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mukherjee/Documents/PythonProjects/PortfolioManagement/Trading_Excel_Files/06_Risk_Management/"/>
    </mc:Choice>
  </mc:AlternateContent>
  <xr:revisionPtr revIDLastSave="0" documentId="13_ncr:1_{E8A5551D-598E-C64B-A256-41F0BD57F1FA}" xr6:coauthVersionLast="47" xr6:coauthVersionMax="47" xr10:uidLastSave="{00000000-0000-0000-0000-000000000000}"/>
  <bookViews>
    <workbookView xWindow="-42700" yWindow="660" windowWidth="32060" windowHeight="26160" xr2:uid="{C649CA5E-8C68-4641-ADDB-89BA72F33D38}"/>
  </bookViews>
  <sheets>
    <sheet name="Portfolio Construction" sheetId="1" r:id="rId1"/>
    <sheet name="Portfolio Construction Number" sheetId="7" r:id="rId2"/>
    <sheet name="Exposures" sheetId="2" r:id="rId3"/>
    <sheet name="Stock Long Data" sheetId="3" r:id="rId4"/>
    <sheet name="Stock Short Data" sheetId="4" r:id="rId5"/>
    <sheet name="S&amp;P 500" sheetId="5" r:id="rId6"/>
    <sheet name="Pair Trad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7" l="1"/>
  <c r="W9" i="7" l="1"/>
  <c r="W13" i="7"/>
  <c r="W15" i="7" s="1"/>
  <c r="X13" i="7"/>
  <c r="O11" i="7"/>
  <c r="X8" i="7"/>
  <c r="N9" i="7"/>
  <c r="W14" i="7" s="1"/>
  <c r="Q14" i="7" s="1"/>
  <c r="X9" i="7"/>
  <c r="L35" i="7" s="1"/>
  <c r="N10" i="7"/>
  <c r="W12" i="7"/>
  <c r="W8" i="7"/>
  <c r="S13" i="6"/>
  <c r="T12" i="6"/>
  <c r="W16" i="7" l="1"/>
  <c r="R14" i="7" s="1"/>
  <c r="H14" i="7"/>
  <c r="L26" i="7"/>
  <c r="L17" i="7"/>
  <c r="G14" i="7"/>
  <c r="W11" i="7"/>
  <c r="I14" i="7" s="1"/>
  <c r="W10" i="7"/>
  <c r="E14" i="7" s="1"/>
  <c r="D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B6" i="6"/>
  <c r="D6" i="6" s="1"/>
  <c r="B7" i="6"/>
  <c r="D7" i="6" s="1"/>
  <c r="B8" i="6"/>
  <c r="D8" i="6" s="1"/>
  <c r="B9" i="6"/>
  <c r="D9" i="6" s="1"/>
  <c r="B10" i="6"/>
  <c r="D10" i="6" s="1"/>
  <c r="B11" i="6"/>
  <c r="D11" i="6" s="1"/>
  <c r="B12" i="6"/>
  <c r="D12" i="6" s="1"/>
  <c r="B13" i="6"/>
  <c r="D13" i="6" s="1"/>
  <c r="B14" i="6"/>
  <c r="B15" i="6"/>
  <c r="B16" i="6"/>
  <c r="B17" i="6"/>
  <c r="D17" i="6" s="1"/>
  <c r="B18" i="6"/>
  <c r="D18" i="6" s="1"/>
  <c r="B19" i="6"/>
  <c r="D19" i="6" s="1"/>
  <c r="B20" i="6"/>
  <c r="D20" i="6" s="1"/>
  <c r="B21" i="6"/>
  <c r="D21" i="6" s="1"/>
  <c r="B22" i="6"/>
  <c r="D22" i="6" s="1"/>
  <c r="B23" i="6"/>
  <c r="D23" i="6" s="1"/>
  <c r="B24" i="6"/>
  <c r="D24" i="6" s="1"/>
  <c r="B25" i="6"/>
  <c r="D25" i="6" s="1"/>
  <c r="B26" i="6"/>
  <c r="B27" i="6"/>
  <c r="B28" i="6"/>
  <c r="B29" i="6"/>
  <c r="D29" i="6" s="1"/>
  <c r="B30" i="6"/>
  <c r="D30" i="6" s="1"/>
  <c r="B31" i="6"/>
  <c r="D31" i="6" s="1"/>
  <c r="B32" i="6"/>
  <c r="D32" i="6" s="1"/>
  <c r="B33" i="6"/>
  <c r="D33" i="6" s="1"/>
  <c r="B34" i="6"/>
  <c r="D34" i="6" s="1"/>
  <c r="B35" i="6"/>
  <c r="D35" i="6" s="1"/>
  <c r="B36" i="6"/>
  <c r="D36" i="6" s="1"/>
  <c r="B37" i="6"/>
  <c r="D37" i="6" s="1"/>
  <c r="B38" i="6"/>
  <c r="B39" i="6"/>
  <c r="D39" i="6" s="1"/>
  <c r="B40" i="6"/>
  <c r="B41" i="6"/>
  <c r="D41" i="6" s="1"/>
  <c r="B42" i="6"/>
  <c r="D42" i="6" s="1"/>
  <c r="B43" i="6"/>
  <c r="D43" i="6" s="1"/>
  <c r="B44" i="6"/>
  <c r="D44" i="6" s="1"/>
  <c r="B45" i="6"/>
  <c r="D45" i="6" s="1"/>
  <c r="B46" i="6"/>
  <c r="D46" i="6" s="1"/>
  <c r="B47" i="6"/>
  <c r="D47" i="6" s="1"/>
  <c r="B48" i="6"/>
  <c r="D48" i="6" s="1"/>
  <c r="B49" i="6"/>
  <c r="D49" i="6" s="1"/>
  <c r="B50" i="6"/>
  <c r="B51" i="6"/>
  <c r="D51" i="6" s="1"/>
  <c r="B52" i="6"/>
  <c r="B53" i="6"/>
  <c r="D53" i="6" s="1"/>
  <c r="B54" i="6"/>
  <c r="D54" i="6" s="1"/>
  <c r="B55" i="6"/>
  <c r="D55" i="6" s="1"/>
  <c r="B56" i="6"/>
  <c r="D56" i="6" s="1"/>
  <c r="B57" i="6"/>
  <c r="D57" i="6" s="1"/>
  <c r="B58" i="6"/>
  <c r="D58" i="6" s="1"/>
  <c r="B59" i="6"/>
  <c r="D59" i="6" s="1"/>
  <c r="B60" i="6"/>
  <c r="D60" i="6" s="1"/>
  <c r="B61" i="6"/>
  <c r="D61" i="6" s="1"/>
  <c r="B62" i="6"/>
  <c r="B63" i="6"/>
  <c r="D63" i="6" s="1"/>
  <c r="B64" i="6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B75" i="6"/>
  <c r="D75" i="6" s="1"/>
  <c r="B76" i="6"/>
  <c r="B77" i="6"/>
  <c r="D77" i="6" s="1"/>
  <c r="B78" i="6"/>
  <c r="D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B87" i="6"/>
  <c r="D87" i="6" s="1"/>
  <c r="B88" i="6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B99" i="6"/>
  <c r="D99" i="6" s="1"/>
  <c r="B100" i="6"/>
  <c r="B101" i="6"/>
  <c r="D101" i="6" s="1"/>
  <c r="B102" i="6"/>
  <c r="D102" i="6" s="1"/>
  <c r="B103" i="6"/>
  <c r="D103" i="6" s="1"/>
  <c r="B104" i="6"/>
  <c r="D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B111" i="6"/>
  <c r="D111" i="6" s="1"/>
  <c r="B112" i="6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B123" i="6"/>
  <c r="D123" i="6" s="1"/>
  <c r="B124" i="6"/>
  <c r="B125" i="6"/>
  <c r="D125" i="6" s="1"/>
  <c r="B126" i="6"/>
  <c r="D126" i="6" s="1"/>
  <c r="B127" i="6"/>
  <c r="D127" i="6" s="1"/>
  <c r="B128" i="6"/>
  <c r="D128" i="6" s="1"/>
  <c r="B129" i="6"/>
  <c r="D129" i="6" s="1"/>
  <c r="B130" i="6"/>
  <c r="D130" i="6" s="1"/>
  <c r="B131" i="6"/>
  <c r="D131" i="6" s="1"/>
  <c r="B132" i="6"/>
  <c r="D132" i="6" s="1"/>
  <c r="B133" i="6"/>
  <c r="D133" i="6" s="1"/>
  <c r="B134" i="6"/>
  <c r="B135" i="6"/>
  <c r="D135" i="6" s="1"/>
  <c r="B136" i="6"/>
  <c r="B137" i="6"/>
  <c r="D137" i="6" s="1"/>
  <c r="B138" i="6"/>
  <c r="D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B147" i="6"/>
  <c r="D147" i="6" s="1"/>
  <c r="B148" i="6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B158" i="6"/>
  <c r="B159" i="6"/>
  <c r="D159" i="6" s="1"/>
  <c r="B160" i="6"/>
  <c r="B161" i="6"/>
  <c r="D161" i="6" s="1"/>
  <c r="B162" i="6"/>
  <c r="D162" i="6" s="1"/>
  <c r="B163" i="6"/>
  <c r="D163" i="6" s="1"/>
  <c r="B164" i="6"/>
  <c r="D164" i="6" s="1"/>
  <c r="B165" i="6"/>
  <c r="D165" i="6" s="1"/>
  <c r="B166" i="6"/>
  <c r="D166" i="6" s="1"/>
  <c r="B167" i="6"/>
  <c r="D167" i="6" s="1"/>
  <c r="B168" i="6"/>
  <c r="D168" i="6" s="1"/>
  <c r="B169" i="6"/>
  <c r="D169" i="6" s="1"/>
  <c r="B170" i="6"/>
  <c r="B171" i="6"/>
  <c r="D171" i="6" s="1"/>
  <c r="B172" i="6"/>
  <c r="B173" i="6"/>
  <c r="D173" i="6" s="1"/>
  <c r="B174" i="6"/>
  <c r="D174" i="6" s="1"/>
  <c r="B175" i="6"/>
  <c r="D175" i="6" s="1"/>
  <c r="B176" i="6"/>
  <c r="D176" i="6" s="1"/>
  <c r="B177" i="6"/>
  <c r="D177" i="6" s="1"/>
  <c r="B178" i="6"/>
  <c r="D178" i="6" s="1"/>
  <c r="B179" i="6"/>
  <c r="D179" i="6" s="1"/>
  <c r="B180" i="6"/>
  <c r="D180" i="6" s="1"/>
  <c r="B181" i="6"/>
  <c r="D181" i="6" s="1"/>
  <c r="B182" i="6"/>
  <c r="B183" i="6"/>
  <c r="D183" i="6" s="1"/>
  <c r="B184" i="6"/>
  <c r="B185" i="6"/>
  <c r="D185" i="6" s="1"/>
  <c r="B186" i="6"/>
  <c r="D186" i="6" s="1"/>
  <c r="B187" i="6"/>
  <c r="D187" i="6" s="1"/>
  <c r="B188" i="6"/>
  <c r="D188" i="6" s="1"/>
  <c r="B189" i="6"/>
  <c r="D189" i="6" s="1"/>
  <c r="B190" i="6"/>
  <c r="D190" i="6" s="1"/>
  <c r="B191" i="6"/>
  <c r="D191" i="6" s="1"/>
  <c r="B192" i="6"/>
  <c r="D192" i="6" s="1"/>
  <c r="B193" i="6"/>
  <c r="D193" i="6" s="1"/>
  <c r="B194" i="6"/>
  <c r="B195" i="6"/>
  <c r="D195" i="6" s="1"/>
  <c r="B196" i="6"/>
  <c r="B197" i="6"/>
  <c r="D197" i="6" s="1"/>
  <c r="B198" i="6"/>
  <c r="D198" i="6" s="1"/>
  <c r="B199" i="6"/>
  <c r="D199" i="6" s="1"/>
  <c r="B200" i="6"/>
  <c r="D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B207" i="6"/>
  <c r="D207" i="6" s="1"/>
  <c r="B208" i="6"/>
  <c r="B209" i="6"/>
  <c r="D209" i="6" s="1"/>
  <c r="B210" i="6"/>
  <c r="D210" i="6" s="1"/>
  <c r="B211" i="6"/>
  <c r="D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B219" i="6"/>
  <c r="D219" i="6" s="1"/>
  <c r="B220" i="6"/>
  <c r="B221" i="6"/>
  <c r="D221" i="6" s="1"/>
  <c r="B222" i="6"/>
  <c r="D222" i="6" s="1"/>
  <c r="B223" i="6"/>
  <c r="D223" i="6" s="1"/>
  <c r="B224" i="6"/>
  <c r="D224" i="6" s="1"/>
  <c r="B225" i="6"/>
  <c r="D225" i="6" s="1"/>
  <c r="B226" i="6"/>
  <c r="D226" i="6" s="1"/>
  <c r="B227" i="6"/>
  <c r="D227" i="6" s="1"/>
  <c r="B228" i="6"/>
  <c r="D228" i="6" s="1"/>
  <c r="B229" i="6"/>
  <c r="D229" i="6" s="1"/>
  <c r="B230" i="6"/>
  <c r="B231" i="6"/>
  <c r="D231" i="6" s="1"/>
  <c r="B232" i="6"/>
  <c r="B233" i="6"/>
  <c r="D233" i="6" s="1"/>
  <c r="B234" i="6"/>
  <c r="D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B243" i="6"/>
  <c r="D243" i="6" s="1"/>
  <c r="B244" i="6"/>
  <c r="B245" i="6"/>
  <c r="D245" i="6" s="1"/>
  <c r="B246" i="6"/>
  <c r="D246" i="6" s="1"/>
  <c r="B247" i="6"/>
  <c r="D247" i="6" s="1"/>
  <c r="B248" i="6"/>
  <c r="D248" i="6" s="1"/>
  <c r="B249" i="6"/>
  <c r="D249" i="6" s="1"/>
  <c r="B250" i="6"/>
  <c r="D250" i="6" s="1"/>
  <c r="B251" i="6"/>
  <c r="D251" i="6" s="1"/>
  <c r="B252" i="6"/>
  <c r="D252" i="6" s="1"/>
  <c r="B253" i="6"/>
  <c r="D253" i="6" s="1"/>
  <c r="B254" i="6"/>
  <c r="B255" i="6"/>
  <c r="D255" i="6" s="1"/>
  <c r="B256" i="6"/>
  <c r="B257" i="6"/>
  <c r="D257" i="6" s="1"/>
  <c r="B258" i="6"/>
  <c r="D258" i="6" s="1"/>
  <c r="B259" i="6"/>
  <c r="D259" i="6" s="1"/>
  <c r="B260" i="6"/>
  <c r="D260" i="6" s="1"/>
  <c r="B261" i="6"/>
  <c r="D261" i="6" s="1"/>
  <c r="B262" i="6"/>
  <c r="D262" i="6" s="1"/>
  <c r="B263" i="6"/>
  <c r="D263" i="6" s="1"/>
  <c r="B264" i="6"/>
  <c r="D264" i="6" s="1"/>
  <c r="B265" i="6"/>
  <c r="D265" i="6" s="1"/>
  <c r="B266" i="6"/>
  <c r="B267" i="6"/>
  <c r="D267" i="6" s="1"/>
  <c r="B268" i="6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B275" i="6"/>
  <c r="D275" i="6" s="1"/>
  <c r="B276" i="6"/>
  <c r="D276" i="6" s="1"/>
  <c r="B277" i="6"/>
  <c r="D277" i="6" s="1"/>
  <c r="B278" i="6"/>
  <c r="B279" i="6"/>
  <c r="D279" i="6" s="1"/>
  <c r="B280" i="6"/>
  <c r="B281" i="6"/>
  <c r="D281" i="6" s="1"/>
  <c r="B282" i="6"/>
  <c r="D282" i="6" s="1"/>
  <c r="B283" i="6"/>
  <c r="D283" i="6" s="1"/>
  <c r="B284" i="6"/>
  <c r="D284" i="6" s="1"/>
  <c r="B285" i="6"/>
  <c r="D285" i="6" s="1"/>
  <c r="B286" i="6"/>
  <c r="D286" i="6" s="1"/>
  <c r="B287" i="6"/>
  <c r="D287" i="6" s="1"/>
  <c r="B288" i="6"/>
  <c r="D288" i="6" s="1"/>
  <c r="B289" i="6"/>
  <c r="D289" i="6" s="1"/>
  <c r="B290" i="6"/>
  <c r="B291" i="6"/>
  <c r="D291" i="6" s="1"/>
  <c r="B292" i="6"/>
  <c r="B293" i="6"/>
  <c r="D293" i="6" s="1"/>
  <c r="B294" i="6"/>
  <c r="D294" i="6" s="1"/>
  <c r="B295" i="6"/>
  <c r="D295" i="6" s="1"/>
  <c r="B296" i="6"/>
  <c r="D296" i="6" s="1"/>
  <c r="B297" i="6"/>
  <c r="D297" i="6" s="1"/>
  <c r="B298" i="6"/>
  <c r="D298" i="6" s="1"/>
  <c r="B299" i="6"/>
  <c r="D299" i="6" s="1"/>
  <c r="B300" i="6"/>
  <c r="D300" i="6" s="1"/>
  <c r="B301" i="6"/>
  <c r="D301" i="6" s="1"/>
  <c r="B302" i="6"/>
  <c r="B303" i="6"/>
  <c r="D303" i="6" s="1"/>
  <c r="B304" i="6"/>
  <c r="B305" i="6"/>
  <c r="D305" i="6" s="1"/>
  <c r="B306" i="6"/>
  <c r="D306" i="6" s="1"/>
  <c r="B307" i="6"/>
  <c r="D307" i="6" s="1"/>
  <c r="B308" i="6"/>
  <c r="D308" i="6" s="1"/>
  <c r="B309" i="6"/>
  <c r="D309" i="6" s="1"/>
  <c r="B310" i="6"/>
  <c r="D310" i="6" s="1"/>
  <c r="B311" i="6"/>
  <c r="D311" i="6" s="1"/>
  <c r="B312" i="6"/>
  <c r="D312" i="6" s="1"/>
  <c r="B313" i="6"/>
  <c r="D313" i="6" s="1"/>
  <c r="B314" i="6"/>
  <c r="B315" i="6"/>
  <c r="D315" i="6" s="1"/>
  <c r="B316" i="6"/>
  <c r="B317" i="6"/>
  <c r="D317" i="6" s="1"/>
  <c r="B318" i="6"/>
  <c r="D318" i="6" s="1"/>
  <c r="B319" i="6"/>
  <c r="D319" i="6" s="1"/>
  <c r="B320" i="6"/>
  <c r="D320" i="6" s="1"/>
  <c r="B321" i="6"/>
  <c r="D321" i="6" s="1"/>
  <c r="B322" i="6"/>
  <c r="D322" i="6" s="1"/>
  <c r="B323" i="6"/>
  <c r="D323" i="6" s="1"/>
  <c r="B324" i="6"/>
  <c r="D324" i="6" s="1"/>
  <c r="B325" i="6"/>
  <c r="D325" i="6" s="1"/>
  <c r="B326" i="6"/>
  <c r="B327" i="6"/>
  <c r="D327" i="6" s="1"/>
  <c r="B328" i="6"/>
  <c r="B329" i="6"/>
  <c r="D329" i="6" s="1"/>
  <c r="B330" i="6"/>
  <c r="D330" i="6" s="1"/>
  <c r="B331" i="6"/>
  <c r="D331" i="6" s="1"/>
  <c r="B332" i="6"/>
  <c r="D332" i="6" s="1"/>
  <c r="B333" i="6"/>
  <c r="D333" i="6" s="1"/>
  <c r="B334" i="6"/>
  <c r="D334" i="6" s="1"/>
  <c r="B335" i="6"/>
  <c r="D335" i="6" s="1"/>
  <c r="B336" i="6"/>
  <c r="D336" i="6" s="1"/>
  <c r="B337" i="6"/>
  <c r="D337" i="6" s="1"/>
  <c r="B338" i="6"/>
  <c r="B339" i="6"/>
  <c r="D339" i="6" s="1"/>
  <c r="B340" i="6"/>
  <c r="B341" i="6"/>
  <c r="D341" i="6" s="1"/>
  <c r="B342" i="6"/>
  <c r="D342" i="6" s="1"/>
  <c r="B343" i="6"/>
  <c r="D343" i="6" s="1"/>
  <c r="B344" i="6"/>
  <c r="D344" i="6" s="1"/>
  <c r="B345" i="6"/>
  <c r="D345" i="6" s="1"/>
  <c r="B346" i="6"/>
  <c r="D346" i="6" s="1"/>
  <c r="B347" i="6"/>
  <c r="D347" i="6" s="1"/>
  <c r="B348" i="6"/>
  <c r="D348" i="6" s="1"/>
  <c r="B349" i="6"/>
  <c r="D349" i="6" s="1"/>
  <c r="B350" i="6"/>
  <c r="B351" i="6"/>
  <c r="D351" i="6" s="1"/>
  <c r="B352" i="6"/>
  <c r="B353" i="6"/>
  <c r="D353" i="6" s="1"/>
  <c r="B354" i="6"/>
  <c r="D354" i="6" s="1"/>
  <c r="B355" i="6"/>
  <c r="D355" i="6" s="1"/>
  <c r="B356" i="6"/>
  <c r="D356" i="6" s="1"/>
  <c r="B357" i="6"/>
  <c r="D357" i="6" s="1"/>
  <c r="B358" i="6"/>
  <c r="D358" i="6" s="1"/>
  <c r="B359" i="6"/>
  <c r="D359" i="6" s="1"/>
  <c r="B360" i="6"/>
  <c r="D360" i="6" s="1"/>
  <c r="B361" i="6"/>
  <c r="D361" i="6" s="1"/>
  <c r="B362" i="6"/>
  <c r="B363" i="6"/>
  <c r="D363" i="6" s="1"/>
  <c r="B364" i="6"/>
  <c r="B365" i="6"/>
  <c r="D365" i="6" s="1"/>
  <c r="B366" i="6"/>
  <c r="D366" i="6" s="1"/>
  <c r="B367" i="6"/>
  <c r="D367" i="6" s="1"/>
  <c r="B368" i="6"/>
  <c r="D368" i="6" s="1"/>
  <c r="B369" i="6"/>
  <c r="D369" i="6" s="1"/>
  <c r="B370" i="6"/>
  <c r="D370" i="6" s="1"/>
  <c r="B371" i="6"/>
  <c r="D371" i="6" s="1"/>
  <c r="B372" i="6"/>
  <c r="D372" i="6" s="1"/>
  <c r="B373" i="6"/>
  <c r="D373" i="6" s="1"/>
  <c r="B374" i="6"/>
  <c r="B375" i="6"/>
  <c r="D375" i="6" s="1"/>
  <c r="B376" i="6"/>
  <c r="B377" i="6"/>
  <c r="D377" i="6" s="1"/>
  <c r="B378" i="6"/>
  <c r="D378" i="6" s="1"/>
  <c r="B379" i="6"/>
  <c r="D379" i="6" s="1"/>
  <c r="B380" i="6"/>
  <c r="D380" i="6" s="1"/>
  <c r="B381" i="6"/>
  <c r="D381" i="6" s="1"/>
  <c r="B382" i="6"/>
  <c r="D382" i="6" s="1"/>
  <c r="B383" i="6"/>
  <c r="D383" i="6" s="1"/>
  <c r="B384" i="6"/>
  <c r="D384" i="6" s="1"/>
  <c r="B385" i="6"/>
  <c r="D385" i="6" s="1"/>
  <c r="B386" i="6"/>
  <c r="B387" i="6"/>
  <c r="D387" i="6" s="1"/>
  <c r="B388" i="6"/>
  <c r="B389" i="6"/>
  <c r="D389" i="6" s="1"/>
  <c r="B390" i="6"/>
  <c r="D390" i="6" s="1"/>
  <c r="B391" i="6"/>
  <c r="D391" i="6" s="1"/>
  <c r="B392" i="6"/>
  <c r="D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B399" i="6"/>
  <c r="D399" i="6" s="1"/>
  <c r="B400" i="6"/>
  <c r="B401" i="6"/>
  <c r="D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B408" i="6"/>
  <c r="D408" i="6" s="1"/>
  <c r="B409" i="6"/>
  <c r="D409" i="6" s="1"/>
  <c r="B410" i="6"/>
  <c r="B411" i="6"/>
  <c r="D411" i="6" s="1"/>
  <c r="B412" i="6"/>
  <c r="B413" i="6"/>
  <c r="D413" i="6" s="1"/>
  <c r="B414" i="6"/>
  <c r="D414" i="6" s="1"/>
  <c r="B415" i="6"/>
  <c r="D415" i="6" s="1"/>
  <c r="B416" i="6"/>
  <c r="D416" i="6" s="1"/>
  <c r="B417" i="6"/>
  <c r="D417" i="6" s="1"/>
  <c r="B418" i="6"/>
  <c r="D418" i="6" s="1"/>
  <c r="B419" i="6"/>
  <c r="D419" i="6" s="1"/>
  <c r="B420" i="6"/>
  <c r="D420" i="6" s="1"/>
  <c r="B421" i="6"/>
  <c r="D421" i="6" s="1"/>
  <c r="B422" i="6"/>
  <c r="B423" i="6"/>
  <c r="D423" i="6" s="1"/>
  <c r="B424" i="6"/>
  <c r="B425" i="6"/>
  <c r="D425" i="6" s="1"/>
  <c r="B426" i="6"/>
  <c r="D426" i="6" s="1"/>
  <c r="B427" i="6"/>
  <c r="D427" i="6" s="1"/>
  <c r="B428" i="6"/>
  <c r="D428" i="6" s="1"/>
  <c r="B429" i="6"/>
  <c r="D429" i="6" s="1"/>
  <c r="B430" i="6"/>
  <c r="D430" i="6" s="1"/>
  <c r="B431" i="6"/>
  <c r="D431" i="6" s="1"/>
  <c r="B432" i="6"/>
  <c r="D432" i="6" s="1"/>
  <c r="B433" i="6"/>
  <c r="D433" i="6" s="1"/>
  <c r="B434" i="6"/>
  <c r="B435" i="6"/>
  <c r="D435" i="6" s="1"/>
  <c r="B436" i="6"/>
  <c r="B437" i="6"/>
  <c r="D437" i="6" s="1"/>
  <c r="B438" i="6"/>
  <c r="D438" i="6" s="1"/>
  <c r="B439" i="6"/>
  <c r="D439" i="6" s="1"/>
  <c r="B440" i="6"/>
  <c r="D440" i="6" s="1"/>
  <c r="B441" i="6"/>
  <c r="D441" i="6" s="1"/>
  <c r="B442" i="6"/>
  <c r="D442" i="6" s="1"/>
  <c r="B443" i="6"/>
  <c r="D443" i="6" s="1"/>
  <c r="B444" i="6"/>
  <c r="D444" i="6" s="1"/>
  <c r="B445" i="6"/>
  <c r="D445" i="6" s="1"/>
  <c r="B446" i="6"/>
  <c r="B447" i="6"/>
  <c r="D447" i="6" s="1"/>
  <c r="B448" i="6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B455" i="6"/>
  <c r="D455" i="6" s="1"/>
  <c r="B456" i="6"/>
  <c r="D456" i="6" s="1"/>
  <c r="B457" i="6"/>
  <c r="D457" i="6" s="1"/>
  <c r="B458" i="6"/>
  <c r="B459" i="6"/>
  <c r="D459" i="6" s="1"/>
  <c r="B460" i="6"/>
  <c r="B461" i="6"/>
  <c r="D461" i="6" s="1"/>
  <c r="B462" i="6"/>
  <c r="D462" i="6" s="1"/>
  <c r="B463" i="6"/>
  <c r="D463" i="6" s="1"/>
  <c r="B464" i="6"/>
  <c r="D464" i="6" s="1"/>
  <c r="B465" i="6"/>
  <c r="D465" i="6" s="1"/>
  <c r="B466" i="6"/>
  <c r="D466" i="6" s="1"/>
  <c r="B467" i="6"/>
  <c r="D467" i="6" s="1"/>
  <c r="B468" i="6"/>
  <c r="D468" i="6" s="1"/>
  <c r="B469" i="6"/>
  <c r="D469" i="6" s="1"/>
  <c r="B470" i="6"/>
  <c r="B471" i="6"/>
  <c r="D471" i="6" s="1"/>
  <c r="B472" i="6"/>
  <c r="B473" i="6"/>
  <c r="D473" i="6" s="1"/>
  <c r="B474" i="6"/>
  <c r="D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B483" i="6"/>
  <c r="D483" i="6" s="1"/>
  <c r="B484" i="6"/>
  <c r="B485" i="6"/>
  <c r="D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B493" i="6"/>
  <c r="D493" i="6" s="1"/>
  <c r="B494" i="6"/>
  <c r="B495" i="6"/>
  <c r="D495" i="6" s="1"/>
  <c r="B496" i="6"/>
  <c r="B497" i="6"/>
  <c r="D497" i="6" s="1"/>
  <c r="B498" i="6"/>
  <c r="D498" i="6" s="1"/>
  <c r="B499" i="6"/>
  <c r="D499" i="6" s="1"/>
  <c r="B500" i="6"/>
  <c r="D500" i="6" s="1"/>
  <c r="B501" i="6"/>
  <c r="D501" i="6" s="1"/>
  <c r="B502" i="6"/>
  <c r="D502" i="6" s="1"/>
  <c r="B503" i="6"/>
  <c r="D503" i="6" s="1"/>
  <c r="B504" i="6"/>
  <c r="D504" i="6" s="1"/>
  <c r="B505" i="6"/>
  <c r="D505" i="6" s="1"/>
  <c r="B506" i="6"/>
  <c r="B507" i="6"/>
  <c r="D507" i="6" s="1"/>
  <c r="B508" i="6"/>
  <c r="B509" i="6"/>
  <c r="D509" i="6" s="1"/>
  <c r="B510" i="6"/>
  <c r="D510" i="6" s="1"/>
  <c r="B511" i="6"/>
  <c r="D511" i="6" s="1"/>
  <c r="B512" i="6"/>
  <c r="D512" i="6" s="1"/>
  <c r="B513" i="6"/>
  <c r="D513" i="6" s="1"/>
  <c r="B514" i="6"/>
  <c r="D514" i="6" s="1"/>
  <c r="B515" i="6"/>
  <c r="D515" i="6" s="1"/>
  <c r="B516" i="6"/>
  <c r="D516" i="6" s="1"/>
  <c r="B517" i="6"/>
  <c r="D517" i="6" s="1"/>
  <c r="B518" i="6"/>
  <c r="B519" i="6"/>
  <c r="D519" i="6" s="1"/>
  <c r="B520" i="6"/>
  <c r="B521" i="6"/>
  <c r="D521" i="6" s="1"/>
  <c r="B522" i="6"/>
  <c r="D522" i="6" s="1"/>
  <c r="B523" i="6"/>
  <c r="D523" i="6" s="1"/>
  <c r="B524" i="6"/>
  <c r="D524" i="6" s="1"/>
  <c r="B525" i="6"/>
  <c r="D525" i="6" s="1"/>
  <c r="B526" i="6"/>
  <c r="D526" i="6" s="1"/>
  <c r="B527" i="6"/>
  <c r="D527" i="6" s="1"/>
  <c r="B528" i="6"/>
  <c r="D528" i="6" s="1"/>
  <c r="B529" i="6"/>
  <c r="D529" i="6" s="1"/>
  <c r="B530" i="6"/>
  <c r="B531" i="6"/>
  <c r="D531" i="6" s="1"/>
  <c r="B532" i="6"/>
  <c r="B533" i="6"/>
  <c r="D533" i="6" s="1"/>
  <c r="B534" i="6"/>
  <c r="D534" i="6" s="1"/>
  <c r="B535" i="6"/>
  <c r="D535" i="6" s="1"/>
  <c r="B536" i="6"/>
  <c r="D536" i="6" s="1"/>
  <c r="B537" i="6"/>
  <c r="D537" i="6" s="1"/>
  <c r="B538" i="6"/>
  <c r="D538" i="6" s="1"/>
  <c r="B539" i="6"/>
  <c r="D539" i="6" s="1"/>
  <c r="B540" i="6"/>
  <c r="D540" i="6" s="1"/>
  <c r="B541" i="6"/>
  <c r="D541" i="6" s="1"/>
  <c r="B542" i="6"/>
  <c r="B543" i="6"/>
  <c r="D543" i="6" s="1"/>
  <c r="B544" i="6"/>
  <c r="B545" i="6"/>
  <c r="D545" i="6" s="1"/>
  <c r="B546" i="6"/>
  <c r="D546" i="6" s="1"/>
  <c r="B547" i="6"/>
  <c r="D547" i="6" s="1"/>
  <c r="B548" i="6"/>
  <c r="D548" i="6" s="1"/>
  <c r="B549" i="6"/>
  <c r="D549" i="6" s="1"/>
  <c r="B550" i="6"/>
  <c r="D550" i="6" s="1"/>
  <c r="B551" i="6"/>
  <c r="D551" i="6" s="1"/>
  <c r="B552" i="6"/>
  <c r="D552" i="6" s="1"/>
  <c r="B553" i="6"/>
  <c r="D553" i="6" s="1"/>
  <c r="B554" i="6"/>
  <c r="B555" i="6"/>
  <c r="D555" i="6" s="1"/>
  <c r="B556" i="6"/>
  <c r="B557" i="6"/>
  <c r="D557" i="6" s="1"/>
  <c r="B558" i="6"/>
  <c r="D558" i="6" s="1"/>
  <c r="B559" i="6"/>
  <c r="D559" i="6" s="1"/>
  <c r="B560" i="6"/>
  <c r="D560" i="6" s="1"/>
  <c r="B561" i="6"/>
  <c r="D561" i="6" s="1"/>
  <c r="B562" i="6"/>
  <c r="D562" i="6" s="1"/>
  <c r="B563" i="6"/>
  <c r="D563" i="6" s="1"/>
  <c r="B564" i="6"/>
  <c r="D564" i="6" s="1"/>
  <c r="B565" i="6"/>
  <c r="D565" i="6" s="1"/>
  <c r="B566" i="6"/>
  <c r="B567" i="6"/>
  <c r="D567" i="6" s="1"/>
  <c r="B568" i="6"/>
  <c r="B569" i="6"/>
  <c r="D569" i="6" s="1"/>
  <c r="B570" i="6"/>
  <c r="D570" i="6" s="1"/>
  <c r="B571" i="6"/>
  <c r="D571" i="6" s="1"/>
  <c r="B572" i="6"/>
  <c r="D572" i="6" s="1"/>
  <c r="B573" i="6"/>
  <c r="D573" i="6" s="1"/>
  <c r="B574" i="6"/>
  <c r="D574" i="6" s="1"/>
  <c r="B575" i="6"/>
  <c r="D575" i="6" s="1"/>
  <c r="B576" i="6"/>
  <c r="D576" i="6" s="1"/>
  <c r="B577" i="6"/>
  <c r="D577" i="6" s="1"/>
  <c r="B578" i="6"/>
  <c r="B579" i="6"/>
  <c r="D579" i="6" s="1"/>
  <c r="B580" i="6"/>
  <c r="B581" i="6"/>
  <c r="D581" i="6" s="1"/>
  <c r="B582" i="6"/>
  <c r="D582" i="6" s="1"/>
  <c r="B583" i="6"/>
  <c r="D583" i="6" s="1"/>
  <c r="B584" i="6"/>
  <c r="D584" i="6" s="1"/>
  <c r="B585" i="6"/>
  <c r="D585" i="6" s="1"/>
  <c r="B586" i="6"/>
  <c r="D586" i="6" s="1"/>
  <c r="B587" i="6"/>
  <c r="D587" i="6" s="1"/>
  <c r="B588" i="6"/>
  <c r="D588" i="6" s="1"/>
  <c r="B589" i="6"/>
  <c r="D589" i="6" s="1"/>
  <c r="B590" i="6"/>
  <c r="B591" i="6"/>
  <c r="D591" i="6" s="1"/>
  <c r="B592" i="6"/>
  <c r="B593" i="6"/>
  <c r="D593" i="6" s="1"/>
  <c r="B594" i="6"/>
  <c r="D594" i="6" s="1"/>
  <c r="B595" i="6"/>
  <c r="D595" i="6" s="1"/>
  <c r="B596" i="6"/>
  <c r="D596" i="6" s="1"/>
  <c r="B597" i="6"/>
  <c r="D597" i="6" s="1"/>
  <c r="B598" i="6"/>
  <c r="D598" i="6" s="1"/>
  <c r="B599" i="6"/>
  <c r="D599" i="6" s="1"/>
  <c r="B600" i="6"/>
  <c r="D600" i="6" s="1"/>
  <c r="B601" i="6"/>
  <c r="D601" i="6" s="1"/>
  <c r="B602" i="6"/>
  <c r="B603" i="6"/>
  <c r="D603" i="6" s="1"/>
  <c r="B604" i="6"/>
  <c r="B605" i="6"/>
  <c r="D605" i="6" s="1"/>
  <c r="B606" i="6"/>
  <c r="D606" i="6" s="1"/>
  <c r="B607" i="6"/>
  <c r="D607" i="6" s="1"/>
  <c r="B608" i="6"/>
  <c r="D608" i="6" s="1"/>
  <c r="B609" i="6"/>
  <c r="D609" i="6" s="1"/>
  <c r="B610" i="6"/>
  <c r="D610" i="6" s="1"/>
  <c r="B611" i="6"/>
  <c r="D611" i="6" s="1"/>
  <c r="B612" i="6"/>
  <c r="D612" i="6" s="1"/>
  <c r="B613" i="6"/>
  <c r="D613" i="6" s="1"/>
  <c r="B614" i="6"/>
  <c r="B615" i="6"/>
  <c r="D615" i="6" s="1"/>
  <c r="B616" i="6"/>
  <c r="B617" i="6"/>
  <c r="D617" i="6" s="1"/>
  <c r="B618" i="6"/>
  <c r="D618" i="6" s="1"/>
  <c r="B619" i="6"/>
  <c r="D619" i="6" s="1"/>
  <c r="B620" i="6"/>
  <c r="D620" i="6" s="1"/>
  <c r="B621" i="6"/>
  <c r="D621" i="6" s="1"/>
  <c r="B622" i="6"/>
  <c r="D622" i="6" s="1"/>
  <c r="B623" i="6"/>
  <c r="D623" i="6" s="1"/>
  <c r="B624" i="6"/>
  <c r="D624" i="6" s="1"/>
  <c r="B625" i="6"/>
  <c r="D625" i="6" s="1"/>
  <c r="B626" i="6"/>
  <c r="B627" i="6"/>
  <c r="D627" i="6" s="1"/>
  <c r="B628" i="6"/>
  <c r="B629" i="6"/>
  <c r="D629" i="6" s="1"/>
  <c r="B630" i="6"/>
  <c r="D630" i="6" s="1"/>
  <c r="B631" i="6"/>
  <c r="D631" i="6" s="1"/>
  <c r="B632" i="6"/>
  <c r="D632" i="6" s="1"/>
  <c r="B633" i="6"/>
  <c r="D633" i="6" s="1"/>
  <c r="B634" i="6"/>
  <c r="D634" i="6" s="1"/>
  <c r="B635" i="6"/>
  <c r="D635" i="6" s="1"/>
  <c r="B636" i="6"/>
  <c r="D636" i="6" s="1"/>
  <c r="B637" i="6"/>
  <c r="D637" i="6" s="1"/>
  <c r="B638" i="6"/>
  <c r="B639" i="6"/>
  <c r="D639" i="6" s="1"/>
  <c r="B640" i="6"/>
  <c r="D640" i="6" s="1"/>
  <c r="B641" i="6"/>
  <c r="D641" i="6" s="1"/>
  <c r="B642" i="6"/>
  <c r="D642" i="6" s="1"/>
  <c r="B643" i="6"/>
  <c r="D643" i="6" s="1"/>
  <c r="B644" i="6"/>
  <c r="D644" i="6" s="1"/>
  <c r="B645" i="6"/>
  <c r="D645" i="6" s="1"/>
  <c r="B646" i="6"/>
  <c r="D646" i="6" s="1"/>
  <c r="B647" i="6"/>
  <c r="D647" i="6" s="1"/>
  <c r="B648" i="6"/>
  <c r="D648" i="6" s="1"/>
  <c r="B649" i="6"/>
  <c r="D649" i="6" s="1"/>
  <c r="B650" i="6"/>
  <c r="B651" i="6"/>
  <c r="D651" i="6" s="1"/>
  <c r="B652" i="6"/>
  <c r="B653" i="6"/>
  <c r="D653" i="6" s="1"/>
  <c r="B654" i="6"/>
  <c r="D654" i="6" s="1"/>
  <c r="B655" i="6"/>
  <c r="D655" i="6" s="1"/>
  <c r="B656" i="6"/>
  <c r="D656" i="6" s="1"/>
  <c r="B657" i="6"/>
  <c r="D657" i="6" s="1"/>
  <c r="B658" i="6"/>
  <c r="D658" i="6" s="1"/>
  <c r="B659" i="6"/>
  <c r="D659" i="6" s="1"/>
  <c r="B660" i="6"/>
  <c r="D660" i="6" s="1"/>
  <c r="B661" i="6"/>
  <c r="D661" i="6" s="1"/>
  <c r="B662" i="6"/>
  <c r="B663" i="6"/>
  <c r="D663" i="6" s="1"/>
  <c r="B664" i="6"/>
  <c r="B665" i="6"/>
  <c r="D665" i="6" s="1"/>
  <c r="B666" i="6"/>
  <c r="D666" i="6" s="1"/>
  <c r="B667" i="6"/>
  <c r="D667" i="6" s="1"/>
  <c r="B668" i="6"/>
  <c r="D668" i="6" s="1"/>
  <c r="B669" i="6"/>
  <c r="D669" i="6" s="1"/>
  <c r="B670" i="6"/>
  <c r="D670" i="6" s="1"/>
  <c r="B671" i="6"/>
  <c r="D671" i="6" s="1"/>
  <c r="B672" i="6"/>
  <c r="D672" i="6" s="1"/>
  <c r="B673" i="6"/>
  <c r="D673" i="6" s="1"/>
  <c r="B674" i="6"/>
  <c r="B675" i="6"/>
  <c r="D675" i="6" s="1"/>
  <c r="B676" i="6"/>
  <c r="B677" i="6"/>
  <c r="D677" i="6" s="1"/>
  <c r="B678" i="6"/>
  <c r="D678" i="6" s="1"/>
  <c r="B679" i="6"/>
  <c r="D679" i="6" s="1"/>
  <c r="B680" i="6"/>
  <c r="D680" i="6" s="1"/>
  <c r="B681" i="6"/>
  <c r="D681" i="6" s="1"/>
  <c r="B682" i="6"/>
  <c r="D682" i="6" s="1"/>
  <c r="B683" i="6"/>
  <c r="D683" i="6" s="1"/>
  <c r="B684" i="6"/>
  <c r="D684" i="6" s="1"/>
  <c r="B685" i="6"/>
  <c r="D685" i="6" s="1"/>
  <c r="B686" i="6"/>
  <c r="B687" i="6"/>
  <c r="D687" i="6" s="1"/>
  <c r="B688" i="6"/>
  <c r="B689" i="6"/>
  <c r="D689" i="6" s="1"/>
  <c r="B690" i="6"/>
  <c r="D690" i="6" s="1"/>
  <c r="B691" i="6"/>
  <c r="D691" i="6" s="1"/>
  <c r="B692" i="6"/>
  <c r="D692" i="6" s="1"/>
  <c r="B693" i="6"/>
  <c r="D693" i="6" s="1"/>
  <c r="B694" i="6"/>
  <c r="D694" i="6" s="1"/>
  <c r="B695" i="6"/>
  <c r="D695" i="6" s="1"/>
  <c r="B696" i="6"/>
  <c r="D696" i="6" s="1"/>
  <c r="B697" i="6"/>
  <c r="D697" i="6" s="1"/>
  <c r="B698" i="6"/>
  <c r="B699" i="6"/>
  <c r="D699" i="6" s="1"/>
  <c r="B700" i="6"/>
  <c r="B701" i="6"/>
  <c r="D701" i="6" s="1"/>
  <c r="B702" i="6"/>
  <c r="D702" i="6" s="1"/>
  <c r="B703" i="6"/>
  <c r="D703" i="6" s="1"/>
  <c r="B704" i="6"/>
  <c r="D704" i="6" s="1"/>
  <c r="B705" i="6"/>
  <c r="D705" i="6" s="1"/>
  <c r="B706" i="6"/>
  <c r="D706" i="6" s="1"/>
  <c r="B707" i="6"/>
  <c r="D707" i="6" s="1"/>
  <c r="B708" i="6"/>
  <c r="D708" i="6" s="1"/>
  <c r="B709" i="6"/>
  <c r="D709" i="6" s="1"/>
  <c r="B710" i="6"/>
  <c r="B711" i="6"/>
  <c r="D711" i="6" s="1"/>
  <c r="B712" i="6"/>
  <c r="B713" i="6"/>
  <c r="D713" i="6" s="1"/>
  <c r="B714" i="6"/>
  <c r="D714" i="6" s="1"/>
  <c r="B715" i="6"/>
  <c r="D715" i="6" s="1"/>
  <c r="B716" i="6"/>
  <c r="D716" i="6" s="1"/>
  <c r="B717" i="6"/>
  <c r="D717" i="6" s="1"/>
  <c r="B718" i="6"/>
  <c r="D718" i="6" s="1"/>
  <c r="B719" i="6"/>
  <c r="D719" i="6" s="1"/>
  <c r="B720" i="6"/>
  <c r="D720" i="6" s="1"/>
  <c r="B721" i="6"/>
  <c r="D721" i="6" s="1"/>
  <c r="B722" i="6"/>
  <c r="B723" i="6"/>
  <c r="D723" i="6" s="1"/>
  <c r="B724" i="6"/>
  <c r="B725" i="6"/>
  <c r="D725" i="6" s="1"/>
  <c r="B726" i="6"/>
  <c r="D726" i="6" s="1"/>
  <c r="B727" i="6"/>
  <c r="D727" i="6" s="1"/>
  <c r="B728" i="6"/>
  <c r="D728" i="6" s="1"/>
  <c r="B729" i="6"/>
  <c r="D729" i="6" s="1"/>
  <c r="B730" i="6"/>
  <c r="D730" i="6" s="1"/>
  <c r="B731" i="6"/>
  <c r="D731" i="6" s="1"/>
  <c r="B732" i="6"/>
  <c r="D732" i="6" s="1"/>
  <c r="B733" i="6"/>
  <c r="D733" i="6" s="1"/>
  <c r="B734" i="6"/>
  <c r="B735" i="6"/>
  <c r="D735" i="6" s="1"/>
  <c r="B736" i="6"/>
  <c r="B737" i="6"/>
  <c r="D737" i="6" s="1"/>
  <c r="B738" i="6"/>
  <c r="D738" i="6" s="1"/>
  <c r="B739" i="6"/>
  <c r="D739" i="6" s="1"/>
  <c r="B740" i="6"/>
  <c r="D740" i="6" s="1"/>
  <c r="B741" i="6"/>
  <c r="D741" i="6" s="1"/>
  <c r="B742" i="6"/>
  <c r="D742" i="6" s="1"/>
  <c r="B743" i="6"/>
  <c r="D743" i="6" s="1"/>
  <c r="B744" i="6"/>
  <c r="D744" i="6" s="1"/>
  <c r="B745" i="6"/>
  <c r="D745" i="6" s="1"/>
  <c r="B746" i="6"/>
  <c r="B747" i="6"/>
  <c r="D747" i="6" s="1"/>
  <c r="B748" i="6"/>
  <c r="B749" i="6"/>
  <c r="D749" i="6" s="1"/>
  <c r="B750" i="6"/>
  <c r="D750" i="6" s="1"/>
  <c r="B751" i="6"/>
  <c r="D751" i="6" s="1"/>
  <c r="B752" i="6"/>
  <c r="D752" i="6" s="1"/>
  <c r="B753" i="6"/>
  <c r="D753" i="6" s="1"/>
  <c r="B754" i="6"/>
  <c r="D754" i="6" s="1"/>
  <c r="B755" i="6"/>
  <c r="D755" i="6" s="1"/>
  <c r="B756" i="6"/>
  <c r="D756" i="6" s="1"/>
  <c r="B757" i="6"/>
  <c r="D757" i="6" s="1"/>
  <c r="B758" i="6"/>
  <c r="B759" i="6"/>
  <c r="D759" i="6" s="1"/>
  <c r="B760" i="6"/>
  <c r="B761" i="6"/>
  <c r="D761" i="6" s="1"/>
  <c r="B762" i="6"/>
  <c r="D762" i="6" s="1"/>
  <c r="B763" i="6"/>
  <c r="D763" i="6" s="1"/>
  <c r="B764" i="6"/>
  <c r="D764" i="6" s="1"/>
  <c r="B765" i="6"/>
  <c r="D765" i="6" s="1"/>
  <c r="B766" i="6"/>
  <c r="D766" i="6" s="1"/>
  <c r="B767" i="6"/>
  <c r="D767" i="6" s="1"/>
  <c r="B768" i="6"/>
  <c r="D768" i="6" s="1"/>
  <c r="B769" i="6"/>
  <c r="D769" i="6" s="1"/>
  <c r="B770" i="6"/>
  <c r="B771" i="6"/>
  <c r="D771" i="6" s="1"/>
  <c r="B772" i="6"/>
  <c r="B773" i="6"/>
  <c r="D773" i="6" s="1"/>
  <c r="B774" i="6"/>
  <c r="D774" i="6" s="1"/>
  <c r="B775" i="6"/>
  <c r="D775" i="6" s="1"/>
  <c r="B776" i="6"/>
  <c r="D776" i="6" s="1"/>
  <c r="B777" i="6"/>
  <c r="D777" i="6" s="1"/>
  <c r="B778" i="6"/>
  <c r="D778" i="6" s="1"/>
  <c r="B779" i="6"/>
  <c r="D779" i="6" s="1"/>
  <c r="B780" i="6"/>
  <c r="D780" i="6" s="1"/>
  <c r="B781" i="6"/>
  <c r="D781" i="6" s="1"/>
  <c r="B782" i="6"/>
  <c r="B783" i="6"/>
  <c r="D783" i="6" s="1"/>
  <c r="B784" i="6"/>
  <c r="B785" i="6"/>
  <c r="D785" i="6" s="1"/>
  <c r="B786" i="6"/>
  <c r="D786" i="6" s="1"/>
  <c r="B787" i="6"/>
  <c r="D787" i="6" s="1"/>
  <c r="B788" i="6"/>
  <c r="D788" i="6" s="1"/>
  <c r="B789" i="6"/>
  <c r="D789" i="6" s="1"/>
  <c r="B790" i="6"/>
  <c r="D790" i="6" s="1"/>
  <c r="B791" i="6"/>
  <c r="D791" i="6" s="1"/>
  <c r="B792" i="6"/>
  <c r="D792" i="6" s="1"/>
  <c r="B793" i="6"/>
  <c r="D793" i="6" s="1"/>
  <c r="B794" i="6"/>
  <c r="B795" i="6"/>
  <c r="D795" i="6" s="1"/>
  <c r="B796" i="6"/>
  <c r="B797" i="6"/>
  <c r="D797" i="6" s="1"/>
  <c r="B798" i="6"/>
  <c r="D798" i="6" s="1"/>
  <c r="B799" i="6"/>
  <c r="D799" i="6" s="1"/>
  <c r="B800" i="6"/>
  <c r="D800" i="6" s="1"/>
  <c r="B801" i="6"/>
  <c r="D801" i="6" s="1"/>
  <c r="B802" i="6"/>
  <c r="D802" i="6" s="1"/>
  <c r="B803" i="6"/>
  <c r="D803" i="6" s="1"/>
  <c r="B804" i="6"/>
  <c r="D804" i="6" s="1"/>
  <c r="B805" i="6"/>
  <c r="D805" i="6" s="1"/>
  <c r="B806" i="6"/>
  <c r="B807" i="6"/>
  <c r="D807" i="6" s="1"/>
  <c r="B808" i="6"/>
  <c r="B809" i="6"/>
  <c r="D809" i="6" s="1"/>
  <c r="B810" i="6"/>
  <c r="D810" i="6" s="1"/>
  <c r="B811" i="6"/>
  <c r="D811" i="6" s="1"/>
  <c r="B812" i="6"/>
  <c r="D812" i="6" s="1"/>
  <c r="B813" i="6"/>
  <c r="D813" i="6" s="1"/>
  <c r="B814" i="6"/>
  <c r="D814" i="6" s="1"/>
  <c r="B815" i="6"/>
  <c r="D815" i="6" s="1"/>
  <c r="B816" i="6"/>
  <c r="D816" i="6" s="1"/>
  <c r="B817" i="6"/>
  <c r="D817" i="6" s="1"/>
  <c r="B818" i="6"/>
  <c r="B819" i="6"/>
  <c r="D819" i="6" s="1"/>
  <c r="B820" i="6"/>
  <c r="B821" i="6"/>
  <c r="D821" i="6" s="1"/>
  <c r="B822" i="6"/>
  <c r="D822" i="6" s="1"/>
  <c r="B823" i="6"/>
  <c r="D823" i="6" s="1"/>
  <c r="B824" i="6"/>
  <c r="D824" i="6" s="1"/>
  <c r="B825" i="6"/>
  <c r="D825" i="6" s="1"/>
  <c r="B826" i="6"/>
  <c r="D826" i="6" s="1"/>
  <c r="B827" i="6"/>
  <c r="D827" i="6" s="1"/>
  <c r="B828" i="6"/>
  <c r="D828" i="6" s="1"/>
  <c r="B829" i="6"/>
  <c r="D829" i="6" s="1"/>
  <c r="B830" i="6"/>
  <c r="B831" i="6"/>
  <c r="D831" i="6" s="1"/>
  <c r="B832" i="6"/>
  <c r="B833" i="6"/>
  <c r="D833" i="6" s="1"/>
  <c r="B834" i="6"/>
  <c r="D834" i="6" s="1"/>
  <c r="B835" i="6"/>
  <c r="D835" i="6" s="1"/>
  <c r="B836" i="6"/>
  <c r="D836" i="6" s="1"/>
  <c r="B837" i="6"/>
  <c r="D837" i="6" s="1"/>
  <c r="B838" i="6"/>
  <c r="D838" i="6" s="1"/>
  <c r="B839" i="6"/>
  <c r="D839" i="6" s="1"/>
  <c r="B840" i="6"/>
  <c r="D840" i="6" s="1"/>
  <c r="B841" i="6"/>
  <c r="D841" i="6" s="1"/>
  <c r="B842" i="6"/>
  <c r="B843" i="6"/>
  <c r="D843" i="6" s="1"/>
  <c r="B844" i="6"/>
  <c r="B845" i="6"/>
  <c r="D845" i="6" s="1"/>
  <c r="B846" i="6"/>
  <c r="D846" i="6" s="1"/>
  <c r="B847" i="6"/>
  <c r="D847" i="6" s="1"/>
  <c r="B848" i="6"/>
  <c r="D848" i="6" s="1"/>
  <c r="B849" i="6"/>
  <c r="D849" i="6" s="1"/>
  <c r="B850" i="6"/>
  <c r="D850" i="6" s="1"/>
  <c r="B851" i="6"/>
  <c r="D851" i="6" s="1"/>
  <c r="B852" i="6"/>
  <c r="D852" i="6" s="1"/>
  <c r="B853" i="6"/>
  <c r="D853" i="6" s="1"/>
  <c r="B854" i="6"/>
  <c r="B855" i="6"/>
  <c r="D855" i="6" s="1"/>
  <c r="B856" i="6"/>
  <c r="B857" i="6"/>
  <c r="D857" i="6" s="1"/>
  <c r="B858" i="6"/>
  <c r="D858" i="6" s="1"/>
  <c r="B859" i="6"/>
  <c r="D859" i="6" s="1"/>
  <c r="B860" i="6"/>
  <c r="D860" i="6" s="1"/>
  <c r="B861" i="6"/>
  <c r="D861" i="6" s="1"/>
  <c r="B862" i="6"/>
  <c r="D862" i="6" s="1"/>
  <c r="B863" i="6"/>
  <c r="D863" i="6" s="1"/>
  <c r="B864" i="6"/>
  <c r="D864" i="6" s="1"/>
  <c r="B865" i="6"/>
  <c r="D865" i="6" s="1"/>
  <c r="B866" i="6"/>
  <c r="B867" i="6"/>
  <c r="D867" i="6" s="1"/>
  <c r="B868" i="6"/>
  <c r="D868" i="6" s="1"/>
  <c r="B869" i="6"/>
  <c r="D869" i="6" s="1"/>
  <c r="B870" i="6"/>
  <c r="D870" i="6" s="1"/>
  <c r="B871" i="6"/>
  <c r="D871" i="6" s="1"/>
  <c r="B872" i="6"/>
  <c r="D872" i="6" s="1"/>
  <c r="B873" i="6"/>
  <c r="D873" i="6" s="1"/>
  <c r="B874" i="6"/>
  <c r="D874" i="6" s="1"/>
  <c r="B875" i="6"/>
  <c r="D875" i="6" s="1"/>
  <c r="B876" i="6"/>
  <c r="D876" i="6" s="1"/>
  <c r="B877" i="6"/>
  <c r="D877" i="6" s="1"/>
  <c r="B878" i="6"/>
  <c r="B879" i="6"/>
  <c r="D879" i="6" s="1"/>
  <c r="B880" i="6"/>
  <c r="D880" i="6" s="1"/>
  <c r="B881" i="6"/>
  <c r="D881" i="6" s="1"/>
  <c r="B882" i="6"/>
  <c r="D882" i="6" s="1"/>
  <c r="B883" i="6"/>
  <c r="D883" i="6" s="1"/>
  <c r="B884" i="6"/>
  <c r="D884" i="6" s="1"/>
  <c r="B885" i="6"/>
  <c r="D885" i="6" s="1"/>
  <c r="B886" i="6"/>
  <c r="D886" i="6" s="1"/>
  <c r="B887" i="6"/>
  <c r="D887" i="6" s="1"/>
  <c r="B888" i="6"/>
  <c r="D888" i="6" s="1"/>
  <c r="B889" i="6"/>
  <c r="D889" i="6" s="1"/>
  <c r="B890" i="6"/>
  <c r="B891" i="6"/>
  <c r="D891" i="6" s="1"/>
  <c r="B892" i="6"/>
  <c r="D892" i="6" s="1"/>
  <c r="B893" i="6"/>
  <c r="D893" i="6" s="1"/>
  <c r="B894" i="6"/>
  <c r="D894" i="6" s="1"/>
  <c r="B895" i="6"/>
  <c r="D895" i="6" s="1"/>
  <c r="B896" i="6"/>
  <c r="D896" i="6" s="1"/>
  <c r="B897" i="6"/>
  <c r="D897" i="6" s="1"/>
  <c r="B898" i="6"/>
  <c r="D898" i="6" s="1"/>
  <c r="B899" i="6"/>
  <c r="D899" i="6" s="1"/>
  <c r="B900" i="6"/>
  <c r="D900" i="6" s="1"/>
  <c r="B901" i="6"/>
  <c r="D901" i="6" s="1"/>
  <c r="B902" i="6"/>
  <c r="B903" i="6"/>
  <c r="D903" i="6" s="1"/>
  <c r="B904" i="6"/>
  <c r="D904" i="6" s="1"/>
  <c r="B905" i="6"/>
  <c r="D905" i="6" s="1"/>
  <c r="B906" i="6"/>
  <c r="D906" i="6" s="1"/>
  <c r="B907" i="6"/>
  <c r="D907" i="6" s="1"/>
  <c r="B908" i="6"/>
  <c r="D908" i="6" s="1"/>
  <c r="B909" i="6"/>
  <c r="D909" i="6" s="1"/>
  <c r="B910" i="6"/>
  <c r="D910" i="6" s="1"/>
  <c r="B911" i="6"/>
  <c r="D911" i="6" s="1"/>
  <c r="B912" i="6"/>
  <c r="D912" i="6" s="1"/>
  <c r="B913" i="6"/>
  <c r="D913" i="6" s="1"/>
  <c r="B914" i="6"/>
  <c r="B915" i="6"/>
  <c r="D915" i="6" s="1"/>
  <c r="B916" i="6"/>
  <c r="D916" i="6" s="1"/>
  <c r="B917" i="6"/>
  <c r="D917" i="6" s="1"/>
  <c r="B918" i="6"/>
  <c r="D918" i="6" s="1"/>
  <c r="B919" i="6"/>
  <c r="D919" i="6" s="1"/>
  <c r="B920" i="6"/>
  <c r="D920" i="6" s="1"/>
  <c r="B921" i="6"/>
  <c r="D921" i="6" s="1"/>
  <c r="B922" i="6"/>
  <c r="D922" i="6" s="1"/>
  <c r="B923" i="6"/>
  <c r="D923" i="6" s="1"/>
  <c r="B924" i="6"/>
  <c r="D924" i="6" s="1"/>
  <c r="B925" i="6"/>
  <c r="D925" i="6" s="1"/>
  <c r="B926" i="6"/>
  <c r="B927" i="6"/>
  <c r="D927" i="6" s="1"/>
  <c r="B928" i="6"/>
  <c r="D928" i="6" s="1"/>
  <c r="B929" i="6"/>
  <c r="D929" i="6" s="1"/>
  <c r="B930" i="6"/>
  <c r="D930" i="6" s="1"/>
  <c r="B931" i="6"/>
  <c r="D931" i="6" s="1"/>
  <c r="B932" i="6"/>
  <c r="D932" i="6" s="1"/>
  <c r="B933" i="6"/>
  <c r="D933" i="6" s="1"/>
  <c r="B934" i="6"/>
  <c r="D934" i="6" s="1"/>
  <c r="B935" i="6"/>
  <c r="D935" i="6" s="1"/>
  <c r="B936" i="6"/>
  <c r="D936" i="6" s="1"/>
  <c r="B937" i="6"/>
  <c r="D937" i="6" s="1"/>
  <c r="B938" i="6"/>
  <c r="B939" i="6"/>
  <c r="D939" i="6" s="1"/>
  <c r="B940" i="6"/>
  <c r="D940" i="6" s="1"/>
  <c r="B941" i="6"/>
  <c r="D941" i="6" s="1"/>
  <c r="B942" i="6"/>
  <c r="D942" i="6" s="1"/>
  <c r="B943" i="6"/>
  <c r="D943" i="6" s="1"/>
  <c r="B944" i="6"/>
  <c r="D944" i="6" s="1"/>
  <c r="B945" i="6"/>
  <c r="D945" i="6" s="1"/>
  <c r="B946" i="6"/>
  <c r="D946" i="6" s="1"/>
  <c r="B947" i="6"/>
  <c r="D947" i="6" s="1"/>
  <c r="B948" i="6"/>
  <c r="D948" i="6" s="1"/>
  <c r="B949" i="6"/>
  <c r="D949" i="6" s="1"/>
  <c r="B950" i="6"/>
  <c r="B951" i="6"/>
  <c r="D951" i="6" s="1"/>
  <c r="B952" i="6"/>
  <c r="D952" i="6" s="1"/>
  <c r="B953" i="6"/>
  <c r="D953" i="6" s="1"/>
  <c r="B954" i="6"/>
  <c r="D954" i="6" s="1"/>
  <c r="B955" i="6"/>
  <c r="D955" i="6" s="1"/>
  <c r="B956" i="6"/>
  <c r="D956" i="6" s="1"/>
  <c r="B957" i="6"/>
  <c r="D957" i="6" s="1"/>
  <c r="B958" i="6"/>
  <c r="D958" i="6" s="1"/>
  <c r="B959" i="6"/>
  <c r="D959" i="6" s="1"/>
  <c r="B960" i="6"/>
  <c r="D960" i="6" s="1"/>
  <c r="B961" i="6"/>
  <c r="D961" i="6" s="1"/>
  <c r="B962" i="6"/>
  <c r="B963" i="6"/>
  <c r="D963" i="6" s="1"/>
  <c r="B964" i="6"/>
  <c r="D964" i="6" s="1"/>
  <c r="B965" i="6"/>
  <c r="D965" i="6" s="1"/>
  <c r="B966" i="6"/>
  <c r="D966" i="6" s="1"/>
  <c r="B967" i="6"/>
  <c r="D967" i="6" s="1"/>
  <c r="B968" i="6"/>
  <c r="D968" i="6" s="1"/>
  <c r="B969" i="6"/>
  <c r="D969" i="6" s="1"/>
  <c r="B970" i="6"/>
  <c r="D970" i="6" s="1"/>
  <c r="B971" i="6"/>
  <c r="D971" i="6" s="1"/>
  <c r="B972" i="6"/>
  <c r="D972" i="6" s="1"/>
  <c r="B973" i="6"/>
  <c r="D973" i="6" s="1"/>
  <c r="B974" i="6"/>
  <c r="B975" i="6"/>
  <c r="D975" i="6" s="1"/>
  <c r="B976" i="6"/>
  <c r="D976" i="6" s="1"/>
  <c r="B977" i="6"/>
  <c r="D977" i="6" s="1"/>
  <c r="B978" i="6"/>
  <c r="D978" i="6" s="1"/>
  <c r="B979" i="6"/>
  <c r="D979" i="6" s="1"/>
  <c r="B980" i="6"/>
  <c r="D980" i="6" s="1"/>
  <c r="B981" i="6"/>
  <c r="D981" i="6" s="1"/>
  <c r="B982" i="6"/>
  <c r="D982" i="6" s="1"/>
  <c r="B983" i="6"/>
  <c r="D983" i="6" s="1"/>
  <c r="B984" i="6"/>
  <c r="D984" i="6" s="1"/>
  <c r="B985" i="6"/>
  <c r="D985" i="6" s="1"/>
  <c r="B986" i="6"/>
  <c r="B987" i="6"/>
  <c r="D987" i="6" s="1"/>
  <c r="B988" i="6"/>
  <c r="D988" i="6" s="1"/>
  <c r="B989" i="6"/>
  <c r="D989" i="6" s="1"/>
  <c r="B990" i="6"/>
  <c r="D990" i="6" s="1"/>
  <c r="B991" i="6"/>
  <c r="D991" i="6" s="1"/>
  <c r="B992" i="6"/>
  <c r="D992" i="6" s="1"/>
  <c r="B993" i="6"/>
  <c r="D993" i="6" s="1"/>
  <c r="B994" i="6"/>
  <c r="D994" i="6" s="1"/>
  <c r="B995" i="6"/>
  <c r="D995" i="6" s="1"/>
  <c r="B996" i="6"/>
  <c r="D996" i="6" s="1"/>
  <c r="B997" i="6"/>
  <c r="D997" i="6" s="1"/>
  <c r="B998" i="6"/>
  <c r="B999" i="6"/>
  <c r="D999" i="6" s="1"/>
  <c r="B1000" i="6"/>
  <c r="D1000" i="6" s="1"/>
  <c r="B1001" i="6"/>
  <c r="D1001" i="6" s="1"/>
  <c r="B1002" i="6"/>
  <c r="D1002" i="6" s="1"/>
  <c r="B1003" i="6"/>
  <c r="D1003" i="6" s="1"/>
  <c r="B1004" i="6"/>
  <c r="D1004" i="6" s="1"/>
  <c r="B1005" i="6"/>
  <c r="D1005" i="6" s="1"/>
  <c r="B1006" i="6"/>
  <c r="D1006" i="6" s="1"/>
  <c r="B1007" i="6"/>
  <c r="D1007" i="6" s="1"/>
  <c r="B1008" i="6"/>
  <c r="D1008" i="6" s="1"/>
  <c r="B1009" i="6"/>
  <c r="D1009" i="6" s="1"/>
  <c r="B1010" i="6"/>
  <c r="B1011" i="6"/>
  <c r="D1011" i="6" s="1"/>
  <c r="B1012" i="6"/>
  <c r="D1012" i="6" s="1"/>
  <c r="B1013" i="6"/>
  <c r="D1013" i="6" s="1"/>
  <c r="B1014" i="6"/>
  <c r="D1014" i="6" s="1"/>
  <c r="B1015" i="6"/>
  <c r="D1015" i="6" s="1"/>
  <c r="B1016" i="6"/>
  <c r="D1016" i="6" s="1"/>
  <c r="B1017" i="6"/>
  <c r="D1017" i="6" s="1"/>
  <c r="B1018" i="6"/>
  <c r="D1018" i="6" s="1"/>
  <c r="B1019" i="6"/>
  <c r="D1019" i="6" s="1"/>
  <c r="B1020" i="6"/>
  <c r="D1020" i="6" s="1"/>
  <c r="B1021" i="6"/>
  <c r="D1021" i="6" s="1"/>
  <c r="B1022" i="6"/>
  <c r="B1023" i="6"/>
  <c r="D1023" i="6" s="1"/>
  <c r="B1024" i="6"/>
  <c r="D1024" i="6" s="1"/>
  <c r="B1025" i="6"/>
  <c r="D1025" i="6" s="1"/>
  <c r="B1026" i="6"/>
  <c r="D1026" i="6" s="1"/>
  <c r="B1027" i="6"/>
  <c r="D1027" i="6" s="1"/>
  <c r="B1028" i="6"/>
  <c r="D1028" i="6" s="1"/>
  <c r="B1029" i="6"/>
  <c r="D1029" i="6" s="1"/>
  <c r="B1030" i="6"/>
  <c r="D1030" i="6" s="1"/>
  <c r="B1031" i="6"/>
  <c r="D1031" i="6" s="1"/>
  <c r="B1032" i="6"/>
  <c r="D1032" i="6" s="1"/>
  <c r="B1033" i="6"/>
  <c r="D1033" i="6" s="1"/>
  <c r="B1034" i="6"/>
  <c r="B1035" i="6"/>
  <c r="D1035" i="6" s="1"/>
  <c r="B1036" i="6"/>
  <c r="D1036" i="6" s="1"/>
  <c r="B1037" i="6"/>
  <c r="D1037" i="6" s="1"/>
  <c r="B1038" i="6"/>
  <c r="D1038" i="6" s="1"/>
  <c r="B1039" i="6"/>
  <c r="D1039" i="6" s="1"/>
  <c r="B1040" i="6"/>
  <c r="D1040" i="6" s="1"/>
  <c r="B1041" i="6"/>
  <c r="D1041" i="6" s="1"/>
  <c r="B1042" i="6"/>
  <c r="D1042" i="6" s="1"/>
  <c r="B1043" i="6"/>
  <c r="D1043" i="6" s="1"/>
  <c r="B1044" i="6"/>
  <c r="D1044" i="6" s="1"/>
  <c r="B1045" i="6"/>
  <c r="D1045" i="6" s="1"/>
  <c r="B1046" i="6"/>
  <c r="B1047" i="6"/>
  <c r="D1047" i="6" s="1"/>
  <c r="B1048" i="6"/>
  <c r="D1048" i="6" s="1"/>
  <c r="B1049" i="6"/>
  <c r="D1049" i="6" s="1"/>
  <c r="B1050" i="6"/>
  <c r="D1050" i="6" s="1"/>
  <c r="B1051" i="6"/>
  <c r="D1051" i="6" s="1"/>
  <c r="B1052" i="6"/>
  <c r="D1052" i="6" s="1"/>
  <c r="B1053" i="6"/>
  <c r="D1053" i="6" s="1"/>
  <c r="B1054" i="6"/>
  <c r="D1054" i="6" s="1"/>
  <c r="B1055" i="6"/>
  <c r="D1055" i="6" s="1"/>
  <c r="B1056" i="6"/>
  <c r="D1056" i="6" s="1"/>
  <c r="B1057" i="6"/>
  <c r="D1057" i="6" s="1"/>
  <c r="B1058" i="6"/>
  <c r="B1059" i="6"/>
  <c r="D1059" i="6" s="1"/>
  <c r="B1060" i="6"/>
  <c r="D1060" i="6" s="1"/>
  <c r="B1061" i="6"/>
  <c r="D1061" i="6" s="1"/>
  <c r="B1062" i="6"/>
  <c r="D1062" i="6" s="1"/>
  <c r="B1063" i="6"/>
  <c r="D1063" i="6" s="1"/>
  <c r="B1064" i="6"/>
  <c r="D1064" i="6" s="1"/>
  <c r="B1065" i="6"/>
  <c r="D1065" i="6" s="1"/>
  <c r="B1066" i="6"/>
  <c r="D1066" i="6" s="1"/>
  <c r="B1067" i="6"/>
  <c r="D1067" i="6" s="1"/>
  <c r="B1068" i="6"/>
  <c r="D1068" i="6" s="1"/>
  <c r="B1069" i="6"/>
  <c r="D1069" i="6" s="1"/>
  <c r="B1070" i="6"/>
  <c r="B1071" i="6"/>
  <c r="D1071" i="6" s="1"/>
  <c r="B1072" i="6"/>
  <c r="D1072" i="6" s="1"/>
  <c r="B1073" i="6"/>
  <c r="D1073" i="6" s="1"/>
  <c r="B1074" i="6"/>
  <c r="D1074" i="6" s="1"/>
  <c r="B1075" i="6"/>
  <c r="D1075" i="6" s="1"/>
  <c r="B1076" i="6"/>
  <c r="D1076" i="6" s="1"/>
  <c r="B1077" i="6"/>
  <c r="D1077" i="6" s="1"/>
  <c r="B1078" i="6"/>
  <c r="D1078" i="6" s="1"/>
  <c r="B1079" i="6"/>
  <c r="D1079" i="6" s="1"/>
  <c r="B1080" i="6"/>
  <c r="D1080" i="6" s="1"/>
  <c r="B1081" i="6"/>
  <c r="D1081" i="6" s="1"/>
  <c r="B1082" i="6"/>
  <c r="B1083" i="6"/>
  <c r="D1083" i="6" s="1"/>
  <c r="B1084" i="6"/>
  <c r="D1084" i="6" s="1"/>
  <c r="B1085" i="6"/>
  <c r="D1085" i="6" s="1"/>
  <c r="B1086" i="6"/>
  <c r="D1086" i="6" s="1"/>
  <c r="B1087" i="6"/>
  <c r="D1087" i="6" s="1"/>
  <c r="B1088" i="6"/>
  <c r="D1088" i="6" s="1"/>
  <c r="B1089" i="6"/>
  <c r="D1089" i="6" s="1"/>
  <c r="B1090" i="6"/>
  <c r="D1090" i="6" s="1"/>
  <c r="B1091" i="6"/>
  <c r="D1091" i="6" s="1"/>
  <c r="B1092" i="6"/>
  <c r="D1092" i="6" s="1"/>
  <c r="B1093" i="6"/>
  <c r="D1093" i="6" s="1"/>
  <c r="B1094" i="6"/>
  <c r="B1095" i="6"/>
  <c r="D1095" i="6" s="1"/>
  <c r="B1096" i="6"/>
  <c r="D1096" i="6" s="1"/>
  <c r="B1097" i="6"/>
  <c r="D1097" i="6" s="1"/>
  <c r="B1098" i="6"/>
  <c r="D1098" i="6" s="1"/>
  <c r="B1099" i="6"/>
  <c r="D1099" i="6" s="1"/>
  <c r="B1100" i="6"/>
  <c r="D1100" i="6" s="1"/>
  <c r="B1101" i="6"/>
  <c r="D1101" i="6" s="1"/>
  <c r="B1102" i="6"/>
  <c r="D1102" i="6" s="1"/>
  <c r="B1103" i="6"/>
  <c r="D1103" i="6" s="1"/>
  <c r="B1104" i="6"/>
  <c r="D1104" i="6" s="1"/>
  <c r="B1105" i="6"/>
  <c r="D1105" i="6" s="1"/>
  <c r="B1106" i="6"/>
  <c r="B1107" i="6"/>
  <c r="D1107" i="6" s="1"/>
  <c r="B1108" i="6"/>
  <c r="D1108" i="6" s="1"/>
  <c r="B1109" i="6"/>
  <c r="D1109" i="6" s="1"/>
  <c r="B1110" i="6"/>
  <c r="D1110" i="6" s="1"/>
  <c r="B1111" i="6"/>
  <c r="D1111" i="6" s="1"/>
  <c r="B1112" i="6"/>
  <c r="D1112" i="6" s="1"/>
  <c r="B1113" i="6"/>
  <c r="D1113" i="6" s="1"/>
  <c r="B1114" i="6"/>
  <c r="D1114" i="6" s="1"/>
  <c r="B1115" i="6"/>
  <c r="D1115" i="6" s="1"/>
  <c r="B1116" i="6"/>
  <c r="D1116" i="6" s="1"/>
  <c r="B1117" i="6"/>
  <c r="D1117" i="6" s="1"/>
  <c r="B1118" i="6"/>
  <c r="B1119" i="6"/>
  <c r="D1119" i="6" s="1"/>
  <c r="B1120" i="6"/>
  <c r="D1120" i="6" s="1"/>
  <c r="B1121" i="6"/>
  <c r="D1121" i="6" s="1"/>
  <c r="B1122" i="6"/>
  <c r="D1122" i="6" s="1"/>
  <c r="B1123" i="6"/>
  <c r="D1123" i="6" s="1"/>
  <c r="B1124" i="6"/>
  <c r="D1124" i="6" s="1"/>
  <c r="B1125" i="6"/>
  <c r="D1125" i="6" s="1"/>
  <c r="B1126" i="6"/>
  <c r="D1126" i="6" s="1"/>
  <c r="B1127" i="6"/>
  <c r="D1127" i="6" s="1"/>
  <c r="B1128" i="6"/>
  <c r="D1128" i="6" s="1"/>
  <c r="B1129" i="6"/>
  <c r="D1129" i="6" s="1"/>
  <c r="B1130" i="6"/>
  <c r="B1131" i="6"/>
  <c r="D1131" i="6" s="1"/>
  <c r="B1132" i="6"/>
  <c r="D1132" i="6" s="1"/>
  <c r="B1133" i="6"/>
  <c r="D1133" i="6" s="1"/>
  <c r="B1134" i="6"/>
  <c r="D1134" i="6" s="1"/>
  <c r="B1135" i="6"/>
  <c r="D1135" i="6" s="1"/>
  <c r="B1136" i="6"/>
  <c r="D1136" i="6" s="1"/>
  <c r="B1137" i="6"/>
  <c r="D1137" i="6" s="1"/>
  <c r="B1138" i="6"/>
  <c r="D1138" i="6" s="1"/>
  <c r="B1139" i="6"/>
  <c r="D1139" i="6" s="1"/>
  <c r="B1140" i="6"/>
  <c r="D1140" i="6" s="1"/>
  <c r="B1141" i="6"/>
  <c r="D1141" i="6" s="1"/>
  <c r="B1142" i="6"/>
  <c r="B1143" i="6"/>
  <c r="D1143" i="6" s="1"/>
  <c r="B1144" i="6"/>
  <c r="D1144" i="6" s="1"/>
  <c r="B1145" i="6"/>
  <c r="D1145" i="6" s="1"/>
  <c r="B1146" i="6"/>
  <c r="D1146" i="6" s="1"/>
  <c r="B1147" i="6"/>
  <c r="D1147" i="6" s="1"/>
  <c r="B1148" i="6"/>
  <c r="D1148" i="6" s="1"/>
  <c r="B1149" i="6"/>
  <c r="D1149" i="6" s="1"/>
  <c r="B1150" i="6"/>
  <c r="D1150" i="6" s="1"/>
  <c r="B1151" i="6"/>
  <c r="D1151" i="6" s="1"/>
  <c r="B1152" i="6"/>
  <c r="D1152" i="6" s="1"/>
  <c r="B1153" i="6"/>
  <c r="D1153" i="6" s="1"/>
  <c r="B1154" i="6"/>
  <c r="B1155" i="6"/>
  <c r="D1155" i="6" s="1"/>
  <c r="B1156" i="6"/>
  <c r="D1156" i="6" s="1"/>
  <c r="B1157" i="6"/>
  <c r="D1157" i="6" s="1"/>
  <c r="B1158" i="6"/>
  <c r="D1158" i="6" s="1"/>
  <c r="B1159" i="6"/>
  <c r="D1159" i="6" s="1"/>
  <c r="B1160" i="6"/>
  <c r="D1160" i="6" s="1"/>
  <c r="B1161" i="6"/>
  <c r="D1161" i="6" s="1"/>
  <c r="B1162" i="6"/>
  <c r="D1162" i="6" s="1"/>
  <c r="B1163" i="6"/>
  <c r="D1163" i="6" s="1"/>
  <c r="B1164" i="6"/>
  <c r="D1164" i="6" s="1"/>
  <c r="B1165" i="6"/>
  <c r="D1165" i="6" s="1"/>
  <c r="B1166" i="6"/>
  <c r="B1167" i="6"/>
  <c r="D1167" i="6" s="1"/>
  <c r="B1168" i="6"/>
  <c r="D1168" i="6" s="1"/>
  <c r="B1169" i="6"/>
  <c r="D1169" i="6" s="1"/>
  <c r="B1170" i="6"/>
  <c r="D1170" i="6" s="1"/>
  <c r="B1171" i="6"/>
  <c r="D1171" i="6" s="1"/>
  <c r="B1172" i="6"/>
  <c r="D1172" i="6" s="1"/>
  <c r="B1173" i="6"/>
  <c r="D1173" i="6" s="1"/>
  <c r="B1174" i="6"/>
  <c r="D1174" i="6" s="1"/>
  <c r="B1175" i="6"/>
  <c r="D1175" i="6" s="1"/>
  <c r="B1176" i="6"/>
  <c r="D1176" i="6" s="1"/>
  <c r="B1177" i="6"/>
  <c r="D1177" i="6" s="1"/>
  <c r="B1178" i="6"/>
  <c r="B1179" i="6"/>
  <c r="D1179" i="6" s="1"/>
  <c r="B1180" i="6"/>
  <c r="D1180" i="6" s="1"/>
  <c r="B1181" i="6"/>
  <c r="D1181" i="6" s="1"/>
  <c r="B1182" i="6"/>
  <c r="D1182" i="6" s="1"/>
  <c r="B1183" i="6"/>
  <c r="D1183" i="6" s="1"/>
  <c r="B1184" i="6"/>
  <c r="D1184" i="6" s="1"/>
  <c r="B1185" i="6"/>
  <c r="D1185" i="6" s="1"/>
  <c r="B1186" i="6"/>
  <c r="D1186" i="6" s="1"/>
  <c r="B1187" i="6"/>
  <c r="D1187" i="6" s="1"/>
  <c r="B1188" i="6"/>
  <c r="D1188" i="6" s="1"/>
  <c r="B1189" i="6"/>
  <c r="D1189" i="6" s="1"/>
  <c r="B1190" i="6"/>
  <c r="B1191" i="6"/>
  <c r="D1191" i="6" s="1"/>
  <c r="B1192" i="6"/>
  <c r="D1192" i="6" s="1"/>
  <c r="B1193" i="6"/>
  <c r="D1193" i="6" s="1"/>
  <c r="B1194" i="6"/>
  <c r="D1194" i="6" s="1"/>
  <c r="B1195" i="6"/>
  <c r="D1195" i="6" s="1"/>
  <c r="B1196" i="6"/>
  <c r="D1196" i="6" s="1"/>
  <c r="B1197" i="6"/>
  <c r="D1197" i="6" s="1"/>
  <c r="B1198" i="6"/>
  <c r="D1198" i="6" s="1"/>
  <c r="B1199" i="6"/>
  <c r="D1199" i="6" s="1"/>
  <c r="B1200" i="6"/>
  <c r="D1200" i="6" s="1"/>
  <c r="B1201" i="6"/>
  <c r="D1201" i="6" s="1"/>
  <c r="B1202" i="6"/>
  <c r="B1203" i="6"/>
  <c r="D1203" i="6" s="1"/>
  <c r="B1204" i="6"/>
  <c r="D1204" i="6" s="1"/>
  <c r="B1205" i="6"/>
  <c r="D1205" i="6" s="1"/>
  <c r="B1206" i="6"/>
  <c r="D1206" i="6" s="1"/>
  <c r="B1207" i="6"/>
  <c r="D1207" i="6" s="1"/>
  <c r="B1208" i="6"/>
  <c r="D1208" i="6" s="1"/>
  <c r="B1209" i="6"/>
  <c r="D1209" i="6" s="1"/>
  <c r="B1210" i="6"/>
  <c r="D1210" i="6" s="1"/>
  <c r="B1211" i="6"/>
  <c r="D1211" i="6" s="1"/>
  <c r="B1212" i="6"/>
  <c r="D1212" i="6" s="1"/>
  <c r="B1213" i="6"/>
  <c r="D1213" i="6" s="1"/>
  <c r="B1214" i="6"/>
  <c r="B1215" i="6"/>
  <c r="D1215" i="6" s="1"/>
  <c r="B1216" i="6"/>
  <c r="D1216" i="6" s="1"/>
  <c r="B1217" i="6"/>
  <c r="D1217" i="6" s="1"/>
  <c r="B1218" i="6"/>
  <c r="D1218" i="6" s="1"/>
  <c r="B1219" i="6"/>
  <c r="D1219" i="6" s="1"/>
  <c r="B1220" i="6"/>
  <c r="D1220" i="6" s="1"/>
  <c r="B1221" i="6"/>
  <c r="D1221" i="6" s="1"/>
  <c r="B1222" i="6"/>
  <c r="D1222" i="6" s="1"/>
  <c r="B1223" i="6"/>
  <c r="D1223" i="6" s="1"/>
  <c r="B1224" i="6"/>
  <c r="D1224" i="6" s="1"/>
  <c r="B1225" i="6"/>
  <c r="D1225" i="6" s="1"/>
  <c r="B1226" i="6"/>
  <c r="B1227" i="6"/>
  <c r="D1227" i="6" s="1"/>
  <c r="B1228" i="6"/>
  <c r="D1228" i="6" s="1"/>
  <c r="B1229" i="6"/>
  <c r="D1229" i="6" s="1"/>
  <c r="B1230" i="6"/>
  <c r="D1230" i="6" s="1"/>
  <c r="B1231" i="6"/>
  <c r="D1231" i="6" s="1"/>
  <c r="B1232" i="6"/>
  <c r="D1232" i="6" s="1"/>
  <c r="B1233" i="6"/>
  <c r="D1233" i="6" s="1"/>
  <c r="B1234" i="6"/>
  <c r="D1234" i="6" s="1"/>
  <c r="B1235" i="6"/>
  <c r="D1235" i="6" s="1"/>
  <c r="B1236" i="6"/>
  <c r="D1236" i="6" s="1"/>
  <c r="B1237" i="6"/>
  <c r="D1237" i="6" s="1"/>
  <c r="B1238" i="6"/>
  <c r="B1239" i="6"/>
  <c r="D1239" i="6" s="1"/>
  <c r="B1240" i="6"/>
  <c r="D1240" i="6" s="1"/>
  <c r="B1241" i="6"/>
  <c r="D1241" i="6" s="1"/>
  <c r="B1242" i="6"/>
  <c r="D1242" i="6" s="1"/>
  <c r="B1243" i="6"/>
  <c r="D1243" i="6" s="1"/>
  <c r="B1244" i="6"/>
  <c r="D1244" i="6" s="1"/>
  <c r="B1245" i="6"/>
  <c r="D1245" i="6" s="1"/>
  <c r="B1246" i="6"/>
  <c r="D1246" i="6" s="1"/>
  <c r="B1247" i="6"/>
  <c r="D1247" i="6" s="1"/>
  <c r="B1248" i="6"/>
  <c r="D1248" i="6" s="1"/>
  <c r="B1249" i="6"/>
  <c r="D1249" i="6" s="1"/>
  <c r="B1250" i="6"/>
  <c r="B1251" i="6"/>
  <c r="D1251" i="6" s="1"/>
  <c r="B1252" i="6"/>
  <c r="D1252" i="6" s="1"/>
  <c r="B1253" i="6"/>
  <c r="D1253" i="6" s="1"/>
  <c r="B1254" i="6"/>
  <c r="D1254" i="6" s="1"/>
  <c r="B1255" i="6"/>
  <c r="D1255" i="6" s="1"/>
  <c r="B1256" i="6"/>
  <c r="D1256" i="6" s="1"/>
  <c r="B1257" i="6"/>
  <c r="D1257" i="6" s="1"/>
  <c r="B1258" i="6"/>
  <c r="D1258" i="6" s="1"/>
  <c r="B1259" i="6"/>
  <c r="D1259" i="6" s="1"/>
  <c r="B1260" i="6"/>
  <c r="D1260" i="6" s="1"/>
  <c r="B1261" i="6"/>
  <c r="D1261" i="6" s="1"/>
  <c r="B1262" i="6"/>
  <c r="B1263" i="6"/>
  <c r="D1263" i="6" s="1"/>
  <c r="B1264" i="6"/>
  <c r="D1264" i="6" s="1"/>
  <c r="B1265" i="6"/>
  <c r="D1265" i="6" s="1"/>
  <c r="B1266" i="6"/>
  <c r="D1266" i="6" s="1"/>
  <c r="B1267" i="6"/>
  <c r="D1267" i="6" s="1"/>
  <c r="B1268" i="6"/>
  <c r="D1268" i="6" s="1"/>
  <c r="B1269" i="6"/>
  <c r="D1269" i="6" s="1"/>
  <c r="B1270" i="6"/>
  <c r="D1270" i="6" s="1"/>
  <c r="B1271" i="6"/>
  <c r="D1271" i="6" s="1"/>
  <c r="B1272" i="6"/>
  <c r="D1272" i="6" s="1"/>
  <c r="B1273" i="6"/>
  <c r="D1273" i="6" s="1"/>
  <c r="B1274" i="6"/>
  <c r="B1275" i="6"/>
  <c r="D1275" i="6" s="1"/>
  <c r="B1276" i="6"/>
  <c r="D1276" i="6" s="1"/>
  <c r="B1277" i="6"/>
  <c r="D1277" i="6" s="1"/>
  <c r="B1278" i="6"/>
  <c r="D1278" i="6" s="1"/>
  <c r="B1279" i="6"/>
  <c r="D1279" i="6" s="1"/>
  <c r="B1280" i="6"/>
  <c r="D1280" i="6" s="1"/>
  <c r="B1281" i="6"/>
  <c r="D1281" i="6" s="1"/>
  <c r="B1282" i="6"/>
  <c r="D1282" i="6" s="1"/>
  <c r="B1283" i="6"/>
  <c r="D1283" i="6" s="1"/>
  <c r="B1284" i="6"/>
  <c r="D1284" i="6" s="1"/>
  <c r="B1285" i="6"/>
  <c r="D1285" i="6" s="1"/>
  <c r="B1286" i="6"/>
  <c r="B1287" i="6"/>
  <c r="D1287" i="6" s="1"/>
  <c r="B1288" i="6"/>
  <c r="D1288" i="6" s="1"/>
  <c r="B1289" i="6"/>
  <c r="D1289" i="6" s="1"/>
  <c r="B1290" i="6"/>
  <c r="D1290" i="6" s="1"/>
  <c r="B1291" i="6"/>
  <c r="D1291" i="6" s="1"/>
  <c r="B1292" i="6"/>
  <c r="D1292" i="6" s="1"/>
  <c r="B1293" i="6"/>
  <c r="D1293" i="6" s="1"/>
  <c r="B1294" i="6"/>
  <c r="D1294" i="6" s="1"/>
  <c r="B1295" i="6"/>
  <c r="D1295" i="6" s="1"/>
  <c r="B1296" i="6"/>
  <c r="D1296" i="6" s="1"/>
  <c r="B1297" i="6"/>
  <c r="D1297" i="6" s="1"/>
  <c r="B1298" i="6"/>
  <c r="D1298" i="6" s="1"/>
  <c r="B1299" i="6"/>
  <c r="D1299" i="6" s="1"/>
  <c r="B1300" i="6"/>
  <c r="D1300" i="6" s="1"/>
  <c r="B1301" i="6"/>
  <c r="D1301" i="6" s="1"/>
  <c r="B1302" i="6"/>
  <c r="D1302" i="6" s="1"/>
  <c r="B1303" i="6"/>
  <c r="D1303" i="6" s="1"/>
  <c r="B1304" i="6"/>
  <c r="D1304" i="6" s="1"/>
  <c r="B1305" i="6"/>
  <c r="D1305" i="6" s="1"/>
  <c r="B1306" i="6"/>
  <c r="D1306" i="6" s="1"/>
  <c r="B1307" i="6"/>
  <c r="D1307" i="6" s="1"/>
  <c r="B1308" i="6"/>
  <c r="D1308" i="6" s="1"/>
  <c r="B1309" i="6"/>
  <c r="D1309" i="6" s="1"/>
  <c r="B1310" i="6"/>
  <c r="D1310" i="6" s="1"/>
  <c r="B1311" i="6"/>
  <c r="D1311" i="6" s="1"/>
  <c r="B1312" i="6"/>
  <c r="D1312" i="6" s="1"/>
  <c r="B1313" i="6"/>
  <c r="D1313" i="6" s="1"/>
  <c r="B1314" i="6"/>
  <c r="D1314" i="6" s="1"/>
  <c r="B1315" i="6"/>
  <c r="D1315" i="6" s="1"/>
  <c r="B1316" i="6"/>
  <c r="D1316" i="6" s="1"/>
  <c r="B1317" i="6"/>
  <c r="D1317" i="6" s="1"/>
  <c r="B1318" i="6"/>
  <c r="D1318" i="6" s="1"/>
  <c r="B1319" i="6"/>
  <c r="D1319" i="6" s="1"/>
  <c r="B1320" i="6"/>
  <c r="D1320" i="6" s="1"/>
  <c r="B1321" i="6"/>
  <c r="D1321" i="6" s="1"/>
  <c r="B1322" i="6"/>
  <c r="D1322" i="6" s="1"/>
  <c r="B1323" i="6"/>
  <c r="D1323" i="6" s="1"/>
  <c r="B1324" i="6"/>
  <c r="D1324" i="6" s="1"/>
  <c r="B1325" i="6"/>
  <c r="D1325" i="6" s="1"/>
  <c r="B1326" i="6"/>
  <c r="D1326" i="6" s="1"/>
  <c r="B1327" i="6"/>
  <c r="D1327" i="6" s="1"/>
  <c r="B1328" i="6"/>
  <c r="D1328" i="6" s="1"/>
  <c r="B1329" i="6"/>
  <c r="D1329" i="6" s="1"/>
  <c r="B1330" i="6"/>
  <c r="D1330" i="6" s="1"/>
  <c r="B1331" i="6"/>
  <c r="D1331" i="6" s="1"/>
  <c r="B1332" i="6"/>
  <c r="D1332" i="6" s="1"/>
  <c r="B1333" i="6"/>
  <c r="D1333" i="6" s="1"/>
  <c r="B1334" i="6"/>
  <c r="D1334" i="6" s="1"/>
  <c r="B1335" i="6"/>
  <c r="D1335" i="6" s="1"/>
  <c r="B1336" i="6"/>
  <c r="D1336" i="6" s="1"/>
  <c r="B1337" i="6"/>
  <c r="D1337" i="6" s="1"/>
  <c r="B1338" i="6"/>
  <c r="D1338" i="6" s="1"/>
  <c r="B1339" i="6"/>
  <c r="D1339" i="6" s="1"/>
  <c r="B1340" i="6"/>
  <c r="D1340" i="6" s="1"/>
  <c r="B1341" i="6"/>
  <c r="D1341" i="6" s="1"/>
  <c r="B1342" i="6"/>
  <c r="D1342" i="6" s="1"/>
  <c r="B1343" i="6"/>
  <c r="D1343" i="6" s="1"/>
  <c r="B1344" i="6"/>
  <c r="D1344" i="6" s="1"/>
  <c r="B1345" i="6"/>
  <c r="D1345" i="6" s="1"/>
  <c r="B1346" i="6"/>
  <c r="D1346" i="6" s="1"/>
  <c r="B1347" i="6"/>
  <c r="D1347" i="6" s="1"/>
  <c r="B1348" i="6"/>
  <c r="D1348" i="6" s="1"/>
  <c r="B1349" i="6"/>
  <c r="D1349" i="6" s="1"/>
  <c r="B1350" i="6"/>
  <c r="D1350" i="6" s="1"/>
  <c r="B1351" i="6"/>
  <c r="D1351" i="6" s="1"/>
  <c r="B1352" i="6"/>
  <c r="D1352" i="6" s="1"/>
  <c r="B1353" i="6"/>
  <c r="D1353" i="6" s="1"/>
  <c r="B1354" i="6"/>
  <c r="D1354" i="6" s="1"/>
  <c r="B1355" i="6"/>
  <c r="D1355" i="6" s="1"/>
  <c r="B1356" i="6"/>
  <c r="D1356" i="6" s="1"/>
  <c r="B1357" i="6"/>
  <c r="D1357" i="6" s="1"/>
  <c r="B1358" i="6"/>
  <c r="D1358" i="6" s="1"/>
  <c r="B1359" i="6"/>
  <c r="D1359" i="6" s="1"/>
  <c r="B1360" i="6"/>
  <c r="D1360" i="6" s="1"/>
  <c r="B1361" i="6"/>
  <c r="D1361" i="6" s="1"/>
  <c r="B1362" i="6"/>
  <c r="D1362" i="6" s="1"/>
  <c r="B1363" i="6"/>
  <c r="D1363" i="6" s="1"/>
  <c r="B1364" i="6"/>
  <c r="D1364" i="6" s="1"/>
  <c r="B1365" i="6"/>
  <c r="D1365" i="6" s="1"/>
  <c r="B1366" i="6"/>
  <c r="D1366" i="6" s="1"/>
  <c r="B1367" i="6"/>
  <c r="D1367" i="6" s="1"/>
  <c r="B1368" i="6"/>
  <c r="D1368" i="6" s="1"/>
  <c r="B1369" i="6"/>
  <c r="D1369" i="6" s="1"/>
  <c r="B1370" i="6"/>
  <c r="D1370" i="6" s="1"/>
  <c r="B1371" i="6"/>
  <c r="D1371" i="6" s="1"/>
  <c r="B1372" i="6"/>
  <c r="D1372" i="6" s="1"/>
  <c r="B1373" i="6"/>
  <c r="D1373" i="6" s="1"/>
  <c r="B1374" i="6"/>
  <c r="D1374" i="6" s="1"/>
  <c r="B1375" i="6"/>
  <c r="D1375" i="6" s="1"/>
  <c r="B1376" i="6"/>
  <c r="D1376" i="6" s="1"/>
  <c r="B1377" i="6"/>
  <c r="D1377" i="6" s="1"/>
  <c r="B1378" i="6"/>
  <c r="D1378" i="6" s="1"/>
  <c r="B1379" i="6"/>
  <c r="D1379" i="6" s="1"/>
  <c r="B1380" i="6"/>
  <c r="D1380" i="6" s="1"/>
  <c r="B1381" i="6"/>
  <c r="D1381" i="6" s="1"/>
  <c r="B1382" i="6"/>
  <c r="D1382" i="6" s="1"/>
  <c r="B1383" i="6"/>
  <c r="D1383" i="6" s="1"/>
  <c r="B1384" i="6"/>
  <c r="D1384" i="6" s="1"/>
  <c r="B1385" i="6"/>
  <c r="D1385" i="6" s="1"/>
  <c r="B1386" i="6"/>
  <c r="D1386" i="6" s="1"/>
  <c r="B1387" i="6"/>
  <c r="D1387" i="6" s="1"/>
  <c r="B1388" i="6"/>
  <c r="D1388" i="6" s="1"/>
  <c r="B1389" i="6"/>
  <c r="D1389" i="6" s="1"/>
  <c r="B1390" i="6"/>
  <c r="D1390" i="6" s="1"/>
  <c r="B1391" i="6"/>
  <c r="D1391" i="6" s="1"/>
  <c r="B1392" i="6"/>
  <c r="D1392" i="6" s="1"/>
  <c r="B1393" i="6"/>
  <c r="D1393" i="6" s="1"/>
  <c r="B1394" i="6"/>
  <c r="D1394" i="6" s="1"/>
  <c r="B1395" i="6"/>
  <c r="D1395" i="6" s="1"/>
  <c r="B1396" i="6"/>
  <c r="D1396" i="6" s="1"/>
  <c r="B1397" i="6"/>
  <c r="D1397" i="6" s="1"/>
  <c r="B1398" i="6"/>
  <c r="D1398" i="6" s="1"/>
  <c r="B1399" i="6"/>
  <c r="D1399" i="6" s="1"/>
  <c r="B1400" i="6"/>
  <c r="D1400" i="6" s="1"/>
  <c r="B1401" i="6"/>
  <c r="D1401" i="6" s="1"/>
  <c r="B1402" i="6"/>
  <c r="D1402" i="6" s="1"/>
  <c r="B1403" i="6"/>
  <c r="D1403" i="6" s="1"/>
  <c r="B1404" i="6"/>
  <c r="D1404" i="6" s="1"/>
  <c r="B1405" i="6"/>
  <c r="D1405" i="6" s="1"/>
  <c r="B1406" i="6"/>
  <c r="D1406" i="6" s="1"/>
  <c r="B1407" i="6"/>
  <c r="D1407" i="6" s="1"/>
  <c r="B1408" i="6"/>
  <c r="D1408" i="6" s="1"/>
  <c r="B1409" i="6"/>
  <c r="D1409" i="6" s="1"/>
  <c r="B1410" i="6"/>
  <c r="D1410" i="6" s="1"/>
  <c r="B1411" i="6"/>
  <c r="D1411" i="6" s="1"/>
  <c r="B1412" i="6"/>
  <c r="D1412" i="6" s="1"/>
  <c r="B1413" i="6"/>
  <c r="D1413" i="6" s="1"/>
  <c r="B1414" i="6"/>
  <c r="D1414" i="6" s="1"/>
  <c r="B1415" i="6"/>
  <c r="D1415" i="6" s="1"/>
  <c r="B1416" i="6"/>
  <c r="D1416" i="6" s="1"/>
  <c r="B1417" i="6"/>
  <c r="D1417" i="6" s="1"/>
  <c r="B1418" i="6"/>
  <c r="D1418" i="6" s="1"/>
  <c r="B1419" i="6"/>
  <c r="D1419" i="6" s="1"/>
  <c r="B1420" i="6"/>
  <c r="D1420" i="6" s="1"/>
  <c r="B1421" i="6"/>
  <c r="D1421" i="6" s="1"/>
  <c r="B1422" i="6"/>
  <c r="D1422" i="6" s="1"/>
  <c r="B1423" i="6"/>
  <c r="D1423" i="6" s="1"/>
  <c r="B1424" i="6"/>
  <c r="D1424" i="6" s="1"/>
  <c r="B1425" i="6"/>
  <c r="D1425" i="6" s="1"/>
  <c r="B1426" i="6"/>
  <c r="D1426" i="6" s="1"/>
  <c r="B1427" i="6"/>
  <c r="D1427" i="6" s="1"/>
  <c r="B1428" i="6"/>
  <c r="D1428" i="6" s="1"/>
  <c r="B1429" i="6"/>
  <c r="D1429" i="6" s="1"/>
  <c r="B1430" i="6"/>
  <c r="D1430" i="6" s="1"/>
  <c r="B1431" i="6"/>
  <c r="D1431" i="6" s="1"/>
  <c r="B1432" i="6"/>
  <c r="D1432" i="6" s="1"/>
  <c r="B1433" i="6"/>
  <c r="D1433" i="6" s="1"/>
  <c r="B1434" i="6"/>
  <c r="D1434" i="6" s="1"/>
  <c r="B1435" i="6"/>
  <c r="D1435" i="6" s="1"/>
  <c r="B1436" i="6"/>
  <c r="D1436" i="6" s="1"/>
  <c r="B1437" i="6"/>
  <c r="D1437" i="6" s="1"/>
  <c r="B1438" i="6"/>
  <c r="D1438" i="6" s="1"/>
  <c r="B1439" i="6"/>
  <c r="D1439" i="6" s="1"/>
  <c r="B1440" i="6"/>
  <c r="D1440" i="6" s="1"/>
  <c r="B1441" i="6"/>
  <c r="D1441" i="6" s="1"/>
  <c r="B1442" i="6"/>
  <c r="D1442" i="6" s="1"/>
  <c r="B1443" i="6"/>
  <c r="D1443" i="6" s="1"/>
  <c r="B1444" i="6"/>
  <c r="D1444" i="6" s="1"/>
  <c r="B1445" i="6"/>
  <c r="D1445" i="6" s="1"/>
  <c r="B1446" i="6"/>
  <c r="D1446" i="6" s="1"/>
  <c r="B1447" i="6"/>
  <c r="D1447" i="6" s="1"/>
  <c r="B1448" i="6"/>
  <c r="D1448" i="6" s="1"/>
  <c r="B1449" i="6"/>
  <c r="D1449" i="6" s="1"/>
  <c r="B1450" i="6"/>
  <c r="D1450" i="6" s="1"/>
  <c r="B1451" i="6"/>
  <c r="D1451" i="6" s="1"/>
  <c r="B1452" i="6"/>
  <c r="D1452" i="6" s="1"/>
  <c r="B1453" i="6"/>
  <c r="D1453" i="6" s="1"/>
  <c r="B1454" i="6"/>
  <c r="D1454" i="6" s="1"/>
  <c r="B1455" i="6"/>
  <c r="D1455" i="6" s="1"/>
  <c r="B1456" i="6"/>
  <c r="D1456" i="6" s="1"/>
  <c r="B1457" i="6"/>
  <c r="D1457" i="6" s="1"/>
  <c r="B1458" i="6"/>
  <c r="D1458" i="6" s="1"/>
  <c r="B1459" i="6"/>
  <c r="D1459" i="6" s="1"/>
  <c r="B1460" i="6"/>
  <c r="D1460" i="6" s="1"/>
  <c r="B1461" i="6"/>
  <c r="D1461" i="6" s="1"/>
  <c r="B1462" i="6"/>
  <c r="D1462" i="6" s="1"/>
  <c r="B1463" i="6"/>
  <c r="D1463" i="6" s="1"/>
  <c r="B1464" i="6"/>
  <c r="D1464" i="6" s="1"/>
  <c r="B1465" i="6"/>
  <c r="D1465" i="6" s="1"/>
  <c r="B1466" i="6"/>
  <c r="D1466" i="6" s="1"/>
  <c r="B1467" i="6"/>
  <c r="D1467" i="6" s="1"/>
  <c r="B1468" i="6"/>
  <c r="D1468" i="6" s="1"/>
  <c r="B1469" i="6"/>
  <c r="D1469" i="6" s="1"/>
  <c r="B1470" i="6"/>
  <c r="D1470" i="6" s="1"/>
  <c r="B1471" i="6"/>
  <c r="D1471" i="6" s="1"/>
  <c r="B1472" i="6"/>
  <c r="D1472" i="6" s="1"/>
  <c r="B1473" i="6"/>
  <c r="D1473" i="6" s="1"/>
  <c r="B1474" i="6"/>
  <c r="D1474" i="6" s="1"/>
  <c r="B1475" i="6"/>
  <c r="D1475" i="6" s="1"/>
  <c r="B1476" i="6"/>
  <c r="D1476" i="6" s="1"/>
  <c r="B1477" i="6"/>
  <c r="D1477" i="6" s="1"/>
  <c r="B1478" i="6"/>
  <c r="D1478" i="6" s="1"/>
  <c r="B1479" i="6"/>
  <c r="D1479" i="6" s="1"/>
  <c r="B1480" i="6"/>
  <c r="D1480" i="6" s="1"/>
  <c r="B1481" i="6"/>
  <c r="D1481" i="6" s="1"/>
  <c r="B1482" i="6"/>
  <c r="D1482" i="6" s="1"/>
  <c r="B1483" i="6"/>
  <c r="D1483" i="6" s="1"/>
  <c r="B1484" i="6"/>
  <c r="D1484" i="6" s="1"/>
  <c r="B1485" i="6"/>
  <c r="D1485" i="6" s="1"/>
  <c r="B1486" i="6"/>
  <c r="D1486" i="6" s="1"/>
  <c r="B1487" i="6"/>
  <c r="D1487" i="6" s="1"/>
  <c r="B1488" i="6"/>
  <c r="D1488" i="6" s="1"/>
  <c r="B1489" i="6"/>
  <c r="D1489" i="6" s="1"/>
  <c r="B1490" i="6"/>
  <c r="D1490" i="6" s="1"/>
  <c r="B1491" i="6"/>
  <c r="D1491" i="6" s="1"/>
  <c r="B1492" i="6"/>
  <c r="D1492" i="6" s="1"/>
  <c r="B1493" i="6"/>
  <c r="D1493" i="6" s="1"/>
  <c r="B1494" i="6"/>
  <c r="D1494" i="6" s="1"/>
  <c r="B1495" i="6"/>
  <c r="D1495" i="6" s="1"/>
  <c r="B1496" i="6"/>
  <c r="D1496" i="6" s="1"/>
  <c r="B1497" i="6"/>
  <c r="D1497" i="6" s="1"/>
  <c r="B1498" i="6"/>
  <c r="D1498" i="6" s="1"/>
  <c r="B1499" i="6"/>
  <c r="D1499" i="6" s="1"/>
  <c r="B1500" i="6"/>
  <c r="D1500" i="6" s="1"/>
  <c r="B1501" i="6"/>
  <c r="D1501" i="6" s="1"/>
  <c r="B1502" i="6"/>
  <c r="D1502" i="6" s="1"/>
  <c r="B1503" i="6"/>
  <c r="D1503" i="6" s="1"/>
  <c r="B1504" i="6"/>
  <c r="D1504" i="6" s="1"/>
  <c r="B1505" i="6"/>
  <c r="D1505" i="6" s="1"/>
  <c r="B1506" i="6"/>
  <c r="D1506" i="6" s="1"/>
  <c r="B1507" i="6"/>
  <c r="D1507" i="6" s="1"/>
  <c r="B1508" i="6"/>
  <c r="D1508" i="6" s="1"/>
  <c r="B1509" i="6"/>
  <c r="D1509" i="6" s="1"/>
  <c r="B1510" i="6"/>
  <c r="D1510" i="6" s="1"/>
  <c r="B1511" i="6"/>
  <c r="D1511" i="6" s="1"/>
  <c r="B1512" i="6"/>
  <c r="D1512" i="6" s="1"/>
  <c r="B1513" i="6"/>
  <c r="D1513" i="6" s="1"/>
  <c r="B1514" i="6"/>
  <c r="D1514" i="6" s="1"/>
  <c r="B1515" i="6"/>
  <c r="D1515" i="6" s="1"/>
  <c r="B1516" i="6"/>
  <c r="D1516" i="6" s="1"/>
  <c r="B1517" i="6"/>
  <c r="D1517" i="6" s="1"/>
  <c r="B1518" i="6"/>
  <c r="D1518" i="6" s="1"/>
  <c r="B1519" i="6"/>
  <c r="D1519" i="6" s="1"/>
  <c r="B1520" i="6"/>
  <c r="D1520" i="6" s="1"/>
  <c r="B1521" i="6"/>
  <c r="D1521" i="6" s="1"/>
  <c r="B1522" i="6"/>
  <c r="D1522" i="6" s="1"/>
  <c r="B1523" i="6"/>
  <c r="D1523" i="6" s="1"/>
  <c r="B1524" i="6"/>
  <c r="D1524" i="6" s="1"/>
  <c r="B1525" i="6"/>
  <c r="D1525" i="6" s="1"/>
  <c r="B1526" i="6"/>
  <c r="D1526" i="6" s="1"/>
  <c r="B1527" i="6"/>
  <c r="D1527" i="6" s="1"/>
  <c r="B1528" i="6"/>
  <c r="D1528" i="6" s="1"/>
  <c r="B1529" i="6"/>
  <c r="D1529" i="6" s="1"/>
  <c r="B1530" i="6"/>
  <c r="D1530" i="6" s="1"/>
  <c r="B1531" i="6"/>
  <c r="D1531" i="6" s="1"/>
  <c r="B1532" i="6"/>
  <c r="D1532" i="6" s="1"/>
  <c r="B1533" i="6"/>
  <c r="D1533" i="6" s="1"/>
  <c r="B1534" i="6"/>
  <c r="D1534" i="6" s="1"/>
  <c r="B1535" i="6"/>
  <c r="D1535" i="6" s="1"/>
  <c r="B1536" i="6"/>
  <c r="D1536" i="6" s="1"/>
  <c r="B1537" i="6"/>
  <c r="D1537" i="6" s="1"/>
  <c r="B1538" i="6"/>
  <c r="D1538" i="6" s="1"/>
  <c r="B1539" i="6"/>
  <c r="D1539" i="6" s="1"/>
  <c r="B1540" i="6"/>
  <c r="D1540" i="6" s="1"/>
  <c r="B1541" i="6"/>
  <c r="D1541" i="6" s="1"/>
  <c r="B1542" i="6"/>
  <c r="D1542" i="6" s="1"/>
  <c r="B1543" i="6"/>
  <c r="D1543" i="6" s="1"/>
  <c r="B1544" i="6"/>
  <c r="D1544" i="6" s="1"/>
  <c r="B1545" i="6"/>
  <c r="D1545" i="6" s="1"/>
  <c r="B1546" i="6"/>
  <c r="D1546" i="6" s="1"/>
  <c r="B1547" i="6"/>
  <c r="D1547" i="6" s="1"/>
  <c r="B1548" i="6"/>
  <c r="D1548" i="6" s="1"/>
  <c r="B1549" i="6"/>
  <c r="D1549" i="6" s="1"/>
  <c r="B1550" i="6"/>
  <c r="D1550" i="6" s="1"/>
  <c r="B1551" i="6"/>
  <c r="D1551" i="6" s="1"/>
  <c r="B1552" i="6"/>
  <c r="D1552" i="6" s="1"/>
  <c r="B1553" i="6"/>
  <c r="D1553" i="6" s="1"/>
  <c r="B1554" i="6"/>
  <c r="D1554" i="6" s="1"/>
  <c r="B1555" i="6"/>
  <c r="D1555" i="6" s="1"/>
  <c r="B1556" i="6"/>
  <c r="D1556" i="6" s="1"/>
  <c r="B1557" i="6"/>
  <c r="D1557" i="6" s="1"/>
  <c r="B1558" i="6"/>
  <c r="D1558" i="6" s="1"/>
  <c r="B1559" i="6"/>
  <c r="D1559" i="6" s="1"/>
  <c r="B1560" i="6"/>
  <c r="D1560" i="6" s="1"/>
  <c r="B1561" i="6"/>
  <c r="D1561" i="6" s="1"/>
  <c r="B1562" i="6"/>
  <c r="D1562" i="6" s="1"/>
  <c r="B1563" i="6"/>
  <c r="D1563" i="6" s="1"/>
  <c r="B1564" i="6"/>
  <c r="D1564" i="6" s="1"/>
  <c r="B1565" i="6"/>
  <c r="D1565" i="6" s="1"/>
  <c r="B1566" i="6"/>
  <c r="D1566" i="6" s="1"/>
  <c r="B1567" i="6"/>
  <c r="D1567" i="6" s="1"/>
  <c r="B1568" i="6"/>
  <c r="D1568" i="6" s="1"/>
  <c r="B1569" i="6"/>
  <c r="D1569" i="6" s="1"/>
  <c r="B1570" i="6"/>
  <c r="D1570" i="6" s="1"/>
  <c r="B1571" i="6"/>
  <c r="D1571" i="6" s="1"/>
  <c r="B1572" i="6"/>
  <c r="D1572" i="6" s="1"/>
  <c r="B1573" i="6"/>
  <c r="D1573" i="6" s="1"/>
  <c r="B1574" i="6"/>
  <c r="D1574" i="6" s="1"/>
  <c r="B1575" i="6"/>
  <c r="D1575" i="6" s="1"/>
  <c r="B1576" i="6"/>
  <c r="D1576" i="6" s="1"/>
  <c r="B1577" i="6"/>
  <c r="D1577" i="6" s="1"/>
  <c r="B1578" i="6"/>
  <c r="D1578" i="6" s="1"/>
  <c r="B1579" i="6"/>
  <c r="D1579" i="6" s="1"/>
  <c r="B1580" i="6"/>
  <c r="D1580" i="6" s="1"/>
  <c r="B1581" i="6"/>
  <c r="D1581" i="6" s="1"/>
  <c r="B1582" i="6"/>
  <c r="D1582" i="6" s="1"/>
  <c r="B1583" i="6"/>
  <c r="D1583" i="6" s="1"/>
  <c r="B1584" i="6"/>
  <c r="D1584" i="6" s="1"/>
  <c r="B1585" i="6"/>
  <c r="D1585" i="6" s="1"/>
  <c r="B1586" i="6"/>
  <c r="D1586" i="6" s="1"/>
  <c r="B1587" i="6"/>
  <c r="D1587" i="6" s="1"/>
  <c r="B1588" i="6"/>
  <c r="D1588" i="6" s="1"/>
  <c r="B1589" i="6"/>
  <c r="D1589" i="6" s="1"/>
  <c r="B1590" i="6"/>
  <c r="D1590" i="6" s="1"/>
  <c r="B1591" i="6"/>
  <c r="D1591" i="6" s="1"/>
  <c r="B1592" i="6"/>
  <c r="D1592" i="6" s="1"/>
  <c r="B1593" i="6"/>
  <c r="D1593" i="6" s="1"/>
  <c r="B1594" i="6"/>
  <c r="D1594" i="6" s="1"/>
  <c r="B1595" i="6"/>
  <c r="D1595" i="6" s="1"/>
  <c r="B1596" i="6"/>
  <c r="D1596" i="6" s="1"/>
  <c r="B1597" i="6"/>
  <c r="D1597" i="6" s="1"/>
  <c r="B1598" i="6"/>
  <c r="D1598" i="6" s="1"/>
  <c r="B1599" i="6"/>
  <c r="D1599" i="6" s="1"/>
  <c r="B1600" i="6"/>
  <c r="D1600" i="6" s="1"/>
  <c r="B1601" i="6"/>
  <c r="D1601" i="6" s="1"/>
  <c r="B1602" i="6"/>
  <c r="D1602" i="6" s="1"/>
  <c r="B1603" i="6"/>
  <c r="D1603" i="6" s="1"/>
  <c r="B1604" i="6"/>
  <c r="D1604" i="6" s="1"/>
  <c r="B1605" i="6"/>
  <c r="D1605" i="6" s="1"/>
  <c r="B1606" i="6"/>
  <c r="D1606" i="6" s="1"/>
  <c r="B1607" i="6"/>
  <c r="D1607" i="6" s="1"/>
  <c r="B1608" i="6"/>
  <c r="D1608" i="6" s="1"/>
  <c r="B1609" i="6"/>
  <c r="D1609" i="6" s="1"/>
  <c r="B1610" i="6"/>
  <c r="D1610" i="6" s="1"/>
  <c r="B1611" i="6"/>
  <c r="D1611" i="6" s="1"/>
  <c r="B1612" i="6"/>
  <c r="D1612" i="6" s="1"/>
  <c r="B1613" i="6"/>
  <c r="D1613" i="6" s="1"/>
  <c r="B1614" i="6"/>
  <c r="D1614" i="6" s="1"/>
  <c r="B1615" i="6"/>
  <c r="D1615" i="6" s="1"/>
  <c r="B1616" i="6"/>
  <c r="D1616" i="6" s="1"/>
  <c r="B1617" i="6"/>
  <c r="D1617" i="6" s="1"/>
  <c r="B1618" i="6"/>
  <c r="D1618" i="6" s="1"/>
  <c r="B1619" i="6"/>
  <c r="D1619" i="6" s="1"/>
  <c r="B1620" i="6"/>
  <c r="D1620" i="6" s="1"/>
  <c r="B1621" i="6"/>
  <c r="D1621" i="6" s="1"/>
  <c r="B1622" i="6"/>
  <c r="D1622" i="6" s="1"/>
  <c r="B1623" i="6"/>
  <c r="D1623" i="6" s="1"/>
  <c r="B1624" i="6"/>
  <c r="D1624" i="6" s="1"/>
  <c r="B1625" i="6"/>
  <c r="D1625" i="6" s="1"/>
  <c r="B1626" i="6"/>
  <c r="D1626" i="6" s="1"/>
  <c r="B1627" i="6"/>
  <c r="D1627" i="6" s="1"/>
  <c r="B1628" i="6"/>
  <c r="D1628" i="6" s="1"/>
  <c r="B1629" i="6"/>
  <c r="D1629" i="6" s="1"/>
  <c r="B1630" i="6"/>
  <c r="D1630" i="6" s="1"/>
  <c r="B1631" i="6"/>
  <c r="D1631" i="6" s="1"/>
  <c r="B1632" i="6"/>
  <c r="D1632" i="6" s="1"/>
  <c r="B1633" i="6"/>
  <c r="D1633" i="6" s="1"/>
  <c r="B1634" i="6"/>
  <c r="D1634" i="6" s="1"/>
  <c r="B1635" i="6"/>
  <c r="D1635" i="6" s="1"/>
  <c r="B1636" i="6"/>
  <c r="D1636" i="6" s="1"/>
  <c r="B1637" i="6"/>
  <c r="D1637" i="6" s="1"/>
  <c r="B1638" i="6"/>
  <c r="D1638" i="6" s="1"/>
  <c r="B1639" i="6"/>
  <c r="D1639" i="6" s="1"/>
  <c r="B1640" i="6"/>
  <c r="D1640" i="6" s="1"/>
  <c r="B1641" i="6"/>
  <c r="D1641" i="6" s="1"/>
  <c r="B1642" i="6"/>
  <c r="D1642" i="6" s="1"/>
  <c r="B1643" i="6"/>
  <c r="D1643" i="6" s="1"/>
  <c r="B1644" i="6"/>
  <c r="D1644" i="6" s="1"/>
  <c r="B1645" i="6"/>
  <c r="D1645" i="6" s="1"/>
  <c r="B1646" i="6"/>
  <c r="D1646" i="6" s="1"/>
  <c r="B1647" i="6"/>
  <c r="D1647" i="6" s="1"/>
  <c r="B1648" i="6"/>
  <c r="D1648" i="6" s="1"/>
  <c r="B1649" i="6"/>
  <c r="D1649" i="6" s="1"/>
  <c r="B1650" i="6"/>
  <c r="D1650" i="6" s="1"/>
  <c r="B1651" i="6"/>
  <c r="D1651" i="6" s="1"/>
  <c r="B1652" i="6"/>
  <c r="D1652" i="6" s="1"/>
  <c r="B1653" i="6"/>
  <c r="D1653" i="6" s="1"/>
  <c r="B1654" i="6"/>
  <c r="D1654" i="6" s="1"/>
  <c r="B1655" i="6"/>
  <c r="D1655" i="6" s="1"/>
  <c r="B1656" i="6"/>
  <c r="D1656" i="6" s="1"/>
  <c r="B1657" i="6"/>
  <c r="D1657" i="6" s="1"/>
  <c r="B1658" i="6"/>
  <c r="D1658" i="6" s="1"/>
  <c r="B1659" i="6"/>
  <c r="D1659" i="6" s="1"/>
  <c r="B1660" i="6"/>
  <c r="D1660" i="6" s="1"/>
  <c r="B1661" i="6"/>
  <c r="D1661" i="6" s="1"/>
  <c r="B1662" i="6"/>
  <c r="D1662" i="6" s="1"/>
  <c r="B1663" i="6"/>
  <c r="D1663" i="6" s="1"/>
  <c r="B1664" i="6"/>
  <c r="D1664" i="6" s="1"/>
  <c r="B1665" i="6"/>
  <c r="D1665" i="6" s="1"/>
  <c r="B1666" i="6"/>
  <c r="D1666" i="6" s="1"/>
  <c r="B1667" i="6"/>
  <c r="D1667" i="6" s="1"/>
  <c r="B1668" i="6"/>
  <c r="D1668" i="6" s="1"/>
  <c r="B1669" i="6"/>
  <c r="D1669" i="6" s="1"/>
  <c r="B1670" i="6"/>
  <c r="D1670" i="6" s="1"/>
  <c r="B1671" i="6"/>
  <c r="D1671" i="6" s="1"/>
  <c r="B1672" i="6"/>
  <c r="D1672" i="6" s="1"/>
  <c r="B1673" i="6"/>
  <c r="D1673" i="6" s="1"/>
  <c r="B1674" i="6"/>
  <c r="D1674" i="6" s="1"/>
  <c r="B1675" i="6"/>
  <c r="D1675" i="6" s="1"/>
  <c r="B1676" i="6"/>
  <c r="D1676" i="6" s="1"/>
  <c r="B1677" i="6"/>
  <c r="D1677" i="6" s="1"/>
  <c r="B1678" i="6"/>
  <c r="D1678" i="6" s="1"/>
  <c r="B1679" i="6"/>
  <c r="D1679" i="6" s="1"/>
  <c r="B1680" i="6"/>
  <c r="D1680" i="6" s="1"/>
  <c r="B1681" i="6"/>
  <c r="D1681" i="6" s="1"/>
  <c r="B1682" i="6"/>
  <c r="D1682" i="6" s="1"/>
  <c r="B1683" i="6"/>
  <c r="D1683" i="6" s="1"/>
  <c r="B1684" i="6"/>
  <c r="D1684" i="6" s="1"/>
  <c r="B1685" i="6"/>
  <c r="D1685" i="6" s="1"/>
  <c r="B1686" i="6"/>
  <c r="D1686" i="6" s="1"/>
  <c r="B1687" i="6"/>
  <c r="D1687" i="6" s="1"/>
  <c r="B1688" i="6"/>
  <c r="D1688" i="6" s="1"/>
  <c r="B1689" i="6"/>
  <c r="D1689" i="6" s="1"/>
  <c r="B1690" i="6"/>
  <c r="D1690" i="6" s="1"/>
  <c r="B1691" i="6"/>
  <c r="D1691" i="6" s="1"/>
  <c r="B1692" i="6"/>
  <c r="D1692" i="6" s="1"/>
  <c r="B1693" i="6"/>
  <c r="D1693" i="6" s="1"/>
  <c r="B1694" i="6"/>
  <c r="D1694" i="6" s="1"/>
  <c r="B1695" i="6"/>
  <c r="D1695" i="6" s="1"/>
  <c r="B1696" i="6"/>
  <c r="D1696" i="6" s="1"/>
  <c r="B1697" i="6"/>
  <c r="D1697" i="6" s="1"/>
  <c r="B1698" i="6"/>
  <c r="D1698" i="6" s="1"/>
  <c r="B1699" i="6"/>
  <c r="D1699" i="6" s="1"/>
  <c r="B1700" i="6"/>
  <c r="D1700" i="6" s="1"/>
  <c r="B1701" i="6"/>
  <c r="D1701" i="6" s="1"/>
  <c r="B1702" i="6"/>
  <c r="D1702" i="6" s="1"/>
  <c r="B1703" i="6"/>
  <c r="D1703" i="6" s="1"/>
  <c r="B1704" i="6"/>
  <c r="D1704" i="6" s="1"/>
  <c r="B1705" i="6"/>
  <c r="D1705" i="6" s="1"/>
  <c r="B1706" i="6"/>
  <c r="D1706" i="6" s="1"/>
  <c r="B1707" i="6"/>
  <c r="D1707" i="6" s="1"/>
  <c r="B1708" i="6"/>
  <c r="D1708" i="6" s="1"/>
  <c r="B1709" i="6"/>
  <c r="D1709" i="6" s="1"/>
  <c r="B1710" i="6"/>
  <c r="D1710" i="6" s="1"/>
  <c r="B1711" i="6"/>
  <c r="D1711" i="6" s="1"/>
  <c r="B1712" i="6"/>
  <c r="D1712" i="6" s="1"/>
  <c r="B1713" i="6"/>
  <c r="D1713" i="6" s="1"/>
  <c r="B1714" i="6"/>
  <c r="D1714" i="6" s="1"/>
  <c r="B1715" i="6"/>
  <c r="D1715" i="6" s="1"/>
  <c r="B1716" i="6"/>
  <c r="D1716" i="6" s="1"/>
  <c r="B1717" i="6"/>
  <c r="D1717" i="6" s="1"/>
  <c r="B1718" i="6"/>
  <c r="D1718" i="6" s="1"/>
  <c r="B1719" i="6"/>
  <c r="D1719" i="6" s="1"/>
  <c r="B1720" i="6"/>
  <c r="D1720" i="6" s="1"/>
  <c r="B1721" i="6"/>
  <c r="D1721" i="6" s="1"/>
  <c r="B1722" i="6"/>
  <c r="D1722" i="6" s="1"/>
  <c r="B1723" i="6"/>
  <c r="D1723" i="6" s="1"/>
  <c r="B1724" i="6"/>
  <c r="D1724" i="6" s="1"/>
  <c r="B1725" i="6"/>
  <c r="D1725" i="6" s="1"/>
  <c r="B1726" i="6"/>
  <c r="D1726" i="6" s="1"/>
  <c r="B1727" i="6"/>
  <c r="D1727" i="6" s="1"/>
  <c r="B1728" i="6"/>
  <c r="D1728" i="6" s="1"/>
  <c r="B1729" i="6"/>
  <c r="D1729" i="6" s="1"/>
  <c r="B1730" i="6"/>
  <c r="D1730" i="6" s="1"/>
  <c r="B1731" i="6"/>
  <c r="D1731" i="6" s="1"/>
  <c r="B1732" i="6"/>
  <c r="D1732" i="6" s="1"/>
  <c r="B1733" i="6"/>
  <c r="D1733" i="6" s="1"/>
  <c r="B1734" i="6"/>
  <c r="D1734" i="6" s="1"/>
  <c r="B1735" i="6"/>
  <c r="D1735" i="6" s="1"/>
  <c r="B1736" i="6"/>
  <c r="D1736" i="6" s="1"/>
  <c r="B1737" i="6"/>
  <c r="D1737" i="6" s="1"/>
  <c r="B1738" i="6"/>
  <c r="D1738" i="6" s="1"/>
  <c r="B1739" i="6"/>
  <c r="D1739" i="6" s="1"/>
  <c r="B1740" i="6"/>
  <c r="D1740" i="6" s="1"/>
  <c r="B1741" i="6"/>
  <c r="D1741" i="6" s="1"/>
  <c r="B1742" i="6"/>
  <c r="D1742" i="6" s="1"/>
  <c r="B1743" i="6"/>
  <c r="D1743" i="6" s="1"/>
  <c r="B1744" i="6"/>
  <c r="D1744" i="6" s="1"/>
  <c r="B1745" i="6"/>
  <c r="D1745" i="6" s="1"/>
  <c r="B1746" i="6"/>
  <c r="D1746" i="6" s="1"/>
  <c r="B1747" i="6"/>
  <c r="D1747" i="6" s="1"/>
  <c r="B1748" i="6"/>
  <c r="D1748" i="6" s="1"/>
  <c r="B1749" i="6"/>
  <c r="D1749" i="6" s="1"/>
  <c r="B1750" i="6"/>
  <c r="D1750" i="6" s="1"/>
  <c r="B1751" i="6"/>
  <c r="D1751" i="6" s="1"/>
  <c r="B1752" i="6"/>
  <c r="D1752" i="6" s="1"/>
  <c r="B1753" i="6"/>
  <c r="D1753" i="6" s="1"/>
  <c r="B1754" i="6"/>
  <c r="D1754" i="6" s="1"/>
  <c r="B1755" i="6"/>
  <c r="D1755" i="6" s="1"/>
  <c r="B1756" i="6"/>
  <c r="D1756" i="6" s="1"/>
  <c r="B1757" i="6"/>
  <c r="D1757" i="6" s="1"/>
  <c r="B1758" i="6"/>
  <c r="D1758" i="6" s="1"/>
  <c r="B1759" i="6"/>
  <c r="D1759" i="6" s="1"/>
  <c r="B1760" i="6"/>
  <c r="D1760" i="6" s="1"/>
  <c r="B1761" i="6"/>
  <c r="D1761" i="6" s="1"/>
  <c r="B1762" i="6"/>
  <c r="D1762" i="6" s="1"/>
  <c r="B1763" i="6"/>
  <c r="D1763" i="6" s="1"/>
  <c r="B1764" i="6"/>
  <c r="D1764" i="6" s="1"/>
  <c r="B1765" i="6"/>
  <c r="D1765" i="6" s="1"/>
  <c r="B1766" i="6"/>
  <c r="D1766" i="6" s="1"/>
  <c r="B1767" i="6"/>
  <c r="D1767" i="6" s="1"/>
  <c r="B1768" i="6"/>
  <c r="D1768" i="6" s="1"/>
  <c r="B1769" i="6"/>
  <c r="D1769" i="6" s="1"/>
  <c r="B1770" i="6"/>
  <c r="D1770" i="6" s="1"/>
  <c r="B1771" i="6"/>
  <c r="D1771" i="6" s="1"/>
  <c r="B1772" i="6"/>
  <c r="D1772" i="6" s="1"/>
  <c r="B1773" i="6"/>
  <c r="D1773" i="6" s="1"/>
  <c r="B1774" i="6"/>
  <c r="D1774" i="6" s="1"/>
  <c r="B1775" i="6"/>
  <c r="D1775" i="6" s="1"/>
  <c r="B1776" i="6"/>
  <c r="D1776" i="6" s="1"/>
  <c r="B1777" i="6"/>
  <c r="D1777" i="6" s="1"/>
  <c r="B1778" i="6"/>
  <c r="D1778" i="6" s="1"/>
  <c r="B1779" i="6"/>
  <c r="D1779" i="6" s="1"/>
  <c r="B1780" i="6"/>
  <c r="D1780" i="6" s="1"/>
  <c r="B1781" i="6"/>
  <c r="D1781" i="6" s="1"/>
  <c r="B1782" i="6"/>
  <c r="D1782" i="6" s="1"/>
  <c r="B1783" i="6"/>
  <c r="D1783" i="6" s="1"/>
  <c r="B1784" i="6"/>
  <c r="D1784" i="6" s="1"/>
  <c r="B1785" i="6"/>
  <c r="D1785" i="6" s="1"/>
  <c r="B1786" i="6"/>
  <c r="D1786" i="6" s="1"/>
  <c r="B1787" i="6"/>
  <c r="D1787" i="6" s="1"/>
  <c r="B1788" i="6"/>
  <c r="D1788" i="6" s="1"/>
  <c r="B1789" i="6"/>
  <c r="D1789" i="6" s="1"/>
  <c r="B1790" i="6"/>
  <c r="D1790" i="6" s="1"/>
  <c r="B1791" i="6"/>
  <c r="D1791" i="6" s="1"/>
  <c r="B1792" i="6"/>
  <c r="D1792" i="6" s="1"/>
  <c r="B1793" i="6"/>
  <c r="D1793" i="6" s="1"/>
  <c r="B1794" i="6"/>
  <c r="D1794" i="6" s="1"/>
  <c r="B1795" i="6"/>
  <c r="D1795" i="6" s="1"/>
  <c r="B1796" i="6"/>
  <c r="D1796" i="6" s="1"/>
  <c r="B1797" i="6"/>
  <c r="D1797" i="6" s="1"/>
  <c r="B1798" i="6"/>
  <c r="D1798" i="6" s="1"/>
  <c r="B1799" i="6"/>
  <c r="D1799" i="6" s="1"/>
  <c r="B1800" i="6"/>
  <c r="D1800" i="6" s="1"/>
  <c r="B1801" i="6"/>
  <c r="D1801" i="6" s="1"/>
  <c r="B1802" i="6"/>
  <c r="D1802" i="6" s="1"/>
  <c r="B1803" i="6"/>
  <c r="D1803" i="6" s="1"/>
  <c r="B1804" i="6"/>
  <c r="D1804" i="6" s="1"/>
  <c r="B1805" i="6"/>
  <c r="D1805" i="6" s="1"/>
  <c r="B1806" i="6"/>
  <c r="D1806" i="6" s="1"/>
  <c r="B1807" i="6"/>
  <c r="D1807" i="6" s="1"/>
  <c r="B1808" i="6"/>
  <c r="D1808" i="6" s="1"/>
  <c r="B1809" i="6"/>
  <c r="D1809" i="6" s="1"/>
  <c r="B1810" i="6"/>
  <c r="D1810" i="6" s="1"/>
  <c r="B1811" i="6"/>
  <c r="D1811" i="6" s="1"/>
  <c r="B1812" i="6"/>
  <c r="D1812" i="6" s="1"/>
  <c r="B1813" i="6"/>
  <c r="D1813" i="6" s="1"/>
  <c r="B1814" i="6"/>
  <c r="D1814" i="6" s="1"/>
  <c r="B1815" i="6"/>
  <c r="D1815" i="6" s="1"/>
  <c r="B1816" i="6"/>
  <c r="D1816" i="6" s="1"/>
  <c r="B1817" i="6"/>
  <c r="D1817" i="6" s="1"/>
  <c r="B1818" i="6"/>
  <c r="D1818" i="6" s="1"/>
  <c r="B1819" i="6"/>
  <c r="D1819" i="6" s="1"/>
  <c r="B1820" i="6"/>
  <c r="D1820" i="6" s="1"/>
  <c r="B1821" i="6"/>
  <c r="D1821" i="6" s="1"/>
  <c r="B1822" i="6"/>
  <c r="D1822" i="6" s="1"/>
  <c r="B1823" i="6"/>
  <c r="D1823" i="6" s="1"/>
  <c r="B1824" i="6"/>
  <c r="D1824" i="6" s="1"/>
  <c r="B1825" i="6"/>
  <c r="D1825" i="6" s="1"/>
  <c r="B1826" i="6"/>
  <c r="D1826" i="6" s="1"/>
  <c r="B1827" i="6"/>
  <c r="D1827" i="6" s="1"/>
  <c r="B1828" i="6"/>
  <c r="D1828" i="6" s="1"/>
  <c r="B1829" i="6"/>
  <c r="D1829" i="6" s="1"/>
  <c r="B1830" i="6"/>
  <c r="D1830" i="6" s="1"/>
  <c r="B1831" i="6"/>
  <c r="D1831" i="6" s="1"/>
  <c r="B1832" i="6"/>
  <c r="D1832" i="6" s="1"/>
  <c r="B1833" i="6"/>
  <c r="D1833" i="6" s="1"/>
  <c r="B1834" i="6"/>
  <c r="D1834" i="6" s="1"/>
  <c r="B1835" i="6"/>
  <c r="D1835" i="6" s="1"/>
  <c r="B1836" i="6"/>
  <c r="D1836" i="6" s="1"/>
  <c r="B1837" i="6"/>
  <c r="D1837" i="6" s="1"/>
  <c r="B1838" i="6"/>
  <c r="D1838" i="6" s="1"/>
  <c r="B1839" i="6"/>
  <c r="D1839" i="6" s="1"/>
  <c r="B1840" i="6"/>
  <c r="D1840" i="6" s="1"/>
  <c r="B1841" i="6"/>
  <c r="D1841" i="6" s="1"/>
  <c r="B1842" i="6"/>
  <c r="D1842" i="6" s="1"/>
  <c r="B1843" i="6"/>
  <c r="D1843" i="6" s="1"/>
  <c r="B1844" i="6"/>
  <c r="D1844" i="6" s="1"/>
  <c r="B1845" i="6"/>
  <c r="D1845" i="6" s="1"/>
  <c r="B1846" i="6"/>
  <c r="D1846" i="6" s="1"/>
  <c r="B1847" i="6"/>
  <c r="D1847" i="6" s="1"/>
  <c r="B1848" i="6"/>
  <c r="D1848" i="6" s="1"/>
  <c r="B1849" i="6"/>
  <c r="D1849" i="6" s="1"/>
  <c r="B1850" i="6"/>
  <c r="D1850" i="6" s="1"/>
  <c r="B1851" i="6"/>
  <c r="D1851" i="6" s="1"/>
  <c r="B1852" i="6"/>
  <c r="D1852" i="6" s="1"/>
  <c r="B1853" i="6"/>
  <c r="D1853" i="6" s="1"/>
  <c r="B1854" i="6"/>
  <c r="D1854" i="6" s="1"/>
  <c r="B1855" i="6"/>
  <c r="D1855" i="6" s="1"/>
  <c r="B1856" i="6"/>
  <c r="D1856" i="6" s="1"/>
  <c r="B1857" i="6"/>
  <c r="D1857" i="6" s="1"/>
  <c r="B1858" i="6"/>
  <c r="D1858" i="6" s="1"/>
  <c r="B1859" i="6"/>
  <c r="D1859" i="6" s="1"/>
  <c r="B1860" i="6"/>
  <c r="D1860" i="6" s="1"/>
  <c r="B1861" i="6"/>
  <c r="D1861" i="6" s="1"/>
  <c r="B1862" i="6"/>
  <c r="D1862" i="6" s="1"/>
  <c r="B1863" i="6"/>
  <c r="D1863" i="6" s="1"/>
  <c r="B1864" i="6"/>
  <c r="D1864" i="6" s="1"/>
  <c r="B1865" i="6"/>
  <c r="D1865" i="6" s="1"/>
  <c r="B1866" i="6"/>
  <c r="D1866" i="6" s="1"/>
  <c r="B1867" i="6"/>
  <c r="D1867" i="6" s="1"/>
  <c r="B1868" i="6"/>
  <c r="D1868" i="6" s="1"/>
  <c r="B1869" i="6"/>
  <c r="D1869" i="6" s="1"/>
  <c r="B1870" i="6"/>
  <c r="D1870" i="6" s="1"/>
  <c r="B1871" i="6"/>
  <c r="D1871" i="6" s="1"/>
  <c r="B1872" i="6"/>
  <c r="D1872" i="6" s="1"/>
  <c r="B1873" i="6"/>
  <c r="D1873" i="6" s="1"/>
  <c r="B1874" i="6"/>
  <c r="D1874" i="6" s="1"/>
  <c r="B1875" i="6"/>
  <c r="D1875" i="6" s="1"/>
  <c r="B1876" i="6"/>
  <c r="D1876" i="6" s="1"/>
  <c r="B1877" i="6"/>
  <c r="D1877" i="6" s="1"/>
  <c r="B1878" i="6"/>
  <c r="D1878" i="6" s="1"/>
  <c r="B1879" i="6"/>
  <c r="D1879" i="6" s="1"/>
  <c r="B1880" i="6"/>
  <c r="D1880" i="6" s="1"/>
  <c r="B1881" i="6"/>
  <c r="D1881" i="6" s="1"/>
  <c r="B1882" i="6"/>
  <c r="D1882" i="6" s="1"/>
  <c r="B1883" i="6"/>
  <c r="D1883" i="6" s="1"/>
  <c r="B1884" i="6"/>
  <c r="D1884" i="6" s="1"/>
  <c r="B1885" i="6"/>
  <c r="D1885" i="6" s="1"/>
  <c r="B1886" i="6"/>
  <c r="D1886" i="6" s="1"/>
  <c r="B1887" i="6"/>
  <c r="D1887" i="6" s="1"/>
  <c r="B1888" i="6"/>
  <c r="D1888" i="6" s="1"/>
  <c r="B1889" i="6"/>
  <c r="D1889" i="6" s="1"/>
  <c r="B1890" i="6"/>
  <c r="D1890" i="6" s="1"/>
  <c r="B1891" i="6"/>
  <c r="D1891" i="6" s="1"/>
  <c r="B1892" i="6"/>
  <c r="D1892" i="6" s="1"/>
  <c r="B1893" i="6"/>
  <c r="D1893" i="6" s="1"/>
  <c r="B1894" i="6"/>
  <c r="D1894" i="6" s="1"/>
  <c r="B1895" i="6"/>
  <c r="D1895" i="6" s="1"/>
  <c r="B1896" i="6"/>
  <c r="D1896" i="6" s="1"/>
  <c r="B1897" i="6"/>
  <c r="D1897" i="6" s="1"/>
  <c r="B1898" i="6"/>
  <c r="D1898" i="6" s="1"/>
  <c r="B1899" i="6"/>
  <c r="D1899" i="6" s="1"/>
  <c r="B1900" i="6"/>
  <c r="D1900" i="6" s="1"/>
  <c r="B1901" i="6"/>
  <c r="D1901" i="6" s="1"/>
  <c r="B1902" i="6"/>
  <c r="D1902" i="6" s="1"/>
  <c r="B1903" i="6"/>
  <c r="D1903" i="6" s="1"/>
  <c r="B1904" i="6"/>
  <c r="D1904" i="6" s="1"/>
  <c r="B1905" i="6"/>
  <c r="D1905" i="6" s="1"/>
  <c r="B1906" i="6"/>
  <c r="D1906" i="6" s="1"/>
  <c r="B1907" i="6"/>
  <c r="D1907" i="6" s="1"/>
  <c r="B1908" i="6"/>
  <c r="D1908" i="6" s="1"/>
  <c r="B1909" i="6"/>
  <c r="D1909" i="6" s="1"/>
  <c r="B1910" i="6"/>
  <c r="D1910" i="6" s="1"/>
  <c r="B1911" i="6"/>
  <c r="D1911" i="6" s="1"/>
  <c r="B1912" i="6"/>
  <c r="D1912" i="6" s="1"/>
  <c r="B1913" i="6"/>
  <c r="D1913" i="6" s="1"/>
  <c r="B1914" i="6"/>
  <c r="D1914" i="6" s="1"/>
  <c r="B1915" i="6"/>
  <c r="D1915" i="6" s="1"/>
  <c r="B1916" i="6"/>
  <c r="D1916" i="6" s="1"/>
  <c r="B1917" i="6"/>
  <c r="D1917" i="6" s="1"/>
  <c r="B1918" i="6"/>
  <c r="D1918" i="6" s="1"/>
  <c r="B1919" i="6"/>
  <c r="D1919" i="6" s="1"/>
  <c r="B1920" i="6"/>
  <c r="D1920" i="6" s="1"/>
  <c r="B1921" i="6"/>
  <c r="D1921" i="6" s="1"/>
  <c r="B1922" i="6"/>
  <c r="D1922" i="6" s="1"/>
  <c r="B1923" i="6"/>
  <c r="D1923" i="6" s="1"/>
  <c r="B1924" i="6"/>
  <c r="D1924" i="6" s="1"/>
  <c r="B1925" i="6"/>
  <c r="D1925" i="6" s="1"/>
  <c r="B1926" i="6"/>
  <c r="D1926" i="6" s="1"/>
  <c r="B1927" i="6"/>
  <c r="D1927" i="6" s="1"/>
  <c r="B1928" i="6"/>
  <c r="D1928" i="6" s="1"/>
  <c r="B1929" i="6"/>
  <c r="D1929" i="6" s="1"/>
  <c r="B1930" i="6"/>
  <c r="D1930" i="6" s="1"/>
  <c r="B1931" i="6"/>
  <c r="D1931" i="6" s="1"/>
  <c r="B1932" i="6"/>
  <c r="D1932" i="6" s="1"/>
  <c r="B1933" i="6"/>
  <c r="D1933" i="6" s="1"/>
  <c r="B1934" i="6"/>
  <c r="D1934" i="6" s="1"/>
  <c r="B1935" i="6"/>
  <c r="D1935" i="6" s="1"/>
  <c r="B1936" i="6"/>
  <c r="D1936" i="6" s="1"/>
  <c r="B1937" i="6"/>
  <c r="D1937" i="6" s="1"/>
  <c r="B1938" i="6"/>
  <c r="D1938" i="6" s="1"/>
  <c r="B1939" i="6"/>
  <c r="D1939" i="6" s="1"/>
  <c r="B1940" i="6"/>
  <c r="D1940" i="6" s="1"/>
  <c r="B1941" i="6"/>
  <c r="D1941" i="6" s="1"/>
  <c r="B1942" i="6"/>
  <c r="D1942" i="6" s="1"/>
  <c r="B1943" i="6"/>
  <c r="D1943" i="6" s="1"/>
  <c r="B1944" i="6"/>
  <c r="D1944" i="6" s="1"/>
  <c r="B1945" i="6"/>
  <c r="D1945" i="6" s="1"/>
  <c r="B1946" i="6"/>
  <c r="D1946" i="6" s="1"/>
  <c r="B1947" i="6"/>
  <c r="D1947" i="6" s="1"/>
  <c r="B1948" i="6"/>
  <c r="D1948" i="6" s="1"/>
  <c r="B1949" i="6"/>
  <c r="D1949" i="6" s="1"/>
  <c r="B1950" i="6"/>
  <c r="D1950" i="6" s="1"/>
  <c r="B1951" i="6"/>
  <c r="D1951" i="6" s="1"/>
  <c r="B1952" i="6"/>
  <c r="D1952" i="6" s="1"/>
  <c r="B1953" i="6"/>
  <c r="D1953" i="6" s="1"/>
  <c r="B1954" i="6"/>
  <c r="D1954" i="6" s="1"/>
  <c r="B1955" i="6"/>
  <c r="D1955" i="6" s="1"/>
  <c r="B1956" i="6"/>
  <c r="D1956" i="6" s="1"/>
  <c r="B1957" i="6"/>
  <c r="D1957" i="6" s="1"/>
  <c r="B1958" i="6"/>
  <c r="D1958" i="6" s="1"/>
  <c r="B1959" i="6"/>
  <c r="D1959" i="6" s="1"/>
  <c r="B1960" i="6"/>
  <c r="D1960" i="6" s="1"/>
  <c r="B1961" i="6"/>
  <c r="D1961" i="6" s="1"/>
  <c r="B1962" i="6"/>
  <c r="D1962" i="6" s="1"/>
  <c r="B1963" i="6"/>
  <c r="D1963" i="6" s="1"/>
  <c r="B1964" i="6"/>
  <c r="D1964" i="6" s="1"/>
  <c r="B1965" i="6"/>
  <c r="D1965" i="6" s="1"/>
  <c r="B1966" i="6"/>
  <c r="D1966" i="6" s="1"/>
  <c r="B1967" i="6"/>
  <c r="D1967" i="6" s="1"/>
  <c r="B1968" i="6"/>
  <c r="D1968" i="6" s="1"/>
  <c r="B1969" i="6"/>
  <c r="D1969" i="6" s="1"/>
  <c r="B1970" i="6"/>
  <c r="D1970" i="6" s="1"/>
  <c r="B1971" i="6"/>
  <c r="D1971" i="6" s="1"/>
  <c r="B1972" i="6"/>
  <c r="D1972" i="6" s="1"/>
  <c r="B1973" i="6"/>
  <c r="D1973" i="6" s="1"/>
  <c r="B1974" i="6"/>
  <c r="D1974" i="6" s="1"/>
  <c r="B1975" i="6"/>
  <c r="D1975" i="6" s="1"/>
  <c r="B1976" i="6"/>
  <c r="D1976" i="6" s="1"/>
  <c r="B1977" i="6"/>
  <c r="D1977" i="6" s="1"/>
  <c r="B1978" i="6"/>
  <c r="D1978" i="6" s="1"/>
  <c r="B1979" i="6"/>
  <c r="D1979" i="6" s="1"/>
  <c r="B1980" i="6"/>
  <c r="D1980" i="6" s="1"/>
  <c r="B1981" i="6"/>
  <c r="D1981" i="6" s="1"/>
  <c r="B1982" i="6"/>
  <c r="D1982" i="6" s="1"/>
  <c r="B1983" i="6"/>
  <c r="D1983" i="6" s="1"/>
  <c r="B1984" i="6"/>
  <c r="D1984" i="6" s="1"/>
  <c r="B1985" i="6"/>
  <c r="D1985" i="6" s="1"/>
  <c r="B1986" i="6"/>
  <c r="D1986" i="6" s="1"/>
  <c r="B1987" i="6"/>
  <c r="D1987" i="6" s="1"/>
  <c r="B1988" i="6"/>
  <c r="D1988" i="6" s="1"/>
  <c r="B1989" i="6"/>
  <c r="D1989" i="6" s="1"/>
  <c r="B1990" i="6"/>
  <c r="D1990" i="6" s="1"/>
  <c r="B1991" i="6"/>
  <c r="D1991" i="6" s="1"/>
  <c r="B1992" i="6"/>
  <c r="D1992" i="6" s="1"/>
  <c r="B1993" i="6"/>
  <c r="D1993" i="6" s="1"/>
  <c r="B1994" i="6"/>
  <c r="D1994" i="6" s="1"/>
  <c r="B1995" i="6"/>
  <c r="D1995" i="6" s="1"/>
  <c r="B1996" i="6"/>
  <c r="D1996" i="6" s="1"/>
  <c r="B1997" i="6"/>
  <c r="D1997" i="6" s="1"/>
  <c r="B1998" i="6"/>
  <c r="D1998" i="6" s="1"/>
  <c r="B1999" i="6"/>
  <c r="D1999" i="6" s="1"/>
  <c r="B2000" i="6"/>
  <c r="D2000" i="6" s="1"/>
  <c r="B2001" i="6"/>
  <c r="D2001" i="6" s="1"/>
  <c r="B2002" i="6"/>
  <c r="D2002" i="6" s="1"/>
  <c r="B2003" i="6"/>
  <c r="D2003" i="6" s="1"/>
  <c r="B2004" i="6"/>
  <c r="D2004" i="6" s="1"/>
  <c r="B2005" i="6"/>
  <c r="D2005" i="6" s="1"/>
  <c r="B2006" i="6"/>
  <c r="D2006" i="6" s="1"/>
  <c r="B2007" i="6"/>
  <c r="D2007" i="6" s="1"/>
  <c r="B2008" i="6"/>
  <c r="D2008" i="6" s="1"/>
  <c r="B2009" i="6"/>
  <c r="D2009" i="6" s="1"/>
  <c r="B2010" i="6"/>
  <c r="D2010" i="6" s="1"/>
  <c r="B2011" i="6"/>
  <c r="D2011" i="6" s="1"/>
  <c r="B2012" i="6"/>
  <c r="D2012" i="6" s="1"/>
  <c r="B2013" i="6"/>
  <c r="D2013" i="6" s="1"/>
  <c r="B2014" i="6"/>
  <c r="D2014" i="6" s="1"/>
  <c r="B2015" i="6"/>
  <c r="D2015" i="6" s="1"/>
  <c r="B2016" i="6"/>
  <c r="D2016" i="6" s="1"/>
  <c r="B2017" i="6"/>
  <c r="D2017" i="6" s="1"/>
  <c r="B2018" i="6"/>
  <c r="D2018" i="6" s="1"/>
  <c r="B2019" i="6"/>
  <c r="D2019" i="6" s="1"/>
  <c r="B2020" i="6"/>
  <c r="D2020" i="6" s="1"/>
  <c r="B2021" i="6"/>
  <c r="D2021" i="6" s="1"/>
  <c r="B2022" i="6"/>
  <c r="D2022" i="6" s="1"/>
  <c r="B2023" i="6"/>
  <c r="D2023" i="6" s="1"/>
  <c r="B2024" i="6"/>
  <c r="D2024" i="6" s="1"/>
  <c r="B2025" i="6"/>
  <c r="D2025" i="6" s="1"/>
  <c r="B2026" i="6"/>
  <c r="D2026" i="6" s="1"/>
  <c r="B2027" i="6"/>
  <c r="D2027" i="6" s="1"/>
  <c r="B2028" i="6"/>
  <c r="D2028" i="6" s="1"/>
  <c r="B2029" i="6"/>
  <c r="D2029" i="6" s="1"/>
  <c r="B2030" i="6"/>
  <c r="D2030" i="6" s="1"/>
  <c r="B2031" i="6"/>
  <c r="D2031" i="6" s="1"/>
  <c r="B2032" i="6"/>
  <c r="D2032" i="6" s="1"/>
  <c r="B2033" i="6"/>
  <c r="D2033" i="6" s="1"/>
  <c r="B2034" i="6"/>
  <c r="D2034" i="6" s="1"/>
  <c r="B2035" i="6"/>
  <c r="D2035" i="6" s="1"/>
  <c r="B2036" i="6"/>
  <c r="D2036" i="6" s="1"/>
  <c r="B2037" i="6"/>
  <c r="D2037" i="6" s="1"/>
  <c r="B2038" i="6"/>
  <c r="D2038" i="6" s="1"/>
  <c r="B2039" i="6"/>
  <c r="D2039" i="6" s="1"/>
  <c r="B2040" i="6"/>
  <c r="D2040" i="6" s="1"/>
  <c r="B2041" i="6"/>
  <c r="D2041" i="6" s="1"/>
  <c r="B2042" i="6"/>
  <c r="D2042" i="6" s="1"/>
  <c r="B2043" i="6"/>
  <c r="D2043" i="6" s="1"/>
  <c r="B2044" i="6"/>
  <c r="D2044" i="6" s="1"/>
  <c r="B2045" i="6"/>
  <c r="D2045" i="6" s="1"/>
  <c r="B2046" i="6"/>
  <c r="D2046" i="6" s="1"/>
  <c r="B2047" i="6"/>
  <c r="D2047" i="6" s="1"/>
  <c r="B2048" i="6"/>
  <c r="D2048" i="6" s="1"/>
  <c r="B2049" i="6"/>
  <c r="D2049" i="6" s="1"/>
  <c r="B2050" i="6"/>
  <c r="D2050" i="6" s="1"/>
  <c r="B2051" i="6"/>
  <c r="D2051" i="6" s="1"/>
  <c r="B2052" i="6"/>
  <c r="D2052" i="6" s="1"/>
  <c r="B2053" i="6"/>
  <c r="D2053" i="6" s="1"/>
  <c r="B2054" i="6"/>
  <c r="D2054" i="6" s="1"/>
  <c r="B2055" i="6"/>
  <c r="D2055" i="6" s="1"/>
  <c r="B2056" i="6"/>
  <c r="D2056" i="6" s="1"/>
  <c r="B2057" i="6"/>
  <c r="D2057" i="6" s="1"/>
  <c r="B2058" i="6"/>
  <c r="D2058" i="6" s="1"/>
  <c r="B2059" i="6"/>
  <c r="D2059" i="6" s="1"/>
  <c r="B2060" i="6"/>
  <c r="D2060" i="6" s="1"/>
  <c r="B2061" i="6"/>
  <c r="D2061" i="6" s="1"/>
  <c r="B2062" i="6"/>
  <c r="D2062" i="6" s="1"/>
  <c r="B2063" i="6"/>
  <c r="D2063" i="6" s="1"/>
  <c r="B2064" i="6"/>
  <c r="D2064" i="6" s="1"/>
  <c r="B2065" i="6"/>
  <c r="D2065" i="6" s="1"/>
  <c r="B2066" i="6"/>
  <c r="D2066" i="6" s="1"/>
  <c r="B2067" i="6"/>
  <c r="D2067" i="6" s="1"/>
  <c r="B2068" i="6"/>
  <c r="D2068" i="6" s="1"/>
  <c r="B2069" i="6"/>
  <c r="D2069" i="6" s="1"/>
  <c r="B2070" i="6"/>
  <c r="D2070" i="6" s="1"/>
  <c r="B2071" i="6"/>
  <c r="D2071" i="6" s="1"/>
  <c r="B2072" i="6"/>
  <c r="D2072" i="6" s="1"/>
  <c r="B2073" i="6"/>
  <c r="D2073" i="6" s="1"/>
  <c r="B2074" i="6"/>
  <c r="D2074" i="6" s="1"/>
  <c r="B2075" i="6"/>
  <c r="D2075" i="6" s="1"/>
  <c r="B2076" i="6"/>
  <c r="D2076" i="6" s="1"/>
  <c r="B2077" i="6"/>
  <c r="D2077" i="6" s="1"/>
  <c r="B2078" i="6"/>
  <c r="D2078" i="6" s="1"/>
  <c r="B2079" i="6"/>
  <c r="D2079" i="6" s="1"/>
  <c r="B2080" i="6"/>
  <c r="D2080" i="6" s="1"/>
  <c r="B2081" i="6"/>
  <c r="D2081" i="6" s="1"/>
  <c r="B2082" i="6"/>
  <c r="D2082" i="6" s="1"/>
  <c r="B2083" i="6"/>
  <c r="D2083" i="6" s="1"/>
  <c r="B2084" i="6"/>
  <c r="D2084" i="6" s="1"/>
  <c r="B2085" i="6"/>
  <c r="D2085" i="6" s="1"/>
  <c r="B2086" i="6"/>
  <c r="D2086" i="6" s="1"/>
  <c r="B2087" i="6"/>
  <c r="D2087" i="6" s="1"/>
  <c r="B2088" i="6"/>
  <c r="D2088" i="6" s="1"/>
  <c r="B2089" i="6"/>
  <c r="D2089" i="6" s="1"/>
  <c r="B2090" i="6"/>
  <c r="D2090" i="6" s="1"/>
  <c r="B2091" i="6"/>
  <c r="D2091" i="6" s="1"/>
  <c r="B2092" i="6"/>
  <c r="D2092" i="6" s="1"/>
  <c r="B2093" i="6"/>
  <c r="D2093" i="6" s="1"/>
  <c r="B2094" i="6"/>
  <c r="D2094" i="6" s="1"/>
  <c r="B2095" i="6"/>
  <c r="D2095" i="6" s="1"/>
  <c r="B2096" i="6"/>
  <c r="D2096" i="6" s="1"/>
  <c r="B2097" i="6"/>
  <c r="D2097" i="6" s="1"/>
  <c r="B2098" i="6"/>
  <c r="D2098" i="6" s="1"/>
  <c r="B2099" i="6"/>
  <c r="D2099" i="6" s="1"/>
  <c r="B2100" i="6"/>
  <c r="D2100" i="6" s="1"/>
  <c r="B2101" i="6"/>
  <c r="D2101" i="6" s="1"/>
  <c r="B2102" i="6"/>
  <c r="D2102" i="6" s="1"/>
  <c r="B2103" i="6"/>
  <c r="D2103" i="6" s="1"/>
  <c r="B2104" i="6"/>
  <c r="D2104" i="6" s="1"/>
  <c r="B2105" i="6"/>
  <c r="D2105" i="6" s="1"/>
  <c r="B2106" i="6"/>
  <c r="D2106" i="6" s="1"/>
  <c r="B2107" i="6"/>
  <c r="D2107" i="6" s="1"/>
  <c r="B2108" i="6"/>
  <c r="D2108" i="6" s="1"/>
  <c r="B2109" i="6"/>
  <c r="D2109" i="6" s="1"/>
  <c r="B2110" i="6"/>
  <c r="D2110" i="6" s="1"/>
  <c r="B2111" i="6"/>
  <c r="D2111" i="6" s="1"/>
  <c r="B2112" i="6"/>
  <c r="D2112" i="6" s="1"/>
  <c r="B2113" i="6"/>
  <c r="D2113" i="6" s="1"/>
  <c r="B2114" i="6"/>
  <c r="D2114" i="6" s="1"/>
  <c r="B2115" i="6"/>
  <c r="D2115" i="6" s="1"/>
  <c r="B2116" i="6"/>
  <c r="D2116" i="6" s="1"/>
  <c r="B2117" i="6"/>
  <c r="D2117" i="6" s="1"/>
  <c r="B2118" i="6"/>
  <c r="D2118" i="6" s="1"/>
  <c r="B2119" i="6"/>
  <c r="D2119" i="6" s="1"/>
  <c r="B2120" i="6"/>
  <c r="D2120" i="6" s="1"/>
  <c r="B2121" i="6"/>
  <c r="D2121" i="6" s="1"/>
  <c r="B2122" i="6"/>
  <c r="D2122" i="6" s="1"/>
  <c r="B2123" i="6"/>
  <c r="D2123" i="6" s="1"/>
  <c r="B2124" i="6"/>
  <c r="D2124" i="6" s="1"/>
  <c r="B2125" i="6"/>
  <c r="D2125" i="6" s="1"/>
  <c r="B2126" i="6"/>
  <c r="D2126" i="6" s="1"/>
  <c r="B2127" i="6"/>
  <c r="D2127" i="6" s="1"/>
  <c r="B2128" i="6"/>
  <c r="D2128" i="6" s="1"/>
  <c r="B2129" i="6"/>
  <c r="D2129" i="6" s="1"/>
  <c r="B2130" i="6"/>
  <c r="D2130" i="6" s="1"/>
  <c r="B2131" i="6"/>
  <c r="D2131" i="6" s="1"/>
  <c r="B2132" i="6"/>
  <c r="D2132" i="6" s="1"/>
  <c r="B2133" i="6"/>
  <c r="D2133" i="6" s="1"/>
  <c r="B2134" i="6"/>
  <c r="D2134" i="6" s="1"/>
  <c r="B2135" i="6"/>
  <c r="D2135" i="6" s="1"/>
  <c r="B2136" i="6"/>
  <c r="D2136" i="6" s="1"/>
  <c r="B2137" i="6"/>
  <c r="D2137" i="6" s="1"/>
  <c r="B2138" i="6"/>
  <c r="D2138" i="6" s="1"/>
  <c r="B2139" i="6"/>
  <c r="D2139" i="6" s="1"/>
  <c r="B2140" i="6"/>
  <c r="D2140" i="6" s="1"/>
  <c r="B2141" i="6"/>
  <c r="D2141" i="6" s="1"/>
  <c r="B2142" i="6"/>
  <c r="D2142" i="6" s="1"/>
  <c r="B2143" i="6"/>
  <c r="D2143" i="6" s="1"/>
  <c r="B2144" i="6"/>
  <c r="D2144" i="6" s="1"/>
  <c r="B2145" i="6"/>
  <c r="D2145" i="6" s="1"/>
  <c r="B2146" i="6"/>
  <c r="D2146" i="6" s="1"/>
  <c r="B2147" i="6"/>
  <c r="D2147" i="6" s="1"/>
  <c r="B2148" i="6"/>
  <c r="D2148" i="6" s="1"/>
  <c r="B2149" i="6"/>
  <c r="D2149" i="6" s="1"/>
  <c r="B2150" i="6"/>
  <c r="D2150" i="6" s="1"/>
  <c r="B2151" i="6"/>
  <c r="D2151" i="6" s="1"/>
  <c r="B2152" i="6"/>
  <c r="D2152" i="6" s="1"/>
  <c r="B2153" i="6"/>
  <c r="D2153" i="6" s="1"/>
  <c r="B2154" i="6"/>
  <c r="D2154" i="6" s="1"/>
  <c r="B2155" i="6"/>
  <c r="D2155" i="6" s="1"/>
  <c r="B2156" i="6"/>
  <c r="D2156" i="6" s="1"/>
  <c r="B2157" i="6"/>
  <c r="D2157" i="6" s="1"/>
  <c r="B2158" i="6"/>
  <c r="D2158" i="6" s="1"/>
  <c r="B2159" i="6"/>
  <c r="D2159" i="6" s="1"/>
  <c r="B2160" i="6"/>
  <c r="D2160" i="6" s="1"/>
  <c r="B2161" i="6"/>
  <c r="D2161" i="6" s="1"/>
  <c r="B2162" i="6"/>
  <c r="D2162" i="6" s="1"/>
  <c r="B2163" i="6"/>
  <c r="D2163" i="6" s="1"/>
  <c r="B2164" i="6"/>
  <c r="D2164" i="6" s="1"/>
  <c r="B2165" i="6"/>
  <c r="D2165" i="6" s="1"/>
  <c r="B2166" i="6"/>
  <c r="D2166" i="6" s="1"/>
  <c r="B2167" i="6"/>
  <c r="D2167" i="6" s="1"/>
  <c r="B2168" i="6"/>
  <c r="D2168" i="6" s="1"/>
  <c r="B2169" i="6"/>
  <c r="D2169" i="6" s="1"/>
  <c r="B2170" i="6"/>
  <c r="D2170" i="6" s="1"/>
  <c r="B2171" i="6"/>
  <c r="D2171" i="6" s="1"/>
  <c r="B2172" i="6"/>
  <c r="D2172" i="6" s="1"/>
  <c r="B2173" i="6"/>
  <c r="D2173" i="6" s="1"/>
  <c r="B2174" i="6"/>
  <c r="D2174" i="6" s="1"/>
  <c r="B2175" i="6"/>
  <c r="D2175" i="6" s="1"/>
  <c r="B2176" i="6"/>
  <c r="D2176" i="6" s="1"/>
  <c r="B2177" i="6"/>
  <c r="D2177" i="6" s="1"/>
  <c r="B2178" i="6"/>
  <c r="D2178" i="6" s="1"/>
  <c r="B2179" i="6"/>
  <c r="D2179" i="6" s="1"/>
  <c r="B2180" i="6"/>
  <c r="D2180" i="6" s="1"/>
  <c r="B2181" i="6"/>
  <c r="D2181" i="6" s="1"/>
  <c r="B2182" i="6"/>
  <c r="D2182" i="6" s="1"/>
  <c r="B2183" i="6"/>
  <c r="D2183" i="6" s="1"/>
  <c r="B2184" i="6"/>
  <c r="D2184" i="6" s="1"/>
  <c r="B2185" i="6"/>
  <c r="D2185" i="6" s="1"/>
  <c r="B2186" i="6"/>
  <c r="D2186" i="6" s="1"/>
  <c r="B2187" i="6"/>
  <c r="D2187" i="6" s="1"/>
  <c r="B2188" i="6"/>
  <c r="D2188" i="6" s="1"/>
  <c r="B2189" i="6"/>
  <c r="D2189" i="6" s="1"/>
  <c r="B2190" i="6"/>
  <c r="D2190" i="6" s="1"/>
  <c r="B2191" i="6"/>
  <c r="D2191" i="6" s="1"/>
  <c r="B2192" i="6"/>
  <c r="D2192" i="6" s="1"/>
  <c r="B2193" i="6"/>
  <c r="D2193" i="6" s="1"/>
  <c r="B2194" i="6"/>
  <c r="D2194" i="6" s="1"/>
  <c r="B2195" i="6"/>
  <c r="D2195" i="6" s="1"/>
  <c r="B2196" i="6"/>
  <c r="D2196" i="6" s="1"/>
  <c r="B2197" i="6"/>
  <c r="D2197" i="6" s="1"/>
  <c r="B2198" i="6"/>
  <c r="D2198" i="6" s="1"/>
  <c r="B2199" i="6"/>
  <c r="D2199" i="6" s="1"/>
  <c r="B2200" i="6"/>
  <c r="D2200" i="6" s="1"/>
  <c r="B2201" i="6"/>
  <c r="D2201" i="6" s="1"/>
  <c r="B2202" i="6"/>
  <c r="D2202" i="6" s="1"/>
  <c r="B2203" i="6"/>
  <c r="D2203" i="6" s="1"/>
  <c r="B2204" i="6"/>
  <c r="D2204" i="6" s="1"/>
  <c r="B2205" i="6"/>
  <c r="D2205" i="6" s="1"/>
  <c r="B2206" i="6"/>
  <c r="D2206" i="6" s="1"/>
  <c r="B2207" i="6"/>
  <c r="D2207" i="6" s="1"/>
  <c r="B2208" i="6"/>
  <c r="D2208" i="6" s="1"/>
  <c r="B2209" i="6"/>
  <c r="D2209" i="6" s="1"/>
  <c r="B2210" i="6"/>
  <c r="D2210" i="6" s="1"/>
  <c r="B2211" i="6"/>
  <c r="D2211" i="6" s="1"/>
  <c r="B2212" i="6"/>
  <c r="D2212" i="6" s="1"/>
  <c r="B2213" i="6"/>
  <c r="D2213" i="6" s="1"/>
  <c r="B2214" i="6"/>
  <c r="D2214" i="6" s="1"/>
  <c r="B2215" i="6"/>
  <c r="D2215" i="6" s="1"/>
  <c r="B2216" i="6"/>
  <c r="D2216" i="6" s="1"/>
  <c r="B2217" i="6"/>
  <c r="D2217" i="6" s="1"/>
  <c r="B2218" i="6"/>
  <c r="D2218" i="6" s="1"/>
  <c r="B2219" i="6"/>
  <c r="D2219" i="6" s="1"/>
  <c r="B2220" i="6"/>
  <c r="D2220" i="6" s="1"/>
  <c r="B2221" i="6"/>
  <c r="D2221" i="6" s="1"/>
  <c r="B2222" i="6"/>
  <c r="D2222" i="6" s="1"/>
  <c r="B2223" i="6"/>
  <c r="D2223" i="6" s="1"/>
  <c r="B2224" i="6"/>
  <c r="D2224" i="6" s="1"/>
  <c r="B2225" i="6"/>
  <c r="D2225" i="6" s="1"/>
  <c r="B2226" i="6"/>
  <c r="D2226" i="6" s="1"/>
  <c r="B2227" i="6"/>
  <c r="D2227" i="6" s="1"/>
  <c r="B2228" i="6"/>
  <c r="D2228" i="6" s="1"/>
  <c r="B2229" i="6"/>
  <c r="D2229" i="6" s="1"/>
  <c r="B2230" i="6"/>
  <c r="D2230" i="6" s="1"/>
  <c r="B2231" i="6"/>
  <c r="D2231" i="6" s="1"/>
  <c r="B2232" i="6"/>
  <c r="D2232" i="6" s="1"/>
  <c r="B2233" i="6"/>
  <c r="D2233" i="6" s="1"/>
  <c r="B2234" i="6"/>
  <c r="D2234" i="6" s="1"/>
  <c r="B2235" i="6"/>
  <c r="D2235" i="6" s="1"/>
  <c r="B2236" i="6"/>
  <c r="D2236" i="6" s="1"/>
  <c r="B2237" i="6"/>
  <c r="D2237" i="6" s="1"/>
  <c r="B2238" i="6"/>
  <c r="D2238" i="6" s="1"/>
  <c r="B2239" i="6"/>
  <c r="D2239" i="6" s="1"/>
  <c r="B2240" i="6"/>
  <c r="D2240" i="6" s="1"/>
  <c r="B2241" i="6"/>
  <c r="D2241" i="6" s="1"/>
  <c r="B2242" i="6"/>
  <c r="D2242" i="6" s="1"/>
  <c r="B2243" i="6"/>
  <c r="D2243" i="6" s="1"/>
  <c r="B2244" i="6"/>
  <c r="D2244" i="6" s="1"/>
  <c r="B2245" i="6"/>
  <c r="D2245" i="6" s="1"/>
  <c r="B2246" i="6"/>
  <c r="D2246" i="6" s="1"/>
  <c r="B2247" i="6"/>
  <c r="D2247" i="6" s="1"/>
  <c r="B2248" i="6"/>
  <c r="D2248" i="6" s="1"/>
  <c r="B2249" i="6"/>
  <c r="D2249" i="6" s="1"/>
  <c r="B2250" i="6"/>
  <c r="D2250" i="6" s="1"/>
  <c r="B2251" i="6"/>
  <c r="D2251" i="6" s="1"/>
  <c r="B2252" i="6"/>
  <c r="D2252" i="6" s="1"/>
  <c r="B2253" i="6"/>
  <c r="D2253" i="6" s="1"/>
  <c r="B2254" i="6"/>
  <c r="D2254" i="6" s="1"/>
  <c r="B2255" i="6"/>
  <c r="D2255" i="6" s="1"/>
  <c r="B2256" i="6"/>
  <c r="D2256" i="6" s="1"/>
  <c r="B2257" i="6"/>
  <c r="D2257" i="6" s="1"/>
  <c r="B2258" i="6"/>
  <c r="D2258" i="6" s="1"/>
  <c r="B2259" i="6"/>
  <c r="D2259" i="6" s="1"/>
  <c r="B2260" i="6"/>
  <c r="D2260" i="6" s="1"/>
  <c r="B2261" i="6"/>
  <c r="D2261" i="6" s="1"/>
  <c r="B2262" i="6"/>
  <c r="D2262" i="6" s="1"/>
  <c r="B2263" i="6"/>
  <c r="D2263" i="6" s="1"/>
  <c r="B2264" i="6"/>
  <c r="D2264" i="6" s="1"/>
  <c r="B2265" i="6"/>
  <c r="D2265" i="6" s="1"/>
  <c r="B2266" i="6"/>
  <c r="D2266" i="6" s="1"/>
  <c r="B2267" i="6"/>
  <c r="D2267" i="6" s="1"/>
  <c r="B2268" i="6"/>
  <c r="D2268" i="6" s="1"/>
  <c r="B2269" i="6"/>
  <c r="D2269" i="6" s="1"/>
  <c r="B2270" i="6"/>
  <c r="D2270" i="6" s="1"/>
  <c r="B2271" i="6"/>
  <c r="D2271" i="6" s="1"/>
  <c r="B2272" i="6"/>
  <c r="D2272" i="6" s="1"/>
  <c r="B2273" i="6"/>
  <c r="D2273" i="6" s="1"/>
  <c r="B2274" i="6"/>
  <c r="D2274" i="6" s="1"/>
  <c r="B2275" i="6"/>
  <c r="D2275" i="6" s="1"/>
  <c r="B2276" i="6"/>
  <c r="D2276" i="6" s="1"/>
  <c r="B2277" i="6"/>
  <c r="D2277" i="6" s="1"/>
  <c r="B2278" i="6"/>
  <c r="D2278" i="6" s="1"/>
  <c r="B2279" i="6"/>
  <c r="D2279" i="6" s="1"/>
  <c r="B2280" i="6"/>
  <c r="D2280" i="6" s="1"/>
  <c r="B2281" i="6"/>
  <c r="D2281" i="6" s="1"/>
  <c r="B2282" i="6"/>
  <c r="D2282" i="6" s="1"/>
  <c r="B2283" i="6"/>
  <c r="D2283" i="6" s="1"/>
  <c r="B2284" i="6"/>
  <c r="D2284" i="6" s="1"/>
  <c r="B2285" i="6"/>
  <c r="D2285" i="6" s="1"/>
  <c r="B2286" i="6"/>
  <c r="D2286" i="6" s="1"/>
  <c r="B2287" i="6"/>
  <c r="D2287" i="6" s="1"/>
  <c r="B2288" i="6"/>
  <c r="D2288" i="6" s="1"/>
  <c r="B2289" i="6"/>
  <c r="D2289" i="6" s="1"/>
  <c r="B2290" i="6"/>
  <c r="D2290" i="6" s="1"/>
  <c r="B2291" i="6"/>
  <c r="D2291" i="6" s="1"/>
  <c r="B2292" i="6"/>
  <c r="D2292" i="6" s="1"/>
  <c r="B2293" i="6"/>
  <c r="D2293" i="6" s="1"/>
  <c r="B2294" i="6"/>
  <c r="D2294" i="6" s="1"/>
  <c r="B2295" i="6"/>
  <c r="D2295" i="6" s="1"/>
  <c r="B2296" i="6"/>
  <c r="D2296" i="6" s="1"/>
  <c r="B2297" i="6"/>
  <c r="D2297" i="6" s="1"/>
  <c r="B2298" i="6"/>
  <c r="D2298" i="6" s="1"/>
  <c r="B2299" i="6"/>
  <c r="D2299" i="6" s="1"/>
  <c r="B2300" i="6"/>
  <c r="D2300" i="6" s="1"/>
  <c r="B2301" i="6"/>
  <c r="D2301" i="6" s="1"/>
  <c r="B2302" i="6"/>
  <c r="D2302" i="6" s="1"/>
  <c r="B2303" i="6"/>
  <c r="D2303" i="6" s="1"/>
  <c r="B2304" i="6"/>
  <c r="D2304" i="6" s="1"/>
  <c r="B2305" i="6"/>
  <c r="D2305" i="6" s="1"/>
  <c r="B2306" i="6"/>
  <c r="D2306" i="6" s="1"/>
  <c r="B2307" i="6"/>
  <c r="D2307" i="6" s="1"/>
  <c r="B2308" i="6"/>
  <c r="D2308" i="6" s="1"/>
  <c r="B2309" i="6"/>
  <c r="D2309" i="6" s="1"/>
  <c r="B2310" i="6"/>
  <c r="D2310" i="6" s="1"/>
  <c r="B2311" i="6"/>
  <c r="D2311" i="6" s="1"/>
  <c r="B2312" i="6"/>
  <c r="D2312" i="6" s="1"/>
  <c r="B2313" i="6"/>
  <c r="D2313" i="6" s="1"/>
  <c r="B2314" i="6"/>
  <c r="D2314" i="6" s="1"/>
  <c r="B2315" i="6"/>
  <c r="D2315" i="6" s="1"/>
  <c r="B2316" i="6"/>
  <c r="D2316" i="6" s="1"/>
  <c r="B2317" i="6"/>
  <c r="D2317" i="6" s="1"/>
  <c r="B2318" i="6"/>
  <c r="D2318" i="6" s="1"/>
  <c r="B2319" i="6"/>
  <c r="D2319" i="6" s="1"/>
  <c r="B2320" i="6"/>
  <c r="D2320" i="6" s="1"/>
  <c r="B2321" i="6"/>
  <c r="D2321" i="6" s="1"/>
  <c r="B2322" i="6"/>
  <c r="D2322" i="6" s="1"/>
  <c r="B2323" i="6"/>
  <c r="D2323" i="6" s="1"/>
  <c r="B2324" i="6"/>
  <c r="D2324" i="6" s="1"/>
  <c r="B2325" i="6"/>
  <c r="D2325" i="6" s="1"/>
  <c r="B2326" i="6"/>
  <c r="D2326" i="6" s="1"/>
  <c r="B2327" i="6"/>
  <c r="D2327" i="6" s="1"/>
  <c r="B2328" i="6"/>
  <c r="D2328" i="6" s="1"/>
  <c r="B2329" i="6"/>
  <c r="D2329" i="6" s="1"/>
  <c r="B2330" i="6"/>
  <c r="D2330" i="6" s="1"/>
  <c r="B2331" i="6"/>
  <c r="D2331" i="6" s="1"/>
  <c r="B2332" i="6"/>
  <c r="D2332" i="6" s="1"/>
  <c r="B2333" i="6"/>
  <c r="D2333" i="6" s="1"/>
  <c r="B2334" i="6"/>
  <c r="D2334" i="6" s="1"/>
  <c r="B2335" i="6"/>
  <c r="D2335" i="6" s="1"/>
  <c r="B2336" i="6"/>
  <c r="D2336" i="6" s="1"/>
  <c r="B2337" i="6"/>
  <c r="D2337" i="6" s="1"/>
  <c r="B2338" i="6"/>
  <c r="D2338" i="6" s="1"/>
  <c r="B2339" i="6"/>
  <c r="D2339" i="6" s="1"/>
  <c r="B2340" i="6"/>
  <c r="D2340" i="6" s="1"/>
  <c r="B2341" i="6"/>
  <c r="D2341" i="6" s="1"/>
  <c r="B2342" i="6"/>
  <c r="D2342" i="6" s="1"/>
  <c r="B2343" i="6"/>
  <c r="D2343" i="6" s="1"/>
  <c r="B2344" i="6"/>
  <c r="D2344" i="6" s="1"/>
  <c r="B2345" i="6"/>
  <c r="D2345" i="6" s="1"/>
  <c r="B2346" i="6"/>
  <c r="D2346" i="6" s="1"/>
  <c r="B2347" i="6"/>
  <c r="D2347" i="6" s="1"/>
  <c r="B2348" i="6"/>
  <c r="D2348" i="6" s="1"/>
  <c r="B2349" i="6"/>
  <c r="D2349" i="6" s="1"/>
  <c r="B2350" i="6"/>
  <c r="D2350" i="6" s="1"/>
  <c r="B2351" i="6"/>
  <c r="D2351" i="6" s="1"/>
  <c r="B2352" i="6"/>
  <c r="D2352" i="6" s="1"/>
  <c r="B2353" i="6"/>
  <c r="D2353" i="6" s="1"/>
  <c r="B2354" i="6"/>
  <c r="D2354" i="6" s="1"/>
  <c r="B2355" i="6"/>
  <c r="D2355" i="6" s="1"/>
  <c r="B2356" i="6"/>
  <c r="D2356" i="6" s="1"/>
  <c r="B2357" i="6"/>
  <c r="D2357" i="6" s="1"/>
  <c r="B2358" i="6"/>
  <c r="D2358" i="6" s="1"/>
  <c r="B2359" i="6"/>
  <c r="D2359" i="6" s="1"/>
  <c r="B2360" i="6"/>
  <c r="D2360" i="6" s="1"/>
  <c r="B2361" i="6"/>
  <c r="D2361" i="6" s="1"/>
  <c r="B2362" i="6"/>
  <c r="D2362" i="6" s="1"/>
  <c r="B2363" i="6"/>
  <c r="D2363" i="6" s="1"/>
  <c r="B2364" i="6"/>
  <c r="D2364" i="6" s="1"/>
  <c r="B2365" i="6"/>
  <c r="D2365" i="6" s="1"/>
  <c r="B2366" i="6"/>
  <c r="D2366" i="6" s="1"/>
  <c r="B2367" i="6"/>
  <c r="D2367" i="6" s="1"/>
  <c r="B2368" i="6"/>
  <c r="D2368" i="6" s="1"/>
  <c r="B2369" i="6"/>
  <c r="D2369" i="6" s="1"/>
  <c r="B2370" i="6"/>
  <c r="D2370" i="6" s="1"/>
  <c r="B2371" i="6"/>
  <c r="D2371" i="6" s="1"/>
  <c r="B2372" i="6"/>
  <c r="D2372" i="6" s="1"/>
  <c r="B2373" i="6"/>
  <c r="D2373" i="6" s="1"/>
  <c r="B2374" i="6"/>
  <c r="D2374" i="6" s="1"/>
  <c r="B2375" i="6"/>
  <c r="D2375" i="6" s="1"/>
  <c r="B2376" i="6"/>
  <c r="D2376" i="6" s="1"/>
  <c r="B2377" i="6"/>
  <c r="D2377" i="6" s="1"/>
  <c r="B2378" i="6"/>
  <c r="D2378" i="6" s="1"/>
  <c r="B2379" i="6"/>
  <c r="D2379" i="6" s="1"/>
  <c r="B2380" i="6"/>
  <c r="D2380" i="6" s="1"/>
  <c r="B2381" i="6"/>
  <c r="D2381" i="6" s="1"/>
  <c r="B2382" i="6"/>
  <c r="D2382" i="6" s="1"/>
  <c r="B2383" i="6"/>
  <c r="D2383" i="6" s="1"/>
  <c r="B2384" i="6"/>
  <c r="D2384" i="6" s="1"/>
  <c r="B2385" i="6"/>
  <c r="D2385" i="6" s="1"/>
  <c r="B2386" i="6"/>
  <c r="D2386" i="6" s="1"/>
  <c r="B2387" i="6"/>
  <c r="D2387" i="6" s="1"/>
  <c r="B2388" i="6"/>
  <c r="D2388" i="6" s="1"/>
  <c r="B2389" i="6"/>
  <c r="D2389" i="6" s="1"/>
  <c r="B2390" i="6"/>
  <c r="D2390" i="6" s="1"/>
  <c r="B2391" i="6"/>
  <c r="D2391" i="6" s="1"/>
  <c r="B2392" i="6"/>
  <c r="D2392" i="6" s="1"/>
  <c r="B2393" i="6"/>
  <c r="D2393" i="6" s="1"/>
  <c r="B2394" i="6"/>
  <c r="D2394" i="6" s="1"/>
  <c r="B2395" i="6"/>
  <c r="D2395" i="6" s="1"/>
  <c r="B2396" i="6"/>
  <c r="D2396" i="6" s="1"/>
  <c r="B2397" i="6"/>
  <c r="D2397" i="6" s="1"/>
  <c r="B2398" i="6"/>
  <c r="D2398" i="6" s="1"/>
  <c r="B2399" i="6"/>
  <c r="D2399" i="6" s="1"/>
  <c r="B2400" i="6"/>
  <c r="D2400" i="6" s="1"/>
  <c r="B2401" i="6"/>
  <c r="D2401" i="6" s="1"/>
  <c r="B2402" i="6"/>
  <c r="D2402" i="6" s="1"/>
  <c r="B2403" i="6"/>
  <c r="D2403" i="6" s="1"/>
  <c r="B2404" i="6"/>
  <c r="D2404" i="6" s="1"/>
  <c r="B2405" i="6"/>
  <c r="D2405" i="6" s="1"/>
  <c r="B2406" i="6"/>
  <c r="D2406" i="6" s="1"/>
  <c r="B2407" i="6"/>
  <c r="D2407" i="6" s="1"/>
  <c r="B2408" i="6"/>
  <c r="D2408" i="6" s="1"/>
  <c r="B2409" i="6"/>
  <c r="D2409" i="6" s="1"/>
  <c r="B2410" i="6"/>
  <c r="D2410" i="6" s="1"/>
  <c r="B2411" i="6"/>
  <c r="D2411" i="6" s="1"/>
  <c r="B2412" i="6"/>
  <c r="D2412" i="6" s="1"/>
  <c r="B2413" i="6"/>
  <c r="D2413" i="6" s="1"/>
  <c r="B2414" i="6"/>
  <c r="D2414" i="6" s="1"/>
  <c r="B2415" i="6"/>
  <c r="D2415" i="6" s="1"/>
  <c r="B2416" i="6"/>
  <c r="D2416" i="6" s="1"/>
  <c r="B2417" i="6"/>
  <c r="D2417" i="6" s="1"/>
  <c r="B2418" i="6"/>
  <c r="D2418" i="6" s="1"/>
  <c r="B2419" i="6"/>
  <c r="D2419" i="6" s="1"/>
  <c r="B2420" i="6"/>
  <c r="D2420" i="6" s="1"/>
  <c r="B2421" i="6"/>
  <c r="D2421" i="6" s="1"/>
  <c r="B2422" i="6"/>
  <c r="D2422" i="6" s="1"/>
  <c r="B2423" i="6"/>
  <c r="D2423" i="6" s="1"/>
  <c r="B2424" i="6"/>
  <c r="D2424" i="6" s="1"/>
  <c r="B2425" i="6"/>
  <c r="D2425" i="6" s="1"/>
  <c r="B2426" i="6"/>
  <c r="D2426" i="6" s="1"/>
  <c r="B2427" i="6"/>
  <c r="D2427" i="6" s="1"/>
  <c r="B2428" i="6"/>
  <c r="D2428" i="6" s="1"/>
  <c r="B2429" i="6"/>
  <c r="D2429" i="6" s="1"/>
  <c r="B2430" i="6"/>
  <c r="D2430" i="6" s="1"/>
  <c r="B2431" i="6"/>
  <c r="D2431" i="6" s="1"/>
  <c r="B2432" i="6"/>
  <c r="D2432" i="6" s="1"/>
  <c r="B2433" i="6"/>
  <c r="D2433" i="6" s="1"/>
  <c r="B2434" i="6"/>
  <c r="D2434" i="6" s="1"/>
  <c r="B2435" i="6"/>
  <c r="D2435" i="6" s="1"/>
  <c r="B2436" i="6"/>
  <c r="D2436" i="6" s="1"/>
  <c r="B2437" i="6"/>
  <c r="D2437" i="6" s="1"/>
  <c r="B2438" i="6"/>
  <c r="D2438" i="6" s="1"/>
  <c r="B2439" i="6"/>
  <c r="D2439" i="6" s="1"/>
  <c r="B2440" i="6"/>
  <c r="D2440" i="6" s="1"/>
  <c r="B2441" i="6"/>
  <c r="D2441" i="6" s="1"/>
  <c r="B2442" i="6"/>
  <c r="D2442" i="6" s="1"/>
  <c r="B2443" i="6"/>
  <c r="D2443" i="6" s="1"/>
  <c r="B2444" i="6"/>
  <c r="D2444" i="6" s="1"/>
  <c r="B2445" i="6"/>
  <c r="D2445" i="6" s="1"/>
  <c r="B2446" i="6"/>
  <c r="D2446" i="6" s="1"/>
  <c r="B2447" i="6"/>
  <c r="D2447" i="6" s="1"/>
  <c r="B2448" i="6"/>
  <c r="D2448" i="6" s="1"/>
  <c r="B2449" i="6"/>
  <c r="D2449" i="6" s="1"/>
  <c r="B2450" i="6"/>
  <c r="D2450" i="6" s="1"/>
  <c r="B2451" i="6"/>
  <c r="D2451" i="6" s="1"/>
  <c r="B2452" i="6"/>
  <c r="D2452" i="6" s="1"/>
  <c r="B2453" i="6"/>
  <c r="D2453" i="6" s="1"/>
  <c r="B2454" i="6"/>
  <c r="D2454" i="6" s="1"/>
  <c r="B2455" i="6"/>
  <c r="D2455" i="6" s="1"/>
  <c r="B2456" i="6"/>
  <c r="D2456" i="6" s="1"/>
  <c r="B2457" i="6"/>
  <c r="D2457" i="6" s="1"/>
  <c r="B2458" i="6"/>
  <c r="D2458" i="6" s="1"/>
  <c r="B2459" i="6"/>
  <c r="D2459" i="6" s="1"/>
  <c r="B2460" i="6"/>
  <c r="D2460" i="6" s="1"/>
  <c r="B2461" i="6"/>
  <c r="D2461" i="6" s="1"/>
  <c r="B2462" i="6"/>
  <c r="D2462" i="6" s="1"/>
  <c r="B2463" i="6"/>
  <c r="D2463" i="6" s="1"/>
  <c r="B2464" i="6"/>
  <c r="D2464" i="6" s="1"/>
  <c r="B2465" i="6"/>
  <c r="D2465" i="6" s="1"/>
  <c r="B2466" i="6"/>
  <c r="D2466" i="6" s="1"/>
  <c r="B2467" i="6"/>
  <c r="D2467" i="6" s="1"/>
  <c r="B2468" i="6"/>
  <c r="D2468" i="6" s="1"/>
  <c r="B2469" i="6"/>
  <c r="D2469" i="6" s="1"/>
  <c r="B2470" i="6"/>
  <c r="D2470" i="6" s="1"/>
  <c r="B2471" i="6"/>
  <c r="D2471" i="6" s="1"/>
  <c r="B2472" i="6"/>
  <c r="D2472" i="6" s="1"/>
  <c r="B2473" i="6"/>
  <c r="D2473" i="6" s="1"/>
  <c r="B2474" i="6"/>
  <c r="D2474" i="6" s="1"/>
  <c r="B2475" i="6"/>
  <c r="D2475" i="6" s="1"/>
  <c r="B2476" i="6"/>
  <c r="D2476" i="6" s="1"/>
  <c r="B2477" i="6"/>
  <c r="D2477" i="6" s="1"/>
  <c r="B2478" i="6"/>
  <c r="D2478" i="6" s="1"/>
  <c r="B2479" i="6"/>
  <c r="D2479" i="6" s="1"/>
  <c r="B2480" i="6"/>
  <c r="D2480" i="6" s="1"/>
  <c r="B2481" i="6"/>
  <c r="D2481" i="6" s="1"/>
  <c r="B2482" i="6"/>
  <c r="D2482" i="6" s="1"/>
  <c r="B2483" i="6"/>
  <c r="D2483" i="6" s="1"/>
  <c r="B2484" i="6"/>
  <c r="D2484" i="6" s="1"/>
  <c r="B2485" i="6"/>
  <c r="D2485" i="6" s="1"/>
  <c r="B2486" i="6"/>
  <c r="D2486" i="6" s="1"/>
  <c r="B2487" i="6"/>
  <c r="D2487" i="6" s="1"/>
  <c r="B2488" i="6"/>
  <c r="D2488" i="6" s="1"/>
  <c r="B2489" i="6"/>
  <c r="D2489" i="6" s="1"/>
  <c r="B2490" i="6"/>
  <c r="D2490" i="6" s="1"/>
  <c r="B2491" i="6"/>
  <c r="D2491" i="6" s="1"/>
  <c r="B2492" i="6"/>
  <c r="D2492" i="6" s="1"/>
  <c r="B2493" i="6"/>
  <c r="D2493" i="6" s="1"/>
  <c r="B2494" i="6"/>
  <c r="D2494" i="6" s="1"/>
  <c r="B2495" i="6"/>
  <c r="D2495" i="6" s="1"/>
  <c r="B2496" i="6"/>
  <c r="D2496" i="6" s="1"/>
  <c r="B2497" i="6"/>
  <c r="D2497" i="6" s="1"/>
  <c r="B2498" i="6"/>
  <c r="D2498" i="6" s="1"/>
  <c r="B2499" i="6"/>
  <c r="D2499" i="6" s="1"/>
  <c r="B2500" i="6"/>
  <c r="D2500" i="6" s="1"/>
  <c r="B2501" i="6"/>
  <c r="D2501" i="6" s="1"/>
  <c r="B2502" i="6"/>
  <c r="D2502" i="6" s="1"/>
  <c r="B2503" i="6"/>
  <c r="D2503" i="6" s="1"/>
  <c r="B2504" i="6"/>
  <c r="D2504" i="6" s="1"/>
  <c r="B2505" i="6"/>
  <c r="D2505" i="6" s="1"/>
  <c r="B2506" i="6"/>
  <c r="D2506" i="6" s="1"/>
  <c r="B2507" i="6"/>
  <c r="D2507" i="6" s="1"/>
  <c r="B2508" i="6"/>
  <c r="D2508" i="6" s="1"/>
  <c r="B2509" i="6"/>
  <c r="D2509" i="6" s="1"/>
  <c r="B2510" i="6"/>
  <c r="D2510" i="6" s="1"/>
  <c r="B2511" i="6"/>
  <c r="D2511" i="6" s="1"/>
  <c r="B2512" i="6"/>
  <c r="D2512" i="6" s="1"/>
  <c r="B2513" i="6"/>
  <c r="D2513" i="6" s="1"/>
  <c r="B2514" i="6"/>
  <c r="D2514" i="6" s="1"/>
  <c r="B2515" i="6"/>
  <c r="D2515" i="6" s="1"/>
  <c r="B2516" i="6"/>
  <c r="D2516" i="6" s="1"/>
  <c r="B2517" i="6"/>
  <c r="D2517" i="6" s="1"/>
  <c r="B2518" i="6"/>
  <c r="D2518" i="6" s="1"/>
  <c r="B2519" i="6"/>
  <c r="D2519" i="6" s="1"/>
  <c r="B2520" i="6"/>
  <c r="D2520" i="6" s="1"/>
  <c r="B2521" i="6"/>
  <c r="D2521" i="6" s="1"/>
  <c r="B2522" i="6"/>
  <c r="D2522" i="6" s="1"/>
  <c r="B2523" i="6"/>
  <c r="D2523" i="6" s="1"/>
  <c r="B2524" i="6"/>
  <c r="D2524" i="6" s="1"/>
  <c r="B2525" i="6"/>
  <c r="D2525" i="6" s="1"/>
  <c r="B2526" i="6"/>
  <c r="D2526" i="6" s="1"/>
  <c r="B2527" i="6"/>
  <c r="D2527" i="6" s="1"/>
  <c r="B2528" i="6"/>
  <c r="D2528" i="6" s="1"/>
  <c r="B2529" i="6"/>
  <c r="D2529" i="6" s="1"/>
  <c r="B2530" i="6"/>
  <c r="D2530" i="6" s="1"/>
  <c r="B2531" i="6"/>
  <c r="D2531" i="6" s="1"/>
  <c r="B2532" i="6"/>
  <c r="D2532" i="6" s="1"/>
  <c r="B2533" i="6"/>
  <c r="D2533" i="6" s="1"/>
  <c r="B2534" i="6"/>
  <c r="D2534" i="6" s="1"/>
  <c r="B2535" i="6"/>
  <c r="D2535" i="6" s="1"/>
  <c r="B2536" i="6"/>
  <c r="D2536" i="6" s="1"/>
  <c r="B2537" i="6"/>
  <c r="D2537" i="6" s="1"/>
  <c r="B2538" i="6"/>
  <c r="D2538" i="6" s="1"/>
  <c r="B2539" i="6"/>
  <c r="D2539" i="6" s="1"/>
  <c r="B2540" i="6"/>
  <c r="D2540" i="6" s="1"/>
  <c r="B2541" i="6"/>
  <c r="D2541" i="6" s="1"/>
  <c r="B2542" i="6"/>
  <c r="D2542" i="6" s="1"/>
  <c r="B2543" i="6"/>
  <c r="D2543" i="6" s="1"/>
  <c r="B2544" i="6"/>
  <c r="D2544" i="6" s="1"/>
  <c r="B2545" i="6"/>
  <c r="D2545" i="6" s="1"/>
  <c r="B2546" i="6"/>
  <c r="D2546" i="6" s="1"/>
  <c r="B2547" i="6"/>
  <c r="D2547" i="6" s="1"/>
  <c r="B2548" i="6"/>
  <c r="D2548" i="6" s="1"/>
  <c r="B2549" i="6"/>
  <c r="D2549" i="6" s="1"/>
  <c r="B2550" i="6"/>
  <c r="D2550" i="6" s="1"/>
  <c r="B2551" i="6"/>
  <c r="D2551" i="6" s="1"/>
  <c r="B2552" i="6"/>
  <c r="D2552" i="6" s="1"/>
  <c r="B2553" i="6"/>
  <c r="D2553" i="6" s="1"/>
  <c r="B2554" i="6"/>
  <c r="D2554" i="6" s="1"/>
  <c r="B2555" i="6"/>
  <c r="D2555" i="6" s="1"/>
  <c r="B2556" i="6"/>
  <c r="D2556" i="6" s="1"/>
  <c r="B2557" i="6"/>
  <c r="D2557" i="6" s="1"/>
  <c r="B2558" i="6"/>
  <c r="D2558" i="6" s="1"/>
  <c r="B2559" i="6"/>
  <c r="D2559" i="6" s="1"/>
  <c r="B2560" i="6"/>
  <c r="D2560" i="6" s="1"/>
  <c r="B2561" i="6"/>
  <c r="D2561" i="6" s="1"/>
  <c r="B2562" i="6"/>
  <c r="D2562" i="6" s="1"/>
  <c r="B2563" i="6"/>
  <c r="D2563" i="6" s="1"/>
  <c r="B2564" i="6"/>
  <c r="D2564" i="6" s="1"/>
  <c r="B2565" i="6"/>
  <c r="D2565" i="6" s="1"/>
  <c r="B2566" i="6"/>
  <c r="D2566" i="6" s="1"/>
  <c r="B2567" i="6"/>
  <c r="D2567" i="6" s="1"/>
  <c r="B2568" i="6"/>
  <c r="D2568" i="6" s="1"/>
  <c r="B2569" i="6"/>
  <c r="D2569" i="6" s="1"/>
  <c r="B2570" i="6"/>
  <c r="D2570" i="6" s="1"/>
  <c r="B2571" i="6"/>
  <c r="D2571" i="6" s="1"/>
  <c r="B2572" i="6"/>
  <c r="D2572" i="6" s="1"/>
  <c r="B2573" i="6"/>
  <c r="D2573" i="6" s="1"/>
  <c r="B2574" i="6"/>
  <c r="D2574" i="6" s="1"/>
  <c r="B2575" i="6"/>
  <c r="D2575" i="6" s="1"/>
  <c r="B2576" i="6"/>
  <c r="D2576" i="6" s="1"/>
  <c r="B2577" i="6"/>
  <c r="D2577" i="6" s="1"/>
  <c r="B2578" i="6"/>
  <c r="D2578" i="6" s="1"/>
  <c r="B2579" i="6"/>
  <c r="D2579" i="6" s="1"/>
  <c r="B2580" i="6"/>
  <c r="D2580" i="6" s="1"/>
  <c r="B2581" i="6"/>
  <c r="D2581" i="6" s="1"/>
  <c r="B2582" i="6"/>
  <c r="D2582" i="6" s="1"/>
  <c r="B2583" i="6"/>
  <c r="D2583" i="6" s="1"/>
  <c r="B2584" i="6"/>
  <c r="D2584" i="6" s="1"/>
  <c r="B2585" i="6"/>
  <c r="D2585" i="6" s="1"/>
  <c r="B2586" i="6"/>
  <c r="D2586" i="6" s="1"/>
  <c r="B2587" i="6"/>
  <c r="D2587" i="6" s="1"/>
  <c r="B2588" i="6"/>
  <c r="D2588" i="6" s="1"/>
  <c r="B2589" i="6"/>
  <c r="D2589" i="6" s="1"/>
  <c r="B2590" i="6"/>
  <c r="D2590" i="6" s="1"/>
  <c r="B2591" i="6"/>
  <c r="D2591" i="6" s="1"/>
  <c r="B2592" i="6"/>
  <c r="D2592" i="6" s="1"/>
  <c r="B2593" i="6"/>
  <c r="D2593" i="6" s="1"/>
  <c r="B2594" i="6"/>
  <c r="D2594" i="6" s="1"/>
  <c r="B2595" i="6"/>
  <c r="D2595" i="6" s="1"/>
  <c r="B2596" i="6"/>
  <c r="D2596" i="6" s="1"/>
  <c r="B2597" i="6"/>
  <c r="D2597" i="6" s="1"/>
  <c r="B2598" i="6"/>
  <c r="D2598" i="6" s="1"/>
  <c r="B2599" i="6"/>
  <c r="D2599" i="6" s="1"/>
  <c r="B2600" i="6"/>
  <c r="D2600" i="6" s="1"/>
  <c r="B2601" i="6"/>
  <c r="D2601" i="6" s="1"/>
  <c r="B2602" i="6"/>
  <c r="B2603" i="6"/>
  <c r="D2603" i="6" s="1"/>
  <c r="B2604" i="6"/>
  <c r="D2604" i="6" s="1"/>
  <c r="B2605" i="6"/>
  <c r="D2605" i="6" s="1"/>
  <c r="B2606" i="6"/>
  <c r="D2606" i="6" s="1"/>
  <c r="B2607" i="6"/>
  <c r="D2607" i="6" s="1"/>
  <c r="B2608" i="6"/>
  <c r="D2608" i="6" s="1"/>
  <c r="B2609" i="6"/>
  <c r="D2609" i="6" s="1"/>
  <c r="B2610" i="6"/>
  <c r="D2610" i="6" s="1"/>
  <c r="B2611" i="6"/>
  <c r="D2611" i="6" s="1"/>
  <c r="B2612" i="6"/>
  <c r="D2612" i="6" s="1"/>
  <c r="B2613" i="6"/>
  <c r="D2613" i="6" s="1"/>
  <c r="B2614" i="6"/>
  <c r="B2615" i="6"/>
  <c r="D2615" i="6" s="1"/>
  <c r="B2616" i="6"/>
  <c r="D2616" i="6" s="1"/>
  <c r="B2617" i="6"/>
  <c r="D2617" i="6" s="1"/>
  <c r="B2618" i="6"/>
  <c r="D2618" i="6" s="1"/>
  <c r="B2619" i="6"/>
  <c r="D2619" i="6" s="1"/>
  <c r="B2620" i="6"/>
  <c r="D2620" i="6" s="1"/>
  <c r="B2621" i="6"/>
  <c r="D2621" i="6" s="1"/>
  <c r="B2622" i="6"/>
  <c r="D2622" i="6" s="1"/>
  <c r="B2623" i="6"/>
  <c r="D2623" i="6" s="1"/>
  <c r="B2624" i="6"/>
  <c r="D2624" i="6" s="1"/>
  <c r="B2625" i="6"/>
  <c r="D2625" i="6" s="1"/>
  <c r="B2626" i="6"/>
  <c r="B2627" i="6"/>
  <c r="D2627" i="6" s="1"/>
  <c r="B2628" i="6"/>
  <c r="D2628" i="6" s="1"/>
  <c r="B2629" i="6"/>
  <c r="D2629" i="6" s="1"/>
  <c r="B2630" i="6"/>
  <c r="D2630" i="6" s="1"/>
  <c r="B2631" i="6"/>
  <c r="D2631" i="6" s="1"/>
  <c r="B2632" i="6"/>
  <c r="D2632" i="6" s="1"/>
  <c r="B2633" i="6"/>
  <c r="D2633" i="6" s="1"/>
  <c r="B2634" i="6"/>
  <c r="D2634" i="6" s="1"/>
  <c r="B2635" i="6"/>
  <c r="D2635" i="6" s="1"/>
  <c r="B2636" i="6"/>
  <c r="D2636" i="6" s="1"/>
  <c r="B2637" i="6"/>
  <c r="D2637" i="6" s="1"/>
  <c r="B2638" i="6"/>
  <c r="B2639" i="6"/>
  <c r="D2639" i="6" s="1"/>
  <c r="B2640" i="6"/>
  <c r="D2640" i="6" s="1"/>
  <c r="B2641" i="6"/>
  <c r="D2641" i="6" s="1"/>
  <c r="B2642" i="6"/>
  <c r="D2642" i="6" s="1"/>
  <c r="B2643" i="6"/>
  <c r="D2643" i="6" s="1"/>
  <c r="B2644" i="6"/>
  <c r="D2644" i="6" s="1"/>
  <c r="B2645" i="6"/>
  <c r="D2645" i="6" s="1"/>
  <c r="B2646" i="6"/>
  <c r="D2646" i="6" s="1"/>
  <c r="B2647" i="6"/>
  <c r="D2647" i="6" s="1"/>
  <c r="B2648" i="6"/>
  <c r="D2648" i="6" s="1"/>
  <c r="B2649" i="6"/>
  <c r="D2649" i="6" s="1"/>
  <c r="B2650" i="6"/>
  <c r="B2651" i="6"/>
  <c r="D2651" i="6" s="1"/>
  <c r="B2652" i="6"/>
  <c r="D2652" i="6" s="1"/>
  <c r="B2653" i="6"/>
  <c r="D2653" i="6" s="1"/>
  <c r="B2654" i="6"/>
  <c r="D2654" i="6" s="1"/>
  <c r="B2655" i="6"/>
  <c r="D2655" i="6" s="1"/>
  <c r="B2656" i="6"/>
  <c r="D2656" i="6" s="1"/>
  <c r="B2657" i="6"/>
  <c r="D2657" i="6" s="1"/>
  <c r="B2658" i="6"/>
  <c r="D2658" i="6" s="1"/>
  <c r="B2659" i="6"/>
  <c r="D2659" i="6" s="1"/>
  <c r="B2660" i="6"/>
  <c r="D2660" i="6" s="1"/>
  <c r="B2661" i="6"/>
  <c r="D2661" i="6" s="1"/>
  <c r="B2662" i="6"/>
  <c r="B2663" i="6"/>
  <c r="D2663" i="6" s="1"/>
  <c r="B2664" i="6"/>
  <c r="D2664" i="6" s="1"/>
  <c r="B2665" i="6"/>
  <c r="D2665" i="6" s="1"/>
  <c r="B2666" i="6"/>
  <c r="D2666" i="6" s="1"/>
  <c r="B2667" i="6"/>
  <c r="D2667" i="6" s="1"/>
  <c r="B2668" i="6"/>
  <c r="D2668" i="6" s="1"/>
  <c r="B2669" i="6"/>
  <c r="D2669" i="6" s="1"/>
  <c r="B2670" i="6"/>
  <c r="D2670" i="6" s="1"/>
  <c r="B2671" i="6"/>
  <c r="D2671" i="6" s="1"/>
  <c r="B2672" i="6"/>
  <c r="D2672" i="6" s="1"/>
  <c r="B2673" i="6"/>
  <c r="D2673" i="6" s="1"/>
  <c r="B2674" i="6"/>
  <c r="B2675" i="6"/>
  <c r="D2675" i="6" s="1"/>
  <c r="B2676" i="6"/>
  <c r="D2676" i="6" s="1"/>
  <c r="B2677" i="6"/>
  <c r="D2677" i="6" s="1"/>
  <c r="B2678" i="6"/>
  <c r="D2678" i="6" s="1"/>
  <c r="B2679" i="6"/>
  <c r="D2679" i="6" s="1"/>
  <c r="B2680" i="6"/>
  <c r="D2680" i="6" s="1"/>
  <c r="B2681" i="6"/>
  <c r="D2681" i="6" s="1"/>
  <c r="B2682" i="6"/>
  <c r="D2682" i="6" s="1"/>
  <c r="B2683" i="6"/>
  <c r="D2683" i="6" s="1"/>
  <c r="B2684" i="6"/>
  <c r="D2684" i="6" s="1"/>
  <c r="B2685" i="6"/>
  <c r="D2685" i="6" s="1"/>
  <c r="B2686" i="6"/>
  <c r="B2687" i="6"/>
  <c r="D2687" i="6" s="1"/>
  <c r="B2688" i="6"/>
  <c r="D2688" i="6" s="1"/>
  <c r="B2689" i="6"/>
  <c r="D2689" i="6" s="1"/>
  <c r="B2690" i="6"/>
  <c r="D2690" i="6" s="1"/>
  <c r="B2691" i="6"/>
  <c r="D2691" i="6" s="1"/>
  <c r="B2692" i="6"/>
  <c r="D2692" i="6" s="1"/>
  <c r="B2693" i="6"/>
  <c r="D2693" i="6" s="1"/>
  <c r="B2694" i="6"/>
  <c r="D2694" i="6" s="1"/>
  <c r="B2695" i="6"/>
  <c r="D2695" i="6" s="1"/>
  <c r="B2696" i="6"/>
  <c r="D2696" i="6" s="1"/>
  <c r="B2697" i="6"/>
  <c r="D2697" i="6" s="1"/>
  <c r="B2698" i="6"/>
  <c r="B2699" i="6"/>
  <c r="D2699" i="6" s="1"/>
  <c r="B2700" i="6"/>
  <c r="D2700" i="6" s="1"/>
  <c r="B2701" i="6"/>
  <c r="D2701" i="6" s="1"/>
  <c r="B2702" i="6"/>
  <c r="D2702" i="6" s="1"/>
  <c r="B2703" i="6"/>
  <c r="D2703" i="6" s="1"/>
  <c r="B2704" i="6"/>
  <c r="D2704" i="6" s="1"/>
  <c r="B2705" i="6"/>
  <c r="D2705" i="6" s="1"/>
  <c r="B2706" i="6"/>
  <c r="D2706" i="6" s="1"/>
  <c r="B2707" i="6"/>
  <c r="D2707" i="6" s="1"/>
  <c r="B2708" i="6"/>
  <c r="D2708" i="6" s="1"/>
  <c r="B2709" i="6"/>
  <c r="D2709" i="6" s="1"/>
  <c r="B2710" i="6"/>
  <c r="B2711" i="6"/>
  <c r="D2711" i="6" s="1"/>
  <c r="B2712" i="6"/>
  <c r="D2712" i="6" s="1"/>
  <c r="B2713" i="6"/>
  <c r="D2713" i="6" s="1"/>
  <c r="B2714" i="6"/>
  <c r="D2714" i="6" s="1"/>
  <c r="B2715" i="6"/>
  <c r="D2715" i="6" s="1"/>
  <c r="B2716" i="6"/>
  <c r="D2716" i="6" s="1"/>
  <c r="B2717" i="6"/>
  <c r="D2717" i="6" s="1"/>
  <c r="B2718" i="6"/>
  <c r="D2718" i="6" s="1"/>
  <c r="B2719" i="6"/>
  <c r="D2719" i="6" s="1"/>
  <c r="B2720" i="6"/>
  <c r="D2720" i="6" s="1"/>
  <c r="B2721" i="6"/>
  <c r="D2721" i="6" s="1"/>
  <c r="B2722" i="6"/>
  <c r="B2723" i="6"/>
  <c r="D2723" i="6" s="1"/>
  <c r="B2724" i="6"/>
  <c r="D2724" i="6" s="1"/>
  <c r="B2725" i="6"/>
  <c r="D2725" i="6" s="1"/>
  <c r="B2726" i="6"/>
  <c r="D2726" i="6" s="1"/>
  <c r="B2727" i="6"/>
  <c r="D2727" i="6" s="1"/>
  <c r="B2728" i="6"/>
  <c r="D2728" i="6" s="1"/>
  <c r="B2729" i="6"/>
  <c r="D2729" i="6" s="1"/>
  <c r="B2730" i="6"/>
  <c r="D2730" i="6" s="1"/>
  <c r="B2731" i="6"/>
  <c r="D2731" i="6" s="1"/>
  <c r="B2732" i="6"/>
  <c r="D2732" i="6" s="1"/>
  <c r="B2733" i="6"/>
  <c r="D2733" i="6" s="1"/>
  <c r="B2734" i="6"/>
  <c r="B2735" i="6"/>
  <c r="D2735" i="6" s="1"/>
  <c r="B2736" i="6"/>
  <c r="D2736" i="6" s="1"/>
  <c r="B2737" i="6"/>
  <c r="D2737" i="6" s="1"/>
  <c r="B2738" i="6"/>
  <c r="D2738" i="6" s="1"/>
  <c r="B2739" i="6"/>
  <c r="D2739" i="6" s="1"/>
  <c r="B2740" i="6"/>
  <c r="D2740" i="6" s="1"/>
  <c r="B2741" i="6"/>
  <c r="D2741" i="6" s="1"/>
  <c r="B2742" i="6"/>
  <c r="D2742" i="6" s="1"/>
  <c r="B2743" i="6"/>
  <c r="D2743" i="6" s="1"/>
  <c r="B2744" i="6"/>
  <c r="D2744" i="6" s="1"/>
  <c r="B2745" i="6"/>
  <c r="D2745" i="6" s="1"/>
  <c r="B2746" i="6"/>
  <c r="B2747" i="6"/>
  <c r="D2747" i="6" s="1"/>
  <c r="B2748" i="6"/>
  <c r="D2748" i="6" s="1"/>
  <c r="B2749" i="6"/>
  <c r="D2749" i="6" s="1"/>
  <c r="B2750" i="6"/>
  <c r="D2750" i="6" s="1"/>
  <c r="B2751" i="6"/>
  <c r="D2751" i="6" s="1"/>
  <c r="B2752" i="6"/>
  <c r="D2752" i="6" s="1"/>
  <c r="B2753" i="6"/>
  <c r="D2753" i="6" s="1"/>
  <c r="B2754" i="6"/>
  <c r="D2754" i="6" s="1"/>
  <c r="B2755" i="6"/>
  <c r="D2755" i="6" s="1"/>
  <c r="B2756" i="6"/>
  <c r="D2756" i="6" s="1"/>
  <c r="B2757" i="6"/>
  <c r="D2757" i="6" s="1"/>
  <c r="B2758" i="6"/>
  <c r="B2759" i="6"/>
  <c r="D2759" i="6" s="1"/>
  <c r="B2760" i="6"/>
  <c r="D2760" i="6" s="1"/>
  <c r="B2761" i="6"/>
  <c r="D2761" i="6" s="1"/>
  <c r="B2762" i="6"/>
  <c r="D2762" i="6" s="1"/>
  <c r="B2763" i="6"/>
  <c r="D2763" i="6" s="1"/>
  <c r="B2764" i="6"/>
  <c r="D2764" i="6" s="1"/>
  <c r="B2765" i="6"/>
  <c r="D2765" i="6" s="1"/>
  <c r="B2766" i="6"/>
  <c r="D2766" i="6" s="1"/>
  <c r="B2767" i="6"/>
  <c r="D2767" i="6" s="1"/>
  <c r="B2768" i="6"/>
  <c r="D2768" i="6" s="1"/>
  <c r="B2769" i="6"/>
  <c r="D2769" i="6" s="1"/>
  <c r="B2770" i="6"/>
  <c r="B2771" i="6"/>
  <c r="D2771" i="6" s="1"/>
  <c r="B2772" i="6"/>
  <c r="D2772" i="6" s="1"/>
  <c r="B2773" i="6"/>
  <c r="D2773" i="6" s="1"/>
  <c r="B2774" i="6"/>
  <c r="D2774" i="6" s="1"/>
  <c r="B2775" i="6"/>
  <c r="D2775" i="6" s="1"/>
  <c r="B2776" i="6"/>
  <c r="D2776" i="6" s="1"/>
  <c r="B2777" i="6"/>
  <c r="D2777" i="6" s="1"/>
  <c r="B2778" i="6"/>
  <c r="D2778" i="6" s="1"/>
  <c r="B2779" i="6"/>
  <c r="D2779" i="6" s="1"/>
  <c r="B2780" i="6"/>
  <c r="D2780" i="6" s="1"/>
  <c r="B2781" i="6"/>
  <c r="D2781" i="6" s="1"/>
  <c r="B2782" i="6"/>
  <c r="B2783" i="6"/>
  <c r="D2783" i="6" s="1"/>
  <c r="B2784" i="6"/>
  <c r="D2784" i="6" s="1"/>
  <c r="B2785" i="6"/>
  <c r="D2785" i="6" s="1"/>
  <c r="B2786" i="6"/>
  <c r="D2786" i="6" s="1"/>
  <c r="B2787" i="6"/>
  <c r="D2787" i="6" s="1"/>
  <c r="B2788" i="6"/>
  <c r="D2788" i="6" s="1"/>
  <c r="B2789" i="6"/>
  <c r="D2789" i="6" s="1"/>
  <c r="B2790" i="6"/>
  <c r="D2790" i="6" s="1"/>
  <c r="B2791" i="6"/>
  <c r="D2791" i="6" s="1"/>
  <c r="B2792" i="6"/>
  <c r="D2792" i="6" s="1"/>
  <c r="B2793" i="6"/>
  <c r="D2793" i="6" s="1"/>
  <c r="B2794" i="6"/>
  <c r="B2795" i="6"/>
  <c r="D2795" i="6" s="1"/>
  <c r="B2796" i="6"/>
  <c r="D2796" i="6" s="1"/>
  <c r="B2797" i="6"/>
  <c r="D2797" i="6" s="1"/>
  <c r="B2798" i="6"/>
  <c r="D2798" i="6" s="1"/>
  <c r="B2799" i="6"/>
  <c r="D2799" i="6" s="1"/>
  <c r="B2800" i="6"/>
  <c r="D2800" i="6" s="1"/>
  <c r="B2801" i="6"/>
  <c r="D2801" i="6" s="1"/>
  <c r="B2802" i="6"/>
  <c r="D2802" i="6" s="1"/>
  <c r="B2803" i="6"/>
  <c r="D2803" i="6" s="1"/>
  <c r="B2804" i="6"/>
  <c r="D2804" i="6" s="1"/>
  <c r="B2805" i="6"/>
  <c r="D2805" i="6" s="1"/>
  <c r="B2806" i="6"/>
  <c r="B2807" i="6"/>
  <c r="D2807" i="6" s="1"/>
  <c r="B2808" i="6"/>
  <c r="D2808" i="6" s="1"/>
  <c r="B2809" i="6"/>
  <c r="D2809" i="6" s="1"/>
  <c r="B2810" i="6"/>
  <c r="D2810" i="6" s="1"/>
  <c r="B2811" i="6"/>
  <c r="D2811" i="6" s="1"/>
  <c r="B2812" i="6"/>
  <c r="D2812" i="6" s="1"/>
  <c r="B2813" i="6"/>
  <c r="D2813" i="6" s="1"/>
  <c r="B2814" i="6"/>
  <c r="D2814" i="6" s="1"/>
  <c r="B2815" i="6"/>
  <c r="D2815" i="6" s="1"/>
  <c r="B2816" i="6"/>
  <c r="D2816" i="6" s="1"/>
  <c r="B2817" i="6"/>
  <c r="D2817" i="6" s="1"/>
  <c r="B2818" i="6"/>
  <c r="B2819" i="6"/>
  <c r="D2819" i="6" s="1"/>
  <c r="B2820" i="6"/>
  <c r="D2820" i="6" s="1"/>
  <c r="B2821" i="6"/>
  <c r="D2821" i="6" s="1"/>
  <c r="B2822" i="6"/>
  <c r="D2822" i="6" s="1"/>
  <c r="B2823" i="6"/>
  <c r="D2823" i="6" s="1"/>
  <c r="B2824" i="6"/>
  <c r="D2824" i="6" s="1"/>
  <c r="B2825" i="6"/>
  <c r="D2825" i="6" s="1"/>
  <c r="B2826" i="6"/>
  <c r="D2826" i="6" s="1"/>
  <c r="B2827" i="6"/>
  <c r="D2827" i="6" s="1"/>
  <c r="B2828" i="6"/>
  <c r="D2828" i="6" s="1"/>
  <c r="B2829" i="6"/>
  <c r="D2829" i="6" s="1"/>
  <c r="B2830" i="6"/>
  <c r="B2831" i="6"/>
  <c r="D2831" i="6" s="1"/>
  <c r="B2832" i="6"/>
  <c r="D2832" i="6" s="1"/>
  <c r="B2833" i="6"/>
  <c r="D2833" i="6" s="1"/>
  <c r="B2834" i="6"/>
  <c r="D2834" i="6" s="1"/>
  <c r="B2835" i="6"/>
  <c r="D2835" i="6" s="1"/>
  <c r="B2836" i="6"/>
  <c r="D2836" i="6" s="1"/>
  <c r="B2837" i="6"/>
  <c r="D2837" i="6" s="1"/>
  <c r="B2838" i="6"/>
  <c r="D2838" i="6" s="1"/>
  <c r="B2839" i="6"/>
  <c r="D2839" i="6" s="1"/>
  <c r="B2840" i="6"/>
  <c r="D2840" i="6" s="1"/>
  <c r="B2841" i="6"/>
  <c r="D2841" i="6" s="1"/>
  <c r="B2842" i="6"/>
  <c r="B2843" i="6"/>
  <c r="D2843" i="6" s="1"/>
  <c r="B2844" i="6"/>
  <c r="D2844" i="6" s="1"/>
  <c r="B2845" i="6"/>
  <c r="D2845" i="6" s="1"/>
  <c r="B2846" i="6"/>
  <c r="D2846" i="6" s="1"/>
  <c r="B2847" i="6"/>
  <c r="D2847" i="6" s="1"/>
  <c r="B2848" i="6"/>
  <c r="D2848" i="6" s="1"/>
  <c r="B2849" i="6"/>
  <c r="D2849" i="6" s="1"/>
  <c r="B2850" i="6"/>
  <c r="D2850" i="6" s="1"/>
  <c r="B2851" i="6"/>
  <c r="D2851" i="6" s="1"/>
  <c r="B2852" i="6"/>
  <c r="D2852" i="6" s="1"/>
  <c r="B2853" i="6"/>
  <c r="D2853" i="6" s="1"/>
  <c r="B2854" i="6"/>
  <c r="B2855" i="6"/>
  <c r="D2855" i="6" s="1"/>
  <c r="B2856" i="6"/>
  <c r="D2856" i="6" s="1"/>
  <c r="B2857" i="6"/>
  <c r="D2857" i="6" s="1"/>
  <c r="B2858" i="6"/>
  <c r="D2858" i="6" s="1"/>
  <c r="B2859" i="6"/>
  <c r="D2859" i="6" s="1"/>
  <c r="B2860" i="6"/>
  <c r="D2860" i="6" s="1"/>
  <c r="B2861" i="6"/>
  <c r="D2861" i="6" s="1"/>
  <c r="B2862" i="6"/>
  <c r="D2862" i="6" s="1"/>
  <c r="B2863" i="6"/>
  <c r="D2863" i="6" s="1"/>
  <c r="B2864" i="6"/>
  <c r="D2864" i="6" s="1"/>
  <c r="B2865" i="6"/>
  <c r="D2865" i="6" s="1"/>
  <c r="B2866" i="6"/>
  <c r="B2867" i="6"/>
  <c r="D2867" i="6" s="1"/>
  <c r="B2868" i="6"/>
  <c r="D2868" i="6" s="1"/>
  <c r="B2869" i="6"/>
  <c r="D2869" i="6" s="1"/>
  <c r="B2870" i="6"/>
  <c r="D2870" i="6" s="1"/>
  <c r="B2871" i="6"/>
  <c r="D2871" i="6" s="1"/>
  <c r="B2872" i="6"/>
  <c r="D2872" i="6" s="1"/>
  <c r="B2873" i="6"/>
  <c r="D2873" i="6" s="1"/>
  <c r="B2874" i="6"/>
  <c r="D2874" i="6" s="1"/>
  <c r="B2875" i="6"/>
  <c r="D2875" i="6" s="1"/>
  <c r="B2876" i="6"/>
  <c r="D2876" i="6" s="1"/>
  <c r="B2877" i="6"/>
  <c r="D2877" i="6" s="1"/>
  <c r="B2878" i="6"/>
  <c r="B2879" i="6"/>
  <c r="D2879" i="6" s="1"/>
  <c r="B2880" i="6"/>
  <c r="D2880" i="6" s="1"/>
  <c r="B2881" i="6"/>
  <c r="D2881" i="6" s="1"/>
  <c r="B2882" i="6"/>
  <c r="D2882" i="6" s="1"/>
  <c r="B2883" i="6"/>
  <c r="D2883" i="6" s="1"/>
  <c r="B2884" i="6"/>
  <c r="D2884" i="6" s="1"/>
  <c r="B2885" i="6"/>
  <c r="D2885" i="6" s="1"/>
  <c r="B2886" i="6"/>
  <c r="D2886" i="6" s="1"/>
  <c r="B2887" i="6"/>
  <c r="D2887" i="6" s="1"/>
  <c r="B2888" i="6"/>
  <c r="D2888" i="6" s="1"/>
  <c r="B2889" i="6"/>
  <c r="D2889" i="6" s="1"/>
  <c r="B2890" i="6"/>
  <c r="B2891" i="6"/>
  <c r="D2891" i="6" s="1"/>
  <c r="B2892" i="6"/>
  <c r="D2892" i="6" s="1"/>
  <c r="B2893" i="6"/>
  <c r="D2893" i="6" s="1"/>
  <c r="B2894" i="6"/>
  <c r="D2894" i="6" s="1"/>
  <c r="B2895" i="6"/>
  <c r="D2895" i="6" s="1"/>
  <c r="B2896" i="6"/>
  <c r="D2896" i="6" s="1"/>
  <c r="B2897" i="6"/>
  <c r="D2897" i="6" s="1"/>
  <c r="B2898" i="6"/>
  <c r="D2898" i="6" s="1"/>
  <c r="B2899" i="6"/>
  <c r="D2899" i="6" s="1"/>
  <c r="B2900" i="6"/>
  <c r="D2900" i="6" s="1"/>
  <c r="B2901" i="6"/>
  <c r="D2901" i="6" s="1"/>
  <c r="B2902" i="6"/>
  <c r="B2903" i="6"/>
  <c r="D2903" i="6" s="1"/>
  <c r="B2904" i="6"/>
  <c r="D2904" i="6" s="1"/>
  <c r="B2905" i="6"/>
  <c r="D2905" i="6" s="1"/>
  <c r="B2906" i="6"/>
  <c r="D2906" i="6" s="1"/>
  <c r="B2907" i="6"/>
  <c r="D2907" i="6" s="1"/>
  <c r="B2908" i="6"/>
  <c r="D2908" i="6" s="1"/>
  <c r="B2909" i="6"/>
  <c r="D2909" i="6" s="1"/>
  <c r="B2910" i="6"/>
  <c r="D2910" i="6" s="1"/>
  <c r="B2911" i="6"/>
  <c r="D2911" i="6" s="1"/>
  <c r="B2912" i="6"/>
  <c r="D2912" i="6" s="1"/>
  <c r="B2913" i="6"/>
  <c r="D2913" i="6" s="1"/>
  <c r="B2914" i="6"/>
  <c r="B2915" i="6"/>
  <c r="D2915" i="6" s="1"/>
  <c r="B2916" i="6"/>
  <c r="D2916" i="6" s="1"/>
  <c r="B2917" i="6"/>
  <c r="D2917" i="6" s="1"/>
  <c r="B2918" i="6"/>
  <c r="D2918" i="6" s="1"/>
  <c r="B2919" i="6"/>
  <c r="D2919" i="6" s="1"/>
  <c r="B2920" i="6"/>
  <c r="D2920" i="6" s="1"/>
  <c r="B2921" i="6"/>
  <c r="D2921" i="6" s="1"/>
  <c r="B2922" i="6"/>
  <c r="D2922" i="6" s="1"/>
  <c r="B2923" i="6"/>
  <c r="D2923" i="6" s="1"/>
  <c r="B2924" i="6"/>
  <c r="D2924" i="6" s="1"/>
  <c r="B2925" i="6"/>
  <c r="D2925" i="6" s="1"/>
  <c r="B2926" i="6"/>
  <c r="B2927" i="6"/>
  <c r="D2927" i="6" s="1"/>
  <c r="B2928" i="6"/>
  <c r="D2928" i="6" s="1"/>
  <c r="B2929" i="6"/>
  <c r="D2929" i="6" s="1"/>
  <c r="B2930" i="6"/>
  <c r="D2930" i="6" s="1"/>
  <c r="B2931" i="6"/>
  <c r="D2931" i="6" s="1"/>
  <c r="B2932" i="6"/>
  <c r="D2932" i="6" s="1"/>
  <c r="B2933" i="6"/>
  <c r="D2933" i="6" s="1"/>
  <c r="B2934" i="6"/>
  <c r="D2934" i="6" s="1"/>
  <c r="B2935" i="6"/>
  <c r="D2935" i="6" s="1"/>
  <c r="B2936" i="6"/>
  <c r="D2936" i="6" s="1"/>
  <c r="B2937" i="6"/>
  <c r="D2937" i="6" s="1"/>
  <c r="B2938" i="6"/>
  <c r="B2939" i="6"/>
  <c r="D2939" i="6" s="1"/>
  <c r="B2940" i="6"/>
  <c r="D2940" i="6" s="1"/>
  <c r="B2941" i="6"/>
  <c r="D2941" i="6" s="1"/>
  <c r="B2942" i="6"/>
  <c r="D2942" i="6" s="1"/>
  <c r="B2943" i="6"/>
  <c r="D2943" i="6" s="1"/>
  <c r="B2944" i="6"/>
  <c r="D2944" i="6" s="1"/>
  <c r="B2945" i="6"/>
  <c r="D2945" i="6" s="1"/>
  <c r="B2946" i="6"/>
  <c r="D2946" i="6" s="1"/>
  <c r="B2947" i="6"/>
  <c r="D2947" i="6" s="1"/>
  <c r="B2948" i="6"/>
  <c r="D2948" i="6" s="1"/>
  <c r="B2949" i="6"/>
  <c r="D2949" i="6" s="1"/>
  <c r="B2950" i="6"/>
  <c r="B2951" i="6"/>
  <c r="D2951" i="6" s="1"/>
  <c r="B2952" i="6"/>
  <c r="D2952" i="6" s="1"/>
  <c r="B2953" i="6"/>
  <c r="D2953" i="6" s="1"/>
  <c r="B2954" i="6"/>
  <c r="D2954" i="6" s="1"/>
  <c r="B2955" i="6"/>
  <c r="D2955" i="6" s="1"/>
  <c r="B2956" i="6"/>
  <c r="D2956" i="6" s="1"/>
  <c r="B2957" i="6"/>
  <c r="D2957" i="6" s="1"/>
  <c r="B2958" i="6"/>
  <c r="D2958" i="6" s="1"/>
  <c r="B2959" i="6"/>
  <c r="D2959" i="6" s="1"/>
  <c r="B2960" i="6"/>
  <c r="D2960" i="6" s="1"/>
  <c r="B2961" i="6"/>
  <c r="D2961" i="6" s="1"/>
  <c r="B2962" i="6"/>
  <c r="B2963" i="6"/>
  <c r="D2963" i="6" s="1"/>
  <c r="B2964" i="6"/>
  <c r="D2964" i="6" s="1"/>
  <c r="B2965" i="6"/>
  <c r="D2965" i="6" s="1"/>
  <c r="B2966" i="6"/>
  <c r="D2966" i="6" s="1"/>
  <c r="B2967" i="6"/>
  <c r="D2967" i="6" s="1"/>
  <c r="B2968" i="6"/>
  <c r="D2968" i="6" s="1"/>
  <c r="B2969" i="6"/>
  <c r="D2969" i="6" s="1"/>
  <c r="B2970" i="6"/>
  <c r="D2970" i="6" s="1"/>
  <c r="B2971" i="6"/>
  <c r="D2971" i="6" s="1"/>
  <c r="B2972" i="6"/>
  <c r="D2972" i="6" s="1"/>
  <c r="B2973" i="6"/>
  <c r="D2973" i="6" s="1"/>
  <c r="B2974" i="6"/>
  <c r="B2975" i="6"/>
  <c r="D2975" i="6" s="1"/>
  <c r="B2976" i="6"/>
  <c r="D2976" i="6" s="1"/>
  <c r="B2977" i="6"/>
  <c r="D2977" i="6" s="1"/>
  <c r="B2978" i="6"/>
  <c r="D2978" i="6" s="1"/>
  <c r="B2979" i="6"/>
  <c r="D2979" i="6" s="1"/>
  <c r="B2980" i="6"/>
  <c r="D2980" i="6" s="1"/>
  <c r="B2981" i="6"/>
  <c r="D2981" i="6" s="1"/>
  <c r="B2982" i="6"/>
  <c r="D2982" i="6" s="1"/>
  <c r="B2983" i="6"/>
  <c r="D2983" i="6" s="1"/>
  <c r="B2984" i="6"/>
  <c r="D2984" i="6" s="1"/>
  <c r="B2985" i="6"/>
  <c r="D2985" i="6" s="1"/>
  <c r="B2986" i="6"/>
  <c r="B2987" i="6"/>
  <c r="D2987" i="6" s="1"/>
  <c r="B2988" i="6"/>
  <c r="D2988" i="6" s="1"/>
  <c r="B2989" i="6"/>
  <c r="D2989" i="6" s="1"/>
  <c r="B2990" i="6"/>
  <c r="D2990" i="6" s="1"/>
  <c r="B2991" i="6"/>
  <c r="D2991" i="6" s="1"/>
  <c r="B2992" i="6"/>
  <c r="D2992" i="6" s="1"/>
  <c r="B2993" i="6"/>
  <c r="D2993" i="6" s="1"/>
  <c r="B2994" i="6"/>
  <c r="D2994" i="6" s="1"/>
  <c r="B2995" i="6"/>
  <c r="D2995" i="6" s="1"/>
  <c r="B2996" i="6"/>
  <c r="D2996" i="6" s="1"/>
  <c r="B2997" i="6"/>
  <c r="D2997" i="6" s="1"/>
  <c r="B2998" i="6"/>
  <c r="B2999" i="6"/>
  <c r="D2999" i="6" s="1"/>
  <c r="B3000" i="6"/>
  <c r="D3000" i="6" s="1"/>
  <c r="B3001" i="6"/>
  <c r="D3001" i="6" s="1"/>
  <c r="B3002" i="6"/>
  <c r="D3002" i="6" s="1"/>
  <c r="B3003" i="6"/>
  <c r="D3003" i="6" s="1"/>
  <c r="B3004" i="6"/>
  <c r="D3004" i="6" s="1"/>
  <c r="B3005" i="6"/>
  <c r="D3005" i="6" s="1"/>
  <c r="B3006" i="6"/>
  <c r="D3006" i="6" s="1"/>
  <c r="B3007" i="6"/>
  <c r="D3007" i="6" s="1"/>
  <c r="B3008" i="6"/>
  <c r="D3008" i="6" s="1"/>
  <c r="B3009" i="6"/>
  <c r="D3009" i="6" s="1"/>
  <c r="B3010" i="6"/>
  <c r="B3011" i="6"/>
  <c r="D3011" i="6" s="1"/>
  <c r="B3012" i="6"/>
  <c r="D3012" i="6" s="1"/>
  <c r="S10" i="6" s="1"/>
  <c r="D1286" i="6" l="1"/>
  <c r="D1274" i="6"/>
  <c r="D1262" i="6"/>
  <c r="D1250" i="6"/>
  <c r="D1238" i="6"/>
  <c r="D1226" i="6"/>
  <c r="D1214" i="6"/>
  <c r="D1202" i="6"/>
  <c r="D1190" i="6"/>
  <c r="D1178" i="6"/>
  <c r="D1166" i="6"/>
  <c r="D1154" i="6"/>
  <c r="D1142" i="6"/>
  <c r="D1130" i="6"/>
  <c r="D1118" i="6"/>
  <c r="D1106" i="6"/>
  <c r="D1094" i="6"/>
  <c r="D1082" i="6"/>
  <c r="D1070" i="6"/>
  <c r="D1058" i="6"/>
  <c r="D1046" i="6"/>
  <c r="D1034" i="6"/>
  <c r="D27" i="6"/>
  <c r="D15" i="6"/>
  <c r="D1022" i="6"/>
  <c r="D1010" i="6"/>
  <c r="D998" i="6"/>
  <c r="D986" i="6"/>
  <c r="D974" i="6"/>
  <c r="D962" i="6"/>
  <c r="D950" i="6"/>
  <c r="D938" i="6"/>
  <c r="D926" i="6"/>
  <c r="D914" i="6"/>
  <c r="D902" i="6"/>
  <c r="D890" i="6"/>
  <c r="D878" i="6"/>
  <c r="D866" i="6"/>
  <c r="D854" i="6"/>
  <c r="D842" i="6"/>
  <c r="D830" i="6"/>
  <c r="D818" i="6"/>
  <c r="D806" i="6"/>
  <c r="D794" i="6"/>
  <c r="D782" i="6"/>
  <c r="D770" i="6"/>
  <c r="D758" i="6"/>
  <c r="D746" i="6"/>
  <c r="D734" i="6"/>
  <c r="D722" i="6"/>
  <c r="D710" i="6"/>
  <c r="D698" i="6"/>
  <c r="D686" i="6"/>
  <c r="D674" i="6"/>
  <c r="D662" i="6"/>
  <c r="D650" i="6"/>
  <c r="D638" i="6"/>
  <c r="D626" i="6"/>
  <c r="D614" i="6"/>
  <c r="D602" i="6"/>
  <c r="D590" i="6"/>
  <c r="D578" i="6"/>
  <c r="D566" i="6"/>
  <c r="D554" i="6"/>
  <c r="D542" i="6"/>
  <c r="D530" i="6"/>
  <c r="D518" i="6"/>
  <c r="D506" i="6"/>
  <c r="D494" i="6"/>
  <c r="D482" i="6"/>
  <c r="D470" i="6"/>
  <c r="D458" i="6"/>
  <c r="D446" i="6"/>
  <c r="D434" i="6"/>
  <c r="D422" i="6"/>
  <c r="D410" i="6"/>
  <c r="D398" i="6"/>
  <c r="D386" i="6"/>
  <c r="D374" i="6"/>
  <c r="D362" i="6"/>
  <c r="D350" i="6"/>
  <c r="D338" i="6"/>
  <c r="D326" i="6"/>
  <c r="D314" i="6"/>
  <c r="D302" i="6"/>
  <c r="D290" i="6"/>
  <c r="D278" i="6"/>
  <c r="D266" i="6"/>
  <c r="D254" i="6"/>
  <c r="D242" i="6"/>
  <c r="D230" i="6"/>
  <c r="D218" i="6"/>
  <c r="D206" i="6"/>
  <c r="D194" i="6"/>
  <c r="D182" i="6"/>
  <c r="D170" i="6"/>
  <c r="D158" i="6"/>
  <c r="D146" i="6"/>
  <c r="D134" i="6"/>
  <c r="D122" i="6"/>
  <c r="D110" i="6"/>
  <c r="D98" i="6"/>
  <c r="D86" i="6"/>
  <c r="D74" i="6"/>
  <c r="D62" i="6"/>
  <c r="D50" i="6"/>
  <c r="D38" i="6"/>
  <c r="D26" i="6"/>
  <c r="D14" i="6"/>
  <c r="F14" i="7"/>
  <c r="D2998" i="6"/>
  <c r="D2938" i="6"/>
  <c r="D2878" i="6"/>
  <c r="D2806" i="6"/>
  <c r="D856" i="6"/>
  <c r="D844" i="6"/>
  <c r="D832" i="6"/>
  <c r="D820" i="6"/>
  <c r="D808" i="6"/>
  <c r="D796" i="6"/>
  <c r="D784" i="6"/>
  <c r="D772" i="6"/>
  <c r="D760" i="6"/>
  <c r="D748" i="6"/>
  <c r="D736" i="6"/>
  <c r="D724" i="6"/>
  <c r="D712" i="6"/>
  <c r="D700" i="6"/>
  <c r="D688" i="6"/>
  <c r="D676" i="6"/>
  <c r="D664" i="6"/>
  <c r="D652" i="6"/>
  <c r="D628" i="6"/>
  <c r="D616" i="6"/>
  <c r="D604" i="6"/>
  <c r="D592" i="6"/>
  <c r="D580" i="6"/>
  <c r="D568" i="6"/>
  <c r="D556" i="6"/>
  <c r="D544" i="6"/>
  <c r="D532" i="6"/>
  <c r="D520" i="6"/>
  <c r="D508" i="6"/>
  <c r="D496" i="6"/>
  <c r="D484" i="6"/>
  <c r="D472" i="6"/>
  <c r="D460" i="6"/>
  <c r="D448" i="6"/>
  <c r="D436" i="6"/>
  <c r="D424" i="6"/>
  <c r="D412" i="6"/>
  <c r="D400" i="6"/>
  <c r="D388" i="6"/>
  <c r="D376" i="6"/>
  <c r="D364" i="6"/>
  <c r="D352" i="6"/>
  <c r="D340" i="6"/>
  <c r="D328" i="6"/>
  <c r="D316" i="6"/>
  <c r="D304" i="6"/>
  <c r="D292" i="6"/>
  <c r="D280" i="6"/>
  <c r="D268" i="6"/>
  <c r="D256" i="6"/>
  <c r="D244" i="6"/>
  <c r="D232" i="6"/>
  <c r="D220" i="6"/>
  <c r="D208" i="6"/>
  <c r="D196" i="6"/>
  <c r="D184" i="6"/>
  <c r="D172" i="6"/>
  <c r="D160" i="6"/>
  <c r="D148" i="6"/>
  <c r="D136" i="6"/>
  <c r="D124" i="6"/>
  <c r="D112" i="6"/>
  <c r="D100" i="6"/>
  <c r="D3010" i="6"/>
  <c r="D2962" i="6"/>
  <c r="D2914" i="6"/>
  <c r="D2866" i="6"/>
  <c r="D2818" i="6"/>
  <c r="D2770" i="6"/>
  <c r="D2722" i="6"/>
  <c r="D2674" i="6"/>
  <c r="D2626" i="6"/>
  <c r="D2974" i="6"/>
  <c r="D2926" i="6"/>
  <c r="D2890" i="6"/>
  <c r="D2842" i="6"/>
  <c r="D2794" i="6"/>
  <c r="D2758" i="6"/>
  <c r="D2734" i="6"/>
  <c r="D2698" i="6"/>
  <c r="D2662" i="6"/>
  <c r="D2650" i="6"/>
  <c r="D2602" i="6"/>
  <c r="D2986" i="6"/>
  <c r="D2950" i="6"/>
  <c r="D2902" i="6"/>
  <c r="D2854" i="6"/>
  <c r="D2830" i="6"/>
  <c r="D2782" i="6"/>
  <c r="D2746" i="6"/>
  <c r="D2710" i="6"/>
  <c r="D2686" i="6"/>
  <c r="D2638" i="6"/>
  <c r="D2614" i="6"/>
  <c r="D88" i="6"/>
  <c r="D76" i="6"/>
  <c r="D64" i="6"/>
  <c r="D52" i="6"/>
  <c r="D40" i="6"/>
  <c r="D28" i="6"/>
  <c r="D16" i="6"/>
  <c r="F7" i="2" l="1"/>
  <c r="F9" i="2"/>
  <c r="F11" i="2" s="1"/>
  <c r="F10" i="2"/>
</calcChain>
</file>

<file path=xl/sharedStrings.xml><?xml version="1.0" encoding="utf-8"?>
<sst xmlns="http://schemas.openxmlformats.org/spreadsheetml/2006/main" count="89" uniqueCount="53">
  <si>
    <t>Max Portfolio Net Exposure 50%</t>
  </si>
  <si>
    <t>Max Sector Net Exposure 20%</t>
  </si>
  <si>
    <t>Max Sector Gross Exposure 30%</t>
  </si>
  <si>
    <t>Max Single Stock Position 10% or 20% with 10% Hedge</t>
  </si>
  <si>
    <t>Max Single Position based on ATR + TA + Price Action</t>
  </si>
  <si>
    <t>LONG</t>
  </si>
  <si>
    <t>SHORT</t>
  </si>
  <si>
    <t>Hard Stop-Loss on any single position: 7-10%</t>
  </si>
  <si>
    <t>1 day Liquidity</t>
  </si>
  <si>
    <t>Top Down</t>
  </si>
  <si>
    <t>40 to 60% Portfolio Exposure</t>
  </si>
  <si>
    <t>1 to 3 months / Up to 2 years</t>
  </si>
  <si>
    <t>Across Asset Classes</t>
  </si>
  <si>
    <t xml:space="preserve">Longer Time Horizon for Bonds, Commodities and Fx </t>
  </si>
  <si>
    <t>Bottom Up</t>
  </si>
  <si>
    <t>1 day to 3 months</t>
  </si>
  <si>
    <t>Stocks</t>
  </si>
  <si>
    <t>Trading / Special Situations / Contrarian Trades</t>
  </si>
  <si>
    <t>0 to 40% Portfolio Exposure</t>
  </si>
  <si>
    <t xml:space="preserve"> Up to 1 month for Trading / Deals Specific / Up to 3months</t>
  </si>
  <si>
    <t>Across Asset Classes with focus on Stocks for Special Situations</t>
  </si>
  <si>
    <t>Leverage</t>
  </si>
  <si>
    <t>Initial Capital</t>
  </si>
  <si>
    <t>Leveraged Capital</t>
  </si>
  <si>
    <t>Gross Exposure</t>
  </si>
  <si>
    <t>Max Long Exposure</t>
  </si>
  <si>
    <t>Max Short Exposure</t>
  </si>
  <si>
    <t>Date</t>
  </si>
  <si>
    <t>Open</t>
  </si>
  <si>
    <t>High</t>
  </si>
  <si>
    <t>Low</t>
  </si>
  <si>
    <t>Close</t>
  </si>
  <si>
    <t>Adj Close</t>
  </si>
  <si>
    <t>Volume</t>
  </si>
  <si>
    <t>LULU</t>
  </si>
  <si>
    <t>Long</t>
  </si>
  <si>
    <t>Short</t>
  </si>
  <si>
    <t>HBI</t>
  </si>
  <si>
    <t>Ratio</t>
  </si>
  <si>
    <t>Entry Price</t>
  </si>
  <si>
    <t>Target</t>
  </si>
  <si>
    <t>Stop-Loss</t>
  </si>
  <si>
    <t>Timeframe</t>
  </si>
  <si>
    <t>Last</t>
  </si>
  <si>
    <t>Capital</t>
  </si>
  <si>
    <t>Max Long</t>
  </si>
  <si>
    <t>Max Short</t>
  </si>
  <si>
    <t>Country Exposure On Macro View and Fx Hedging</t>
  </si>
  <si>
    <t>Max Single Asset Position based on ATR + TA + Price Action</t>
  </si>
  <si>
    <t>Max Net Portfolio Exposure</t>
  </si>
  <si>
    <t>Cooling off 5% to Max Drawdown of 10%</t>
  </si>
  <si>
    <t>Max Pair Trade Position 10% Net and 15% Gross</t>
  </si>
  <si>
    <t>Portfolio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</si>
</sst>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2" borderId="3" xfId="0" applyFont="1" applyFill="1" applyBorder="1"/>
    <xf numFmtId="0" fontId="3" fillId="2" borderId="4" xfId="0" applyFont="1" applyFill="1" applyBorder="1" applyAlignment="1">
      <alignment horizontal="center"/>
    </xf>
    <xf numFmtId="0" fontId="4" fillId="2" borderId="3" xfId="0" applyFont="1" applyFill="1" applyBorder="1"/>
    <xf numFmtId="0" fontId="5" fillId="2" borderId="4" xfId="0" applyFont="1" applyFill="1" applyBorder="1" applyAlignment="1">
      <alignment horizontal="center"/>
    </xf>
    <xf numFmtId="0" fontId="0" fillId="2" borderId="3" xfId="0" applyFill="1" applyBorder="1"/>
    <xf numFmtId="0" fontId="2" fillId="2" borderId="0" xfId="0" applyFont="1" applyFill="1"/>
    <xf numFmtId="0" fontId="2" fillId="2" borderId="0" xfId="0" applyFont="1" applyFill="1" applyAlignment="1">
      <alignment textRotation="90" wrapText="1"/>
    </xf>
    <xf numFmtId="0" fontId="0" fillId="2" borderId="0" xfId="0" applyFill="1" applyAlignment="1">
      <alignment horizontal="center"/>
    </xf>
    <xf numFmtId="0" fontId="2" fillId="2" borderId="14" xfId="0" applyFont="1" applyFill="1" applyBorder="1"/>
    <xf numFmtId="0" fontId="0" fillId="2" borderId="14" xfId="0" applyFill="1" applyBorder="1"/>
    <xf numFmtId="3" fontId="0" fillId="2" borderId="0" xfId="0" applyNumberFormat="1" applyFill="1" applyAlignment="1">
      <alignment horizontal="center"/>
    </xf>
    <xf numFmtId="14" fontId="0" fillId="0" borderId="0" xfId="0" applyNumberFormat="1"/>
    <xf numFmtId="14" fontId="0" fillId="2" borderId="0" xfId="0" applyNumberFormat="1" applyFill="1"/>
    <xf numFmtId="0" fontId="0" fillId="3" borderId="0" xfId="0" applyFill="1" applyAlignment="1">
      <alignment horizontal="center"/>
    </xf>
    <xf numFmtId="14" fontId="0" fillId="2" borderId="16" xfId="0" applyNumberFormat="1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3" fontId="0" fillId="2" borderId="0" xfId="0" applyNumberFormat="1" applyFill="1"/>
    <xf numFmtId="3" fontId="0" fillId="2" borderId="16" xfId="0" applyNumberForma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9" fontId="0" fillId="2" borderId="16" xfId="0" applyNumberForma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0" fillId="0" borderId="0" xfId="0" applyAlignment="1"/>
    <xf numFmtId="0" fontId="11" fillId="2" borderId="0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1" fillId="2" borderId="2" xfId="0" applyFont="1" applyFill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2" borderId="14" xfId="0" applyFill="1" applyBorder="1" applyAlignment="1"/>
    <xf numFmtId="0" fontId="0" fillId="0" borderId="14" xfId="0" applyBorder="1" applyAlignment="1"/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7" fillId="0" borderId="0" xfId="0" applyFont="1" applyAlignment="1">
      <alignment vertical="center" textRotation="90" wrapText="1"/>
    </xf>
    <xf numFmtId="0" fontId="7" fillId="0" borderId="14" xfId="0" applyFont="1" applyBorder="1" applyAlignment="1">
      <alignment vertical="center" textRotation="90" wrapText="1"/>
    </xf>
    <xf numFmtId="0" fontId="12" fillId="2" borderId="2" xfId="0" applyFont="1" applyFill="1" applyBorder="1" applyAlignment="1">
      <alignment horizontal="center" vertical="center" textRotation="90"/>
    </xf>
    <xf numFmtId="0" fontId="12" fillId="0" borderId="7" xfId="0" applyFont="1" applyBorder="1" applyAlignment="1">
      <alignment horizontal="center" vertical="center" textRotation="90"/>
    </xf>
    <xf numFmtId="0" fontId="12" fillId="0" borderId="13" xfId="0" applyFont="1" applyBorder="1" applyAlignment="1">
      <alignment horizontal="center" vertical="center" textRotation="90"/>
    </xf>
    <xf numFmtId="0" fontId="12" fillId="2" borderId="5" xfId="0" applyFont="1" applyFill="1" applyBorder="1" applyAlignment="1">
      <alignment horizontal="center" vertical="center" textRotation="90"/>
    </xf>
    <xf numFmtId="0" fontId="12" fillId="0" borderId="8" xfId="0" applyFont="1" applyBorder="1" applyAlignment="1">
      <alignment horizontal="center" vertical="center" textRotation="90"/>
    </xf>
    <xf numFmtId="0" fontId="12" fillId="0" borderId="15" xfId="0" applyFont="1" applyBorder="1" applyAlignment="1">
      <alignment horizontal="center" vertical="center" textRotation="90"/>
    </xf>
    <xf numFmtId="0" fontId="12" fillId="2" borderId="1" xfId="0" applyFont="1" applyFill="1" applyBorder="1" applyAlignment="1">
      <alignment horizontal="center" vertical="center" textRotation="90"/>
    </xf>
    <xf numFmtId="0" fontId="12" fillId="0" borderId="6" xfId="0" applyFont="1" applyBorder="1" applyAlignment="1">
      <alignment horizontal="center" vertical="center" textRotation="90"/>
    </xf>
    <xf numFmtId="0" fontId="12" fillId="0" borderId="12" xfId="0" applyFont="1" applyBorder="1" applyAlignment="1">
      <alignment horizontal="center" vertical="center" textRotation="90"/>
    </xf>
  </cellXfs>
  <cellStyles count="1">
    <cellStyle name="Normal" xfId="0" builtinId="0"/>
  </cellStyles>
  <dxfs count="6">
    <dxf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yy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LULU / HBI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'Pair Trade'!$D$2</c:f>
              <c:strCache>
                <c:ptCount val="1"/>
                <c:pt idx="0">
                  <c:v>LULU / HBI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'Pair Trade'!$A$6:$A$3012</c:f>
              <c:numCache>
                <c:formatCode>m/d/yy</c:formatCode>
                <c:ptCount val="3007"/>
                <c:pt idx="0">
                  <c:v>39290</c:v>
                </c:pt>
                <c:pt idx="1">
                  <c:v>39293</c:v>
                </c:pt>
                <c:pt idx="2">
                  <c:v>39294</c:v>
                </c:pt>
                <c:pt idx="3">
                  <c:v>39295</c:v>
                </c:pt>
                <c:pt idx="4">
                  <c:v>39296</c:v>
                </c:pt>
                <c:pt idx="5">
                  <c:v>39297</c:v>
                </c:pt>
                <c:pt idx="6">
                  <c:v>39300</c:v>
                </c:pt>
                <c:pt idx="7">
                  <c:v>39301</c:v>
                </c:pt>
                <c:pt idx="8">
                  <c:v>39302</c:v>
                </c:pt>
                <c:pt idx="9">
                  <c:v>39303</c:v>
                </c:pt>
                <c:pt idx="10">
                  <c:v>39304</c:v>
                </c:pt>
                <c:pt idx="11">
                  <c:v>39307</c:v>
                </c:pt>
                <c:pt idx="12">
                  <c:v>39308</c:v>
                </c:pt>
                <c:pt idx="13">
                  <c:v>39309</c:v>
                </c:pt>
                <c:pt idx="14">
                  <c:v>39310</c:v>
                </c:pt>
                <c:pt idx="15">
                  <c:v>39311</c:v>
                </c:pt>
                <c:pt idx="16">
                  <c:v>39314</c:v>
                </c:pt>
                <c:pt idx="17">
                  <c:v>39315</c:v>
                </c:pt>
                <c:pt idx="18">
                  <c:v>39316</c:v>
                </c:pt>
                <c:pt idx="19">
                  <c:v>39317</c:v>
                </c:pt>
                <c:pt idx="20">
                  <c:v>39318</c:v>
                </c:pt>
                <c:pt idx="21">
                  <c:v>39321</c:v>
                </c:pt>
                <c:pt idx="22">
                  <c:v>39322</c:v>
                </c:pt>
                <c:pt idx="23">
                  <c:v>39323</c:v>
                </c:pt>
                <c:pt idx="24">
                  <c:v>39324</c:v>
                </c:pt>
                <c:pt idx="25">
                  <c:v>39325</c:v>
                </c:pt>
                <c:pt idx="26">
                  <c:v>39329</c:v>
                </c:pt>
                <c:pt idx="27">
                  <c:v>39330</c:v>
                </c:pt>
                <c:pt idx="28">
                  <c:v>39331</c:v>
                </c:pt>
                <c:pt idx="29">
                  <c:v>39332</c:v>
                </c:pt>
                <c:pt idx="30">
                  <c:v>39335</c:v>
                </c:pt>
                <c:pt idx="31">
                  <c:v>39336</c:v>
                </c:pt>
                <c:pt idx="32">
                  <c:v>39337</c:v>
                </c:pt>
                <c:pt idx="33">
                  <c:v>39338</c:v>
                </c:pt>
                <c:pt idx="34">
                  <c:v>39339</c:v>
                </c:pt>
                <c:pt idx="35">
                  <c:v>39342</c:v>
                </c:pt>
                <c:pt idx="36">
                  <c:v>39343</c:v>
                </c:pt>
                <c:pt idx="37">
                  <c:v>39344</c:v>
                </c:pt>
                <c:pt idx="38">
                  <c:v>39345</c:v>
                </c:pt>
                <c:pt idx="39">
                  <c:v>39346</c:v>
                </c:pt>
                <c:pt idx="40">
                  <c:v>39349</c:v>
                </c:pt>
                <c:pt idx="41">
                  <c:v>39350</c:v>
                </c:pt>
                <c:pt idx="42">
                  <c:v>39351</c:v>
                </c:pt>
                <c:pt idx="43">
                  <c:v>39352</c:v>
                </c:pt>
                <c:pt idx="44">
                  <c:v>39353</c:v>
                </c:pt>
                <c:pt idx="45">
                  <c:v>39356</c:v>
                </c:pt>
                <c:pt idx="46">
                  <c:v>39357</c:v>
                </c:pt>
                <c:pt idx="47">
                  <c:v>39358</c:v>
                </c:pt>
                <c:pt idx="48">
                  <c:v>39359</c:v>
                </c:pt>
                <c:pt idx="49">
                  <c:v>39360</c:v>
                </c:pt>
                <c:pt idx="50">
                  <c:v>39363</c:v>
                </c:pt>
                <c:pt idx="51">
                  <c:v>39364</c:v>
                </c:pt>
                <c:pt idx="52">
                  <c:v>39365</c:v>
                </c:pt>
                <c:pt idx="53">
                  <c:v>39366</c:v>
                </c:pt>
                <c:pt idx="54">
                  <c:v>39367</c:v>
                </c:pt>
                <c:pt idx="55">
                  <c:v>39370</c:v>
                </c:pt>
                <c:pt idx="56">
                  <c:v>39371</c:v>
                </c:pt>
                <c:pt idx="57">
                  <c:v>39372</c:v>
                </c:pt>
                <c:pt idx="58">
                  <c:v>39373</c:v>
                </c:pt>
                <c:pt idx="59">
                  <c:v>39374</c:v>
                </c:pt>
                <c:pt idx="60">
                  <c:v>39377</c:v>
                </c:pt>
                <c:pt idx="61">
                  <c:v>39378</c:v>
                </c:pt>
                <c:pt idx="62">
                  <c:v>39379</c:v>
                </c:pt>
                <c:pt idx="63">
                  <c:v>39380</c:v>
                </c:pt>
                <c:pt idx="64">
                  <c:v>39381</c:v>
                </c:pt>
                <c:pt idx="65">
                  <c:v>39384</c:v>
                </c:pt>
                <c:pt idx="66">
                  <c:v>39385</c:v>
                </c:pt>
                <c:pt idx="67">
                  <c:v>39386</c:v>
                </c:pt>
                <c:pt idx="68">
                  <c:v>39387</c:v>
                </c:pt>
                <c:pt idx="69">
                  <c:v>39388</c:v>
                </c:pt>
                <c:pt idx="70">
                  <c:v>39391</c:v>
                </c:pt>
                <c:pt idx="71">
                  <c:v>39392</c:v>
                </c:pt>
                <c:pt idx="72">
                  <c:v>39393</c:v>
                </c:pt>
                <c:pt idx="73">
                  <c:v>39394</c:v>
                </c:pt>
                <c:pt idx="74">
                  <c:v>39395</c:v>
                </c:pt>
                <c:pt idx="75">
                  <c:v>39398</c:v>
                </c:pt>
                <c:pt idx="76">
                  <c:v>39399</c:v>
                </c:pt>
                <c:pt idx="77">
                  <c:v>39400</c:v>
                </c:pt>
                <c:pt idx="78">
                  <c:v>39401</c:v>
                </c:pt>
                <c:pt idx="79">
                  <c:v>39402</c:v>
                </c:pt>
                <c:pt idx="80">
                  <c:v>39405</c:v>
                </c:pt>
                <c:pt idx="81">
                  <c:v>39406</c:v>
                </c:pt>
                <c:pt idx="82">
                  <c:v>39407</c:v>
                </c:pt>
                <c:pt idx="83">
                  <c:v>39409</c:v>
                </c:pt>
                <c:pt idx="84">
                  <c:v>39412</c:v>
                </c:pt>
                <c:pt idx="85">
                  <c:v>39413</c:v>
                </c:pt>
                <c:pt idx="86">
                  <c:v>39414</c:v>
                </c:pt>
                <c:pt idx="87">
                  <c:v>39415</c:v>
                </c:pt>
                <c:pt idx="88">
                  <c:v>39416</c:v>
                </c:pt>
                <c:pt idx="89">
                  <c:v>39419</c:v>
                </c:pt>
                <c:pt idx="90">
                  <c:v>39420</c:v>
                </c:pt>
                <c:pt idx="91">
                  <c:v>39421</c:v>
                </c:pt>
                <c:pt idx="92">
                  <c:v>39422</c:v>
                </c:pt>
                <c:pt idx="93">
                  <c:v>39423</c:v>
                </c:pt>
                <c:pt idx="94">
                  <c:v>39426</c:v>
                </c:pt>
                <c:pt idx="95">
                  <c:v>39427</c:v>
                </c:pt>
                <c:pt idx="96">
                  <c:v>39428</c:v>
                </c:pt>
                <c:pt idx="97">
                  <c:v>39429</c:v>
                </c:pt>
                <c:pt idx="98">
                  <c:v>39430</c:v>
                </c:pt>
                <c:pt idx="99">
                  <c:v>39433</c:v>
                </c:pt>
                <c:pt idx="100">
                  <c:v>39434</c:v>
                </c:pt>
                <c:pt idx="101">
                  <c:v>39435</c:v>
                </c:pt>
                <c:pt idx="102">
                  <c:v>39436</c:v>
                </c:pt>
                <c:pt idx="103">
                  <c:v>39437</c:v>
                </c:pt>
                <c:pt idx="104">
                  <c:v>39440</c:v>
                </c:pt>
                <c:pt idx="105">
                  <c:v>39442</c:v>
                </c:pt>
                <c:pt idx="106">
                  <c:v>39443</c:v>
                </c:pt>
                <c:pt idx="107">
                  <c:v>39444</c:v>
                </c:pt>
                <c:pt idx="108">
                  <c:v>39447</c:v>
                </c:pt>
                <c:pt idx="109">
                  <c:v>39449</c:v>
                </c:pt>
                <c:pt idx="110">
                  <c:v>39450</c:v>
                </c:pt>
                <c:pt idx="111">
                  <c:v>39451</c:v>
                </c:pt>
                <c:pt idx="112">
                  <c:v>39454</c:v>
                </c:pt>
                <c:pt idx="113">
                  <c:v>39455</c:v>
                </c:pt>
                <c:pt idx="114">
                  <c:v>39456</c:v>
                </c:pt>
                <c:pt idx="115">
                  <c:v>39457</c:v>
                </c:pt>
                <c:pt idx="116">
                  <c:v>39458</c:v>
                </c:pt>
                <c:pt idx="117">
                  <c:v>39461</c:v>
                </c:pt>
                <c:pt idx="118">
                  <c:v>39462</c:v>
                </c:pt>
                <c:pt idx="119">
                  <c:v>39463</c:v>
                </c:pt>
                <c:pt idx="120">
                  <c:v>39464</c:v>
                </c:pt>
                <c:pt idx="121">
                  <c:v>39465</c:v>
                </c:pt>
                <c:pt idx="122">
                  <c:v>39469</c:v>
                </c:pt>
                <c:pt idx="123">
                  <c:v>39470</c:v>
                </c:pt>
                <c:pt idx="124">
                  <c:v>39471</c:v>
                </c:pt>
                <c:pt idx="125">
                  <c:v>39472</c:v>
                </c:pt>
                <c:pt idx="126">
                  <c:v>39475</c:v>
                </c:pt>
                <c:pt idx="127">
                  <c:v>39476</c:v>
                </c:pt>
                <c:pt idx="128">
                  <c:v>39477</c:v>
                </c:pt>
                <c:pt idx="129">
                  <c:v>39478</c:v>
                </c:pt>
                <c:pt idx="130">
                  <c:v>39479</c:v>
                </c:pt>
                <c:pt idx="131">
                  <c:v>39482</c:v>
                </c:pt>
                <c:pt idx="132">
                  <c:v>39483</c:v>
                </c:pt>
                <c:pt idx="133">
                  <c:v>39484</c:v>
                </c:pt>
                <c:pt idx="134">
                  <c:v>39485</c:v>
                </c:pt>
                <c:pt idx="135">
                  <c:v>39486</c:v>
                </c:pt>
                <c:pt idx="136">
                  <c:v>39489</c:v>
                </c:pt>
                <c:pt idx="137">
                  <c:v>39490</c:v>
                </c:pt>
                <c:pt idx="138">
                  <c:v>39491</c:v>
                </c:pt>
                <c:pt idx="139">
                  <c:v>39492</c:v>
                </c:pt>
                <c:pt idx="140">
                  <c:v>39493</c:v>
                </c:pt>
                <c:pt idx="141">
                  <c:v>39497</c:v>
                </c:pt>
                <c:pt idx="142">
                  <c:v>39498</c:v>
                </c:pt>
                <c:pt idx="143">
                  <c:v>39499</c:v>
                </c:pt>
                <c:pt idx="144">
                  <c:v>39500</c:v>
                </c:pt>
                <c:pt idx="145">
                  <c:v>39503</c:v>
                </c:pt>
                <c:pt idx="146">
                  <c:v>39504</c:v>
                </c:pt>
                <c:pt idx="147">
                  <c:v>39505</c:v>
                </c:pt>
                <c:pt idx="148">
                  <c:v>39506</c:v>
                </c:pt>
                <c:pt idx="149">
                  <c:v>39507</c:v>
                </c:pt>
                <c:pt idx="150">
                  <c:v>39510</c:v>
                </c:pt>
                <c:pt idx="151">
                  <c:v>39511</c:v>
                </c:pt>
                <c:pt idx="152">
                  <c:v>39512</c:v>
                </c:pt>
                <c:pt idx="153">
                  <c:v>39513</c:v>
                </c:pt>
                <c:pt idx="154">
                  <c:v>39514</c:v>
                </c:pt>
                <c:pt idx="155">
                  <c:v>39517</c:v>
                </c:pt>
                <c:pt idx="156">
                  <c:v>39518</c:v>
                </c:pt>
                <c:pt idx="157">
                  <c:v>39519</c:v>
                </c:pt>
                <c:pt idx="158">
                  <c:v>39520</c:v>
                </c:pt>
                <c:pt idx="159">
                  <c:v>39521</c:v>
                </c:pt>
                <c:pt idx="160">
                  <c:v>39524</c:v>
                </c:pt>
                <c:pt idx="161">
                  <c:v>39525</c:v>
                </c:pt>
                <c:pt idx="162">
                  <c:v>39526</c:v>
                </c:pt>
                <c:pt idx="163">
                  <c:v>39527</c:v>
                </c:pt>
                <c:pt idx="164">
                  <c:v>39531</c:v>
                </c:pt>
                <c:pt idx="165">
                  <c:v>39532</c:v>
                </c:pt>
                <c:pt idx="166">
                  <c:v>39533</c:v>
                </c:pt>
                <c:pt idx="167">
                  <c:v>39534</c:v>
                </c:pt>
                <c:pt idx="168">
                  <c:v>39535</c:v>
                </c:pt>
                <c:pt idx="169">
                  <c:v>39538</c:v>
                </c:pt>
                <c:pt idx="170">
                  <c:v>39539</c:v>
                </c:pt>
                <c:pt idx="171">
                  <c:v>39540</c:v>
                </c:pt>
                <c:pt idx="172">
                  <c:v>39541</c:v>
                </c:pt>
                <c:pt idx="173">
                  <c:v>39542</c:v>
                </c:pt>
                <c:pt idx="174">
                  <c:v>39545</c:v>
                </c:pt>
                <c:pt idx="175">
                  <c:v>39546</c:v>
                </c:pt>
                <c:pt idx="176">
                  <c:v>39547</c:v>
                </c:pt>
                <c:pt idx="177">
                  <c:v>39548</c:v>
                </c:pt>
                <c:pt idx="178">
                  <c:v>39549</c:v>
                </c:pt>
                <c:pt idx="179">
                  <c:v>39552</c:v>
                </c:pt>
                <c:pt idx="180">
                  <c:v>39553</c:v>
                </c:pt>
                <c:pt idx="181">
                  <c:v>39554</c:v>
                </c:pt>
                <c:pt idx="182">
                  <c:v>39555</c:v>
                </c:pt>
                <c:pt idx="183">
                  <c:v>39556</c:v>
                </c:pt>
                <c:pt idx="184">
                  <c:v>39559</c:v>
                </c:pt>
                <c:pt idx="185">
                  <c:v>39560</c:v>
                </c:pt>
                <c:pt idx="186">
                  <c:v>39561</c:v>
                </c:pt>
                <c:pt idx="187">
                  <c:v>39562</c:v>
                </c:pt>
                <c:pt idx="188">
                  <c:v>39563</c:v>
                </c:pt>
                <c:pt idx="189">
                  <c:v>39566</c:v>
                </c:pt>
                <c:pt idx="190">
                  <c:v>39567</c:v>
                </c:pt>
                <c:pt idx="191">
                  <c:v>39568</c:v>
                </c:pt>
                <c:pt idx="192">
                  <c:v>39569</c:v>
                </c:pt>
                <c:pt idx="193">
                  <c:v>39570</c:v>
                </c:pt>
                <c:pt idx="194">
                  <c:v>39573</c:v>
                </c:pt>
                <c:pt idx="195">
                  <c:v>39574</c:v>
                </c:pt>
                <c:pt idx="196">
                  <c:v>39575</c:v>
                </c:pt>
                <c:pt idx="197">
                  <c:v>39576</c:v>
                </c:pt>
                <c:pt idx="198">
                  <c:v>39577</c:v>
                </c:pt>
                <c:pt idx="199">
                  <c:v>39580</c:v>
                </c:pt>
                <c:pt idx="200">
                  <c:v>39581</c:v>
                </c:pt>
                <c:pt idx="201">
                  <c:v>39582</c:v>
                </c:pt>
                <c:pt idx="202">
                  <c:v>39583</c:v>
                </c:pt>
                <c:pt idx="203">
                  <c:v>39584</c:v>
                </c:pt>
                <c:pt idx="204">
                  <c:v>39587</c:v>
                </c:pt>
                <c:pt idx="205">
                  <c:v>39588</c:v>
                </c:pt>
                <c:pt idx="206">
                  <c:v>39589</c:v>
                </c:pt>
                <c:pt idx="207">
                  <c:v>39590</c:v>
                </c:pt>
                <c:pt idx="208">
                  <c:v>39591</c:v>
                </c:pt>
                <c:pt idx="209">
                  <c:v>39595</c:v>
                </c:pt>
                <c:pt idx="210">
                  <c:v>39596</c:v>
                </c:pt>
                <c:pt idx="211">
                  <c:v>39597</c:v>
                </c:pt>
                <c:pt idx="212">
                  <c:v>39598</c:v>
                </c:pt>
                <c:pt idx="213">
                  <c:v>39601</c:v>
                </c:pt>
                <c:pt idx="214">
                  <c:v>39602</c:v>
                </c:pt>
                <c:pt idx="215">
                  <c:v>39603</c:v>
                </c:pt>
                <c:pt idx="216">
                  <c:v>39604</c:v>
                </c:pt>
                <c:pt idx="217">
                  <c:v>39605</c:v>
                </c:pt>
                <c:pt idx="218">
                  <c:v>39608</c:v>
                </c:pt>
                <c:pt idx="219">
                  <c:v>39609</c:v>
                </c:pt>
                <c:pt idx="220">
                  <c:v>39610</c:v>
                </c:pt>
                <c:pt idx="221">
                  <c:v>39611</c:v>
                </c:pt>
                <c:pt idx="222">
                  <c:v>39612</c:v>
                </c:pt>
                <c:pt idx="223">
                  <c:v>39615</c:v>
                </c:pt>
                <c:pt idx="224">
                  <c:v>39616</c:v>
                </c:pt>
                <c:pt idx="225">
                  <c:v>39617</c:v>
                </c:pt>
                <c:pt idx="226">
                  <c:v>39618</c:v>
                </c:pt>
                <c:pt idx="227">
                  <c:v>39619</c:v>
                </c:pt>
                <c:pt idx="228">
                  <c:v>39622</c:v>
                </c:pt>
                <c:pt idx="229">
                  <c:v>39623</c:v>
                </c:pt>
                <c:pt idx="230">
                  <c:v>39624</c:v>
                </c:pt>
                <c:pt idx="231">
                  <c:v>39625</c:v>
                </c:pt>
                <c:pt idx="232">
                  <c:v>39626</c:v>
                </c:pt>
                <c:pt idx="233">
                  <c:v>39629</c:v>
                </c:pt>
                <c:pt idx="234">
                  <c:v>39630</c:v>
                </c:pt>
                <c:pt idx="235">
                  <c:v>39631</c:v>
                </c:pt>
                <c:pt idx="236">
                  <c:v>39632</c:v>
                </c:pt>
                <c:pt idx="237">
                  <c:v>39636</c:v>
                </c:pt>
                <c:pt idx="238">
                  <c:v>39637</c:v>
                </c:pt>
                <c:pt idx="239">
                  <c:v>39638</c:v>
                </c:pt>
                <c:pt idx="240">
                  <c:v>39639</c:v>
                </c:pt>
                <c:pt idx="241">
                  <c:v>39640</c:v>
                </c:pt>
                <c:pt idx="242">
                  <c:v>39643</c:v>
                </c:pt>
                <c:pt idx="243">
                  <c:v>39644</c:v>
                </c:pt>
                <c:pt idx="244">
                  <c:v>39645</c:v>
                </c:pt>
                <c:pt idx="245">
                  <c:v>39646</c:v>
                </c:pt>
                <c:pt idx="246">
                  <c:v>39647</c:v>
                </c:pt>
                <c:pt idx="247">
                  <c:v>39650</c:v>
                </c:pt>
                <c:pt idx="248">
                  <c:v>39651</c:v>
                </c:pt>
                <c:pt idx="249">
                  <c:v>39652</c:v>
                </c:pt>
                <c:pt idx="250">
                  <c:v>39653</c:v>
                </c:pt>
                <c:pt idx="251">
                  <c:v>39654</c:v>
                </c:pt>
                <c:pt idx="252">
                  <c:v>39657</c:v>
                </c:pt>
                <c:pt idx="253">
                  <c:v>39658</c:v>
                </c:pt>
                <c:pt idx="254">
                  <c:v>39659</c:v>
                </c:pt>
                <c:pt idx="255">
                  <c:v>39660</c:v>
                </c:pt>
                <c:pt idx="256">
                  <c:v>39661</c:v>
                </c:pt>
                <c:pt idx="257">
                  <c:v>39664</c:v>
                </c:pt>
                <c:pt idx="258">
                  <c:v>39665</c:v>
                </c:pt>
                <c:pt idx="259">
                  <c:v>39666</c:v>
                </c:pt>
                <c:pt idx="260">
                  <c:v>39667</c:v>
                </c:pt>
                <c:pt idx="261">
                  <c:v>39668</c:v>
                </c:pt>
                <c:pt idx="262">
                  <c:v>39671</c:v>
                </c:pt>
                <c:pt idx="263">
                  <c:v>39672</c:v>
                </c:pt>
                <c:pt idx="264">
                  <c:v>39673</c:v>
                </c:pt>
                <c:pt idx="265">
                  <c:v>39674</c:v>
                </c:pt>
                <c:pt idx="266">
                  <c:v>39675</c:v>
                </c:pt>
                <c:pt idx="267">
                  <c:v>39678</c:v>
                </c:pt>
                <c:pt idx="268">
                  <c:v>39679</c:v>
                </c:pt>
                <c:pt idx="269">
                  <c:v>39680</c:v>
                </c:pt>
                <c:pt idx="270">
                  <c:v>39681</c:v>
                </c:pt>
                <c:pt idx="271">
                  <c:v>39682</c:v>
                </c:pt>
                <c:pt idx="272">
                  <c:v>39685</c:v>
                </c:pt>
                <c:pt idx="273">
                  <c:v>39686</c:v>
                </c:pt>
                <c:pt idx="274">
                  <c:v>39687</c:v>
                </c:pt>
                <c:pt idx="275">
                  <c:v>39688</c:v>
                </c:pt>
                <c:pt idx="276">
                  <c:v>39689</c:v>
                </c:pt>
                <c:pt idx="277">
                  <c:v>39693</c:v>
                </c:pt>
                <c:pt idx="278">
                  <c:v>39694</c:v>
                </c:pt>
                <c:pt idx="279">
                  <c:v>39695</c:v>
                </c:pt>
                <c:pt idx="280">
                  <c:v>39696</c:v>
                </c:pt>
                <c:pt idx="281">
                  <c:v>39699</c:v>
                </c:pt>
                <c:pt idx="282">
                  <c:v>39700</c:v>
                </c:pt>
                <c:pt idx="283">
                  <c:v>39701</c:v>
                </c:pt>
                <c:pt idx="284">
                  <c:v>39702</c:v>
                </c:pt>
                <c:pt idx="285">
                  <c:v>39703</c:v>
                </c:pt>
                <c:pt idx="286">
                  <c:v>39706</c:v>
                </c:pt>
                <c:pt idx="287">
                  <c:v>39707</c:v>
                </c:pt>
                <c:pt idx="288">
                  <c:v>39708</c:v>
                </c:pt>
                <c:pt idx="289">
                  <c:v>39709</c:v>
                </c:pt>
                <c:pt idx="290">
                  <c:v>39710</c:v>
                </c:pt>
                <c:pt idx="291">
                  <c:v>39713</c:v>
                </c:pt>
                <c:pt idx="292">
                  <c:v>39714</c:v>
                </c:pt>
                <c:pt idx="293">
                  <c:v>39715</c:v>
                </c:pt>
                <c:pt idx="294">
                  <c:v>39716</c:v>
                </c:pt>
                <c:pt idx="295">
                  <c:v>39717</c:v>
                </c:pt>
                <c:pt idx="296">
                  <c:v>39720</c:v>
                </c:pt>
                <c:pt idx="297">
                  <c:v>39721</c:v>
                </c:pt>
                <c:pt idx="298">
                  <c:v>39722</c:v>
                </c:pt>
                <c:pt idx="299">
                  <c:v>39723</c:v>
                </c:pt>
                <c:pt idx="300">
                  <c:v>39724</c:v>
                </c:pt>
                <c:pt idx="301">
                  <c:v>39727</c:v>
                </c:pt>
                <c:pt idx="302">
                  <c:v>39728</c:v>
                </c:pt>
                <c:pt idx="303">
                  <c:v>39729</c:v>
                </c:pt>
                <c:pt idx="304">
                  <c:v>39730</c:v>
                </c:pt>
                <c:pt idx="305">
                  <c:v>39731</c:v>
                </c:pt>
                <c:pt idx="306">
                  <c:v>39734</c:v>
                </c:pt>
                <c:pt idx="307">
                  <c:v>39735</c:v>
                </c:pt>
                <c:pt idx="308">
                  <c:v>39736</c:v>
                </c:pt>
                <c:pt idx="309">
                  <c:v>39737</c:v>
                </c:pt>
                <c:pt idx="310">
                  <c:v>39738</c:v>
                </c:pt>
                <c:pt idx="311">
                  <c:v>39741</c:v>
                </c:pt>
                <c:pt idx="312">
                  <c:v>39742</c:v>
                </c:pt>
                <c:pt idx="313">
                  <c:v>39743</c:v>
                </c:pt>
                <c:pt idx="314">
                  <c:v>39744</c:v>
                </c:pt>
                <c:pt idx="315">
                  <c:v>39745</c:v>
                </c:pt>
                <c:pt idx="316">
                  <c:v>39748</c:v>
                </c:pt>
                <c:pt idx="317">
                  <c:v>39749</c:v>
                </c:pt>
                <c:pt idx="318">
                  <c:v>39750</c:v>
                </c:pt>
                <c:pt idx="319">
                  <c:v>39751</c:v>
                </c:pt>
                <c:pt idx="320">
                  <c:v>39752</c:v>
                </c:pt>
                <c:pt idx="321">
                  <c:v>39755</c:v>
                </c:pt>
                <c:pt idx="322">
                  <c:v>39756</c:v>
                </c:pt>
                <c:pt idx="323">
                  <c:v>39757</c:v>
                </c:pt>
                <c:pt idx="324">
                  <c:v>39758</c:v>
                </c:pt>
                <c:pt idx="325">
                  <c:v>39759</c:v>
                </c:pt>
                <c:pt idx="326">
                  <c:v>39762</c:v>
                </c:pt>
                <c:pt idx="327">
                  <c:v>39763</c:v>
                </c:pt>
                <c:pt idx="328">
                  <c:v>39764</c:v>
                </c:pt>
                <c:pt idx="329">
                  <c:v>39765</c:v>
                </c:pt>
                <c:pt idx="330">
                  <c:v>39766</c:v>
                </c:pt>
                <c:pt idx="331">
                  <c:v>39769</c:v>
                </c:pt>
                <c:pt idx="332">
                  <c:v>39770</c:v>
                </c:pt>
                <c:pt idx="333">
                  <c:v>39771</c:v>
                </c:pt>
                <c:pt idx="334">
                  <c:v>39772</c:v>
                </c:pt>
                <c:pt idx="335">
                  <c:v>39773</c:v>
                </c:pt>
                <c:pt idx="336">
                  <c:v>39776</c:v>
                </c:pt>
                <c:pt idx="337">
                  <c:v>39777</c:v>
                </c:pt>
                <c:pt idx="338">
                  <c:v>39778</c:v>
                </c:pt>
                <c:pt idx="339">
                  <c:v>39780</c:v>
                </c:pt>
                <c:pt idx="340">
                  <c:v>39783</c:v>
                </c:pt>
                <c:pt idx="341">
                  <c:v>39784</c:v>
                </c:pt>
                <c:pt idx="342">
                  <c:v>39785</c:v>
                </c:pt>
                <c:pt idx="343">
                  <c:v>39786</c:v>
                </c:pt>
                <c:pt idx="344">
                  <c:v>39787</c:v>
                </c:pt>
                <c:pt idx="345">
                  <c:v>39790</c:v>
                </c:pt>
                <c:pt idx="346">
                  <c:v>39791</c:v>
                </c:pt>
                <c:pt idx="347">
                  <c:v>39792</c:v>
                </c:pt>
                <c:pt idx="348">
                  <c:v>39793</c:v>
                </c:pt>
                <c:pt idx="349">
                  <c:v>39794</c:v>
                </c:pt>
                <c:pt idx="350">
                  <c:v>39797</c:v>
                </c:pt>
                <c:pt idx="351">
                  <c:v>39798</c:v>
                </c:pt>
                <c:pt idx="352">
                  <c:v>39799</c:v>
                </c:pt>
                <c:pt idx="353">
                  <c:v>39800</c:v>
                </c:pt>
                <c:pt idx="354">
                  <c:v>39801</c:v>
                </c:pt>
                <c:pt idx="355">
                  <c:v>39804</c:v>
                </c:pt>
                <c:pt idx="356">
                  <c:v>39805</c:v>
                </c:pt>
                <c:pt idx="357">
                  <c:v>39806</c:v>
                </c:pt>
                <c:pt idx="358">
                  <c:v>39808</c:v>
                </c:pt>
                <c:pt idx="359">
                  <c:v>39811</c:v>
                </c:pt>
                <c:pt idx="360">
                  <c:v>39812</c:v>
                </c:pt>
                <c:pt idx="361">
                  <c:v>39813</c:v>
                </c:pt>
                <c:pt idx="362">
                  <c:v>39815</c:v>
                </c:pt>
                <c:pt idx="363">
                  <c:v>39818</c:v>
                </c:pt>
                <c:pt idx="364">
                  <c:v>39819</c:v>
                </c:pt>
                <c:pt idx="365">
                  <c:v>39820</c:v>
                </c:pt>
                <c:pt idx="366">
                  <c:v>39821</c:v>
                </c:pt>
                <c:pt idx="367">
                  <c:v>39822</c:v>
                </c:pt>
                <c:pt idx="368">
                  <c:v>39825</c:v>
                </c:pt>
                <c:pt idx="369">
                  <c:v>39826</c:v>
                </c:pt>
                <c:pt idx="370">
                  <c:v>39827</c:v>
                </c:pt>
                <c:pt idx="371">
                  <c:v>39828</c:v>
                </c:pt>
                <c:pt idx="372">
                  <c:v>39829</c:v>
                </c:pt>
                <c:pt idx="373">
                  <c:v>39833</c:v>
                </c:pt>
                <c:pt idx="374">
                  <c:v>39834</c:v>
                </c:pt>
                <c:pt idx="375">
                  <c:v>39835</c:v>
                </c:pt>
                <c:pt idx="376">
                  <c:v>39836</c:v>
                </c:pt>
                <c:pt idx="377">
                  <c:v>39839</c:v>
                </c:pt>
                <c:pt idx="378">
                  <c:v>39840</c:v>
                </c:pt>
                <c:pt idx="379">
                  <c:v>39841</c:v>
                </c:pt>
                <c:pt idx="380">
                  <c:v>39842</c:v>
                </c:pt>
                <c:pt idx="381">
                  <c:v>39843</c:v>
                </c:pt>
                <c:pt idx="382">
                  <c:v>39846</c:v>
                </c:pt>
                <c:pt idx="383">
                  <c:v>39847</c:v>
                </c:pt>
                <c:pt idx="384">
                  <c:v>39848</c:v>
                </c:pt>
                <c:pt idx="385">
                  <c:v>39849</c:v>
                </c:pt>
                <c:pt idx="386">
                  <c:v>39850</c:v>
                </c:pt>
                <c:pt idx="387">
                  <c:v>39853</c:v>
                </c:pt>
                <c:pt idx="388">
                  <c:v>39854</c:v>
                </c:pt>
                <c:pt idx="389">
                  <c:v>39855</c:v>
                </c:pt>
                <c:pt idx="390">
                  <c:v>39856</c:v>
                </c:pt>
                <c:pt idx="391">
                  <c:v>39857</c:v>
                </c:pt>
                <c:pt idx="392">
                  <c:v>39861</c:v>
                </c:pt>
                <c:pt idx="393">
                  <c:v>39862</c:v>
                </c:pt>
                <c:pt idx="394">
                  <c:v>39863</c:v>
                </c:pt>
                <c:pt idx="395">
                  <c:v>39864</c:v>
                </c:pt>
                <c:pt idx="396">
                  <c:v>39867</c:v>
                </c:pt>
                <c:pt idx="397">
                  <c:v>39868</c:v>
                </c:pt>
                <c:pt idx="398">
                  <c:v>39869</c:v>
                </c:pt>
                <c:pt idx="399">
                  <c:v>39870</c:v>
                </c:pt>
                <c:pt idx="400">
                  <c:v>39871</c:v>
                </c:pt>
                <c:pt idx="401">
                  <c:v>39874</c:v>
                </c:pt>
                <c:pt idx="402">
                  <c:v>39875</c:v>
                </c:pt>
                <c:pt idx="403">
                  <c:v>39876</c:v>
                </c:pt>
                <c:pt idx="404">
                  <c:v>39877</c:v>
                </c:pt>
                <c:pt idx="405">
                  <c:v>39878</c:v>
                </c:pt>
                <c:pt idx="406">
                  <c:v>39881</c:v>
                </c:pt>
                <c:pt idx="407">
                  <c:v>39882</c:v>
                </c:pt>
                <c:pt idx="408">
                  <c:v>39883</c:v>
                </c:pt>
                <c:pt idx="409">
                  <c:v>39884</c:v>
                </c:pt>
                <c:pt idx="410">
                  <c:v>39885</c:v>
                </c:pt>
                <c:pt idx="411">
                  <c:v>39888</c:v>
                </c:pt>
                <c:pt idx="412">
                  <c:v>39889</c:v>
                </c:pt>
                <c:pt idx="413">
                  <c:v>39890</c:v>
                </c:pt>
                <c:pt idx="414">
                  <c:v>39891</c:v>
                </c:pt>
                <c:pt idx="415">
                  <c:v>39892</c:v>
                </c:pt>
                <c:pt idx="416">
                  <c:v>39895</c:v>
                </c:pt>
                <c:pt idx="417">
                  <c:v>39896</c:v>
                </c:pt>
                <c:pt idx="418">
                  <c:v>39897</c:v>
                </c:pt>
                <c:pt idx="419">
                  <c:v>39898</c:v>
                </c:pt>
                <c:pt idx="420">
                  <c:v>39899</c:v>
                </c:pt>
                <c:pt idx="421">
                  <c:v>39902</c:v>
                </c:pt>
                <c:pt idx="422">
                  <c:v>39903</c:v>
                </c:pt>
                <c:pt idx="423">
                  <c:v>39904</c:v>
                </c:pt>
                <c:pt idx="424">
                  <c:v>39905</c:v>
                </c:pt>
                <c:pt idx="425">
                  <c:v>39906</c:v>
                </c:pt>
                <c:pt idx="426">
                  <c:v>39909</c:v>
                </c:pt>
                <c:pt idx="427">
                  <c:v>39910</c:v>
                </c:pt>
                <c:pt idx="428">
                  <c:v>39911</c:v>
                </c:pt>
                <c:pt idx="429">
                  <c:v>39912</c:v>
                </c:pt>
                <c:pt idx="430">
                  <c:v>39916</c:v>
                </c:pt>
                <c:pt idx="431">
                  <c:v>39917</c:v>
                </c:pt>
                <c:pt idx="432">
                  <c:v>39918</c:v>
                </c:pt>
                <c:pt idx="433">
                  <c:v>39919</c:v>
                </c:pt>
                <c:pt idx="434">
                  <c:v>39920</c:v>
                </c:pt>
                <c:pt idx="435">
                  <c:v>39923</c:v>
                </c:pt>
                <c:pt idx="436">
                  <c:v>39924</c:v>
                </c:pt>
                <c:pt idx="437">
                  <c:v>39925</c:v>
                </c:pt>
                <c:pt idx="438">
                  <c:v>39926</c:v>
                </c:pt>
                <c:pt idx="439">
                  <c:v>39927</c:v>
                </c:pt>
                <c:pt idx="440">
                  <c:v>39930</c:v>
                </c:pt>
                <c:pt idx="441">
                  <c:v>39931</c:v>
                </c:pt>
                <c:pt idx="442">
                  <c:v>39932</c:v>
                </c:pt>
                <c:pt idx="443">
                  <c:v>39933</c:v>
                </c:pt>
                <c:pt idx="444">
                  <c:v>39934</c:v>
                </c:pt>
                <c:pt idx="445">
                  <c:v>39937</c:v>
                </c:pt>
                <c:pt idx="446">
                  <c:v>39938</c:v>
                </c:pt>
                <c:pt idx="447">
                  <c:v>39939</c:v>
                </c:pt>
                <c:pt idx="448">
                  <c:v>39940</c:v>
                </c:pt>
                <c:pt idx="449">
                  <c:v>39941</c:v>
                </c:pt>
                <c:pt idx="450">
                  <c:v>39944</c:v>
                </c:pt>
                <c:pt idx="451">
                  <c:v>39945</c:v>
                </c:pt>
                <c:pt idx="452">
                  <c:v>39946</c:v>
                </c:pt>
                <c:pt idx="453">
                  <c:v>39947</c:v>
                </c:pt>
                <c:pt idx="454">
                  <c:v>39948</c:v>
                </c:pt>
                <c:pt idx="455">
                  <c:v>39951</c:v>
                </c:pt>
                <c:pt idx="456">
                  <c:v>39952</c:v>
                </c:pt>
                <c:pt idx="457">
                  <c:v>39953</c:v>
                </c:pt>
                <c:pt idx="458">
                  <c:v>39954</c:v>
                </c:pt>
                <c:pt idx="459">
                  <c:v>39955</c:v>
                </c:pt>
                <c:pt idx="460">
                  <c:v>39959</c:v>
                </c:pt>
                <c:pt idx="461">
                  <c:v>39960</c:v>
                </c:pt>
                <c:pt idx="462">
                  <c:v>39961</c:v>
                </c:pt>
                <c:pt idx="463">
                  <c:v>39962</c:v>
                </c:pt>
                <c:pt idx="464">
                  <c:v>39965</c:v>
                </c:pt>
                <c:pt idx="465">
                  <c:v>39966</c:v>
                </c:pt>
                <c:pt idx="466">
                  <c:v>39967</c:v>
                </c:pt>
                <c:pt idx="467">
                  <c:v>39968</c:v>
                </c:pt>
                <c:pt idx="468">
                  <c:v>39969</c:v>
                </c:pt>
                <c:pt idx="469">
                  <c:v>39972</c:v>
                </c:pt>
                <c:pt idx="470">
                  <c:v>39973</c:v>
                </c:pt>
                <c:pt idx="471">
                  <c:v>39974</c:v>
                </c:pt>
                <c:pt idx="472">
                  <c:v>39975</c:v>
                </c:pt>
                <c:pt idx="473">
                  <c:v>39976</c:v>
                </c:pt>
                <c:pt idx="474">
                  <c:v>39979</c:v>
                </c:pt>
                <c:pt idx="475">
                  <c:v>39980</c:v>
                </c:pt>
                <c:pt idx="476">
                  <c:v>39981</c:v>
                </c:pt>
                <c:pt idx="477">
                  <c:v>39982</c:v>
                </c:pt>
                <c:pt idx="478">
                  <c:v>39983</c:v>
                </c:pt>
                <c:pt idx="479">
                  <c:v>39986</c:v>
                </c:pt>
                <c:pt idx="480">
                  <c:v>39987</c:v>
                </c:pt>
                <c:pt idx="481">
                  <c:v>39988</c:v>
                </c:pt>
                <c:pt idx="482">
                  <c:v>39989</c:v>
                </c:pt>
                <c:pt idx="483">
                  <c:v>39990</c:v>
                </c:pt>
                <c:pt idx="484">
                  <c:v>39993</c:v>
                </c:pt>
                <c:pt idx="485">
                  <c:v>39994</c:v>
                </c:pt>
                <c:pt idx="486">
                  <c:v>39995</c:v>
                </c:pt>
                <c:pt idx="487">
                  <c:v>39996</c:v>
                </c:pt>
                <c:pt idx="488">
                  <c:v>40000</c:v>
                </c:pt>
                <c:pt idx="489">
                  <c:v>40001</c:v>
                </c:pt>
                <c:pt idx="490">
                  <c:v>40002</c:v>
                </c:pt>
                <c:pt idx="491">
                  <c:v>40003</c:v>
                </c:pt>
                <c:pt idx="492">
                  <c:v>40004</c:v>
                </c:pt>
                <c:pt idx="493">
                  <c:v>40007</c:v>
                </c:pt>
                <c:pt idx="494">
                  <c:v>40008</c:v>
                </c:pt>
                <c:pt idx="495">
                  <c:v>40009</c:v>
                </c:pt>
                <c:pt idx="496">
                  <c:v>40010</c:v>
                </c:pt>
                <c:pt idx="497">
                  <c:v>40011</c:v>
                </c:pt>
                <c:pt idx="498">
                  <c:v>40014</c:v>
                </c:pt>
                <c:pt idx="499">
                  <c:v>40015</c:v>
                </c:pt>
                <c:pt idx="500">
                  <c:v>40016</c:v>
                </c:pt>
                <c:pt idx="501">
                  <c:v>40017</c:v>
                </c:pt>
                <c:pt idx="502">
                  <c:v>40018</c:v>
                </c:pt>
                <c:pt idx="503">
                  <c:v>40021</c:v>
                </c:pt>
                <c:pt idx="504">
                  <c:v>40022</c:v>
                </c:pt>
                <c:pt idx="505">
                  <c:v>40023</c:v>
                </c:pt>
                <c:pt idx="506">
                  <c:v>40024</c:v>
                </c:pt>
                <c:pt idx="507">
                  <c:v>40025</c:v>
                </c:pt>
                <c:pt idx="508">
                  <c:v>40028</c:v>
                </c:pt>
                <c:pt idx="509">
                  <c:v>40029</c:v>
                </c:pt>
                <c:pt idx="510">
                  <c:v>40030</c:v>
                </c:pt>
                <c:pt idx="511">
                  <c:v>40031</c:v>
                </c:pt>
                <c:pt idx="512">
                  <c:v>40032</c:v>
                </c:pt>
                <c:pt idx="513">
                  <c:v>40035</c:v>
                </c:pt>
                <c:pt idx="514">
                  <c:v>40036</c:v>
                </c:pt>
                <c:pt idx="515">
                  <c:v>40037</c:v>
                </c:pt>
                <c:pt idx="516">
                  <c:v>40038</c:v>
                </c:pt>
                <c:pt idx="517">
                  <c:v>40039</c:v>
                </c:pt>
                <c:pt idx="518">
                  <c:v>40042</c:v>
                </c:pt>
                <c:pt idx="519">
                  <c:v>40043</c:v>
                </c:pt>
                <c:pt idx="520">
                  <c:v>40044</c:v>
                </c:pt>
                <c:pt idx="521">
                  <c:v>40045</c:v>
                </c:pt>
                <c:pt idx="522">
                  <c:v>40046</c:v>
                </c:pt>
                <c:pt idx="523">
                  <c:v>40049</c:v>
                </c:pt>
                <c:pt idx="524">
                  <c:v>40050</c:v>
                </c:pt>
                <c:pt idx="525">
                  <c:v>40051</c:v>
                </c:pt>
                <c:pt idx="526">
                  <c:v>40052</c:v>
                </c:pt>
                <c:pt idx="527">
                  <c:v>40053</c:v>
                </c:pt>
                <c:pt idx="528">
                  <c:v>40056</c:v>
                </c:pt>
                <c:pt idx="529">
                  <c:v>40057</c:v>
                </c:pt>
                <c:pt idx="530">
                  <c:v>40058</c:v>
                </c:pt>
                <c:pt idx="531">
                  <c:v>40059</c:v>
                </c:pt>
                <c:pt idx="532">
                  <c:v>40060</c:v>
                </c:pt>
                <c:pt idx="533">
                  <c:v>40064</c:v>
                </c:pt>
                <c:pt idx="534">
                  <c:v>40065</c:v>
                </c:pt>
                <c:pt idx="535">
                  <c:v>40066</c:v>
                </c:pt>
                <c:pt idx="536">
                  <c:v>40067</c:v>
                </c:pt>
                <c:pt idx="537">
                  <c:v>40070</c:v>
                </c:pt>
                <c:pt idx="538">
                  <c:v>40071</c:v>
                </c:pt>
                <c:pt idx="539">
                  <c:v>40072</c:v>
                </c:pt>
                <c:pt idx="540">
                  <c:v>40073</c:v>
                </c:pt>
                <c:pt idx="541">
                  <c:v>40074</c:v>
                </c:pt>
                <c:pt idx="542">
                  <c:v>40077</c:v>
                </c:pt>
                <c:pt idx="543">
                  <c:v>40078</c:v>
                </c:pt>
                <c:pt idx="544">
                  <c:v>40079</c:v>
                </c:pt>
                <c:pt idx="545">
                  <c:v>40080</c:v>
                </c:pt>
                <c:pt idx="546">
                  <c:v>40081</c:v>
                </c:pt>
                <c:pt idx="547">
                  <c:v>40084</c:v>
                </c:pt>
                <c:pt idx="548">
                  <c:v>40085</c:v>
                </c:pt>
                <c:pt idx="549">
                  <c:v>40086</c:v>
                </c:pt>
                <c:pt idx="550">
                  <c:v>40087</c:v>
                </c:pt>
                <c:pt idx="551">
                  <c:v>40088</c:v>
                </c:pt>
                <c:pt idx="552">
                  <c:v>40091</c:v>
                </c:pt>
                <c:pt idx="553">
                  <c:v>40092</c:v>
                </c:pt>
                <c:pt idx="554">
                  <c:v>40093</c:v>
                </c:pt>
                <c:pt idx="555">
                  <c:v>40094</c:v>
                </c:pt>
                <c:pt idx="556">
                  <c:v>40095</c:v>
                </c:pt>
                <c:pt idx="557">
                  <c:v>40098</c:v>
                </c:pt>
                <c:pt idx="558">
                  <c:v>40099</c:v>
                </c:pt>
                <c:pt idx="559">
                  <c:v>40100</c:v>
                </c:pt>
                <c:pt idx="560">
                  <c:v>40101</c:v>
                </c:pt>
                <c:pt idx="561">
                  <c:v>40102</c:v>
                </c:pt>
                <c:pt idx="562">
                  <c:v>40105</c:v>
                </c:pt>
                <c:pt idx="563">
                  <c:v>40106</c:v>
                </c:pt>
                <c:pt idx="564">
                  <c:v>40107</c:v>
                </c:pt>
                <c:pt idx="565">
                  <c:v>40108</c:v>
                </c:pt>
                <c:pt idx="566">
                  <c:v>40109</c:v>
                </c:pt>
                <c:pt idx="567">
                  <c:v>40112</c:v>
                </c:pt>
                <c:pt idx="568">
                  <c:v>40113</c:v>
                </c:pt>
                <c:pt idx="569">
                  <c:v>40114</c:v>
                </c:pt>
                <c:pt idx="570">
                  <c:v>40115</c:v>
                </c:pt>
                <c:pt idx="571">
                  <c:v>40116</c:v>
                </c:pt>
                <c:pt idx="572">
                  <c:v>40119</c:v>
                </c:pt>
                <c:pt idx="573">
                  <c:v>40120</c:v>
                </c:pt>
                <c:pt idx="574">
                  <c:v>40121</c:v>
                </c:pt>
                <c:pt idx="575">
                  <c:v>40122</c:v>
                </c:pt>
                <c:pt idx="576">
                  <c:v>40123</c:v>
                </c:pt>
                <c:pt idx="577">
                  <c:v>40126</c:v>
                </c:pt>
                <c:pt idx="578">
                  <c:v>40127</c:v>
                </c:pt>
                <c:pt idx="579">
                  <c:v>40128</c:v>
                </c:pt>
                <c:pt idx="580">
                  <c:v>40129</c:v>
                </c:pt>
                <c:pt idx="581">
                  <c:v>40130</c:v>
                </c:pt>
                <c:pt idx="582">
                  <c:v>40133</c:v>
                </c:pt>
                <c:pt idx="583">
                  <c:v>40134</c:v>
                </c:pt>
                <c:pt idx="584">
                  <c:v>40135</c:v>
                </c:pt>
                <c:pt idx="585">
                  <c:v>40136</c:v>
                </c:pt>
                <c:pt idx="586">
                  <c:v>40137</c:v>
                </c:pt>
                <c:pt idx="587">
                  <c:v>40140</c:v>
                </c:pt>
                <c:pt idx="588">
                  <c:v>40141</c:v>
                </c:pt>
                <c:pt idx="589">
                  <c:v>40142</c:v>
                </c:pt>
                <c:pt idx="590">
                  <c:v>40144</c:v>
                </c:pt>
                <c:pt idx="591">
                  <c:v>40147</c:v>
                </c:pt>
                <c:pt idx="592">
                  <c:v>40148</c:v>
                </c:pt>
                <c:pt idx="593">
                  <c:v>40149</c:v>
                </c:pt>
                <c:pt idx="594">
                  <c:v>40150</c:v>
                </c:pt>
                <c:pt idx="595">
                  <c:v>40151</c:v>
                </c:pt>
                <c:pt idx="596">
                  <c:v>40154</c:v>
                </c:pt>
                <c:pt idx="597">
                  <c:v>40155</c:v>
                </c:pt>
                <c:pt idx="598">
                  <c:v>40156</c:v>
                </c:pt>
                <c:pt idx="599">
                  <c:v>40157</c:v>
                </c:pt>
                <c:pt idx="600">
                  <c:v>40158</c:v>
                </c:pt>
                <c:pt idx="601">
                  <c:v>40161</c:v>
                </c:pt>
                <c:pt idx="602">
                  <c:v>40162</c:v>
                </c:pt>
                <c:pt idx="603">
                  <c:v>40163</c:v>
                </c:pt>
                <c:pt idx="604">
                  <c:v>40164</c:v>
                </c:pt>
                <c:pt idx="605">
                  <c:v>40165</c:v>
                </c:pt>
                <c:pt idx="606">
                  <c:v>40168</c:v>
                </c:pt>
                <c:pt idx="607">
                  <c:v>40169</c:v>
                </c:pt>
                <c:pt idx="608">
                  <c:v>40170</c:v>
                </c:pt>
                <c:pt idx="609">
                  <c:v>40171</c:v>
                </c:pt>
                <c:pt idx="610">
                  <c:v>40175</c:v>
                </c:pt>
                <c:pt idx="611">
                  <c:v>40176</c:v>
                </c:pt>
                <c:pt idx="612">
                  <c:v>40177</c:v>
                </c:pt>
                <c:pt idx="613">
                  <c:v>40178</c:v>
                </c:pt>
                <c:pt idx="614">
                  <c:v>40182</c:v>
                </c:pt>
                <c:pt idx="615">
                  <c:v>40183</c:v>
                </c:pt>
                <c:pt idx="616">
                  <c:v>40184</c:v>
                </c:pt>
                <c:pt idx="617">
                  <c:v>40185</c:v>
                </c:pt>
                <c:pt idx="618">
                  <c:v>40186</c:v>
                </c:pt>
                <c:pt idx="619">
                  <c:v>40189</c:v>
                </c:pt>
                <c:pt idx="620">
                  <c:v>40190</c:v>
                </c:pt>
                <c:pt idx="621">
                  <c:v>40191</c:v>
                </c:pt>
                <c:pt idx="622">
                  <c:v>40192</c:v>
                </c:pt>
                <c:pt idx="623">
                  <c:v>40193</c:v>
                </c:pt>
                <c:pt idx="624">
                  <c:v>40197</c:v>
                </c:pt>
                <c:pt idx="625">
                  <c:v>40198</c:v>
                </c:pt>
                <c:pt idx="626">
                  <c:v>40199</c:v>
                </c:pt>
                <c:pt idx="627">
                  <c:v>40200</c:v>
                </c:pt>
                <c:pt idx="628">
                  <c:v>40203</c:v>
                </c:pt>
                <c:pt idx="629">
                  <c:v>40204</c:v>
                </c:pt>
                <c:pt idx="630">
                  <c:v>40205</c:v>
                </c:pt>
                <c:pt idx="631">
                  <c:v>40206</c:v>
                </c:pt>
                <c:pt idx="632">
                  <c:v>40207</c:v>
                </c:pt>
                <c:pt idx="633">
                  <c:v>40210</c:v>
                </c:pt>
                <c:pt idx="634">
                  <c:v>40211</c:v>
                </c:pt>
                <c:pt idx="635">
                  <c:v>40212</c:v>
                </c:pt>
                <c:pt idx="636">
                  <c:v>40213</c:v>
                </c:pt>
                <c:pt idx="637">
                  <c:v>40214</c:v>
                </c:pt>
                <c:pt idx="638">
                  <c:v>40217</c:v>
                </c:pt>
                <c:pt idx="639">
                  <c:v>40218</c:v>
                </c:pt>
                <c:pt idx="640">
                  <c:v>40219</c:v>
                </c:pt>
                <c:pt idx="641">
                  <c:v>40220</c:v>
                </c:pt>
                <c:pt idx="642">
                  <c:v>40221</c:v>
                </c:pt>
                <c:pt idx="643">
                  <c:v>40225</c:v>
                </c:pt>
                <c:pt idx="644">
                  <c:v>40226</c:v>
                </c:pt>
                <c:pt idx="645">
                  <c:v>40227</c:v>
                </c:pt>
                <c:pt idx="646">
                  <c:v>40228</c:v>
                </c:pt>
                <c:pt idx="647">
                  <c:v>40231</c:v>
                </c:pt>
                <c:pt idx="648">
                  <c:v>40232</c:v>
                </c:pt>
                <c:pt idx="649">
                  <c:v>40233</c:v>
                </c:pt>
                <c:pt idx="650">
                  <c:v>40234</c:v>
                </c:pt>
                <c:pt idx="651">
                  <c:v>40235</c:v>
                </c:pt>
                <c:pt idx="652">
                  <c:v>40238</c:v>
                </c:pt>
                <c:pt idx="653">
                  <c:v>40239</c:v>
                </c:pt>
                <c:pt idx="654">
                  <c:v>40240</c:v>
                </c:pt>
                <c:pt idx="655">
                  <c:v>40241</c:v>
                </c:pt>
                <c:pt idx="656">
                  <c:v>40242</c:v>
                </c:pt>
                <c:pt idx="657">
                  <c:v>40245</c:v>
                </c:pt>
                <c:pt idx="658">
                  <c:v>40246</c:v>
                </c:pt>
                <c:pt idx="659">
                  <c:v>40247</c:v>
                </c:pt>
                <c:pt idx="660">
                  <c:v>40248</c:v>
                </c:pt>
                <c:pt idx="661">
                  <c:v>40249</c:v>
                </c:pt>
                <c:pt idx="662">
                  <c:v>40252</c:v>
                </c:pt>
                <c:pt idx="663">
                  <c:v>40253</c:v>
                </c:pt>
                <c:pt idx="664">
                  <c:v>40254</c:v>
                </c:pt>
                <c:pt idx="665">
                  <c:v>40255</c:v>
                </c:pt>
                <c:pt idx="666">
                  <c:v>40256</c:v>
                </c:pt>
                <c:pt idx="667">
                  <c:v>40259</c:v>
                </c:pt>
                <c:pt idx="668">
                  <c:v>40260</c:v>
                </c:pt>
                <c:pt idx="669">
                  <c:v>40261</c:v>
                </c:pt>
                <c:pt idx="670">
                  <c:v>40262</c:v>
                </c:pt>
                <c:pt idx="671">
                  <c:v>40263</c:v>
                </c:pt>
                <c:pt idx="672">
                  <c:v>40266</c:v>
                </c:pt>
                <c:pt idx="673">
                  <c:v>40267</c:v>
                </c:pt>
                <c:pt idx="674">
                  <c:v>40268</c:v>
                </c:pt>
                <c:pt idx="675">
                  <c:v>40269</c:v>
                </c:pt>
                <c:pt idx="676">
                  <c:v>40273</c:v>
                </c:pt>
                <c:pt idx="677">
                  <c:v>40274</c:v>
                </c:pt>
                <c:pt idx="678">
                  <c:v>40275</c:v>
                </c:pt>
                <c:pt idx="679">
                  <c:v>40276</c:v>
                </c:pt>
                <c:pt idx="680">
                  <c:v>40277</c:v>
                </c:pt>
                <c:pt idx="681">
                  <c:v>40280</c:v>
                </c:pt>
                <c:pt idx="682">
                  <c:v>40281</c:v>
                </c:pt>
                <c:pt idx="683">
                  <c:v>40282</c:v>
                </c:pt>
                <c:pt idx="684">
                  <c:v>40283</c:v>
                </c:pt>
                <c:pt idx="685">
                  <c:v>40284</c:v>
                </c:pt>
                <c:pt idx="686">
                  <c:v>40287</c:v>
                </c:pt>
                <c:pt idx="687">
                  <c:v>40288</c:v>
                </c:pt>
                <c:pt idx="688">
                  <c:v>40289</c:v>
                </c:pt>
                <c:pt idx="689">
                  <c:v>40290</c:v>
                </c:pt>
                <c:pt idx="690">
                  <c:v>40291</c:v>
                </c:pt>
                <c:pt idx="691">
                  <c:v>40294</c:v>
                </c:pt>
                <c:pt idx="692">
                  <c:v>40295</c:v>
                </c:pt>
                <c:pt idx="693">
                  <c:v>40296</c:v>
                </c:pt>
                <c:pt idx="694">
                  <c:v>40297</c:v>
                </c:pt>
                <c:pt idx="695">
                  <c:v>40298</c:v>
                </c:pt>
                <c:pt idx="696">
                  <c:v>40301</c:v>
                </c:pt>
                <c:pt idx="697">
                  <c:v>40302</c:v>
                </c:pt>
                <c:pt idx="698">
                  <c:v>40303</c:v>
                </c:pt>
                <c:pt idx="699">
                  <c:v>40304</c:v>
                </c:pt>
                <c:pt idx="700">
                  <c:v>40305</c:v>
                </c:pt>
                <c:pt idx="701">
                  <c:v>40308</c:v>
                </c:pt>
                <c:pt idx="702">
                  <c:v>40309</c:v>
                </c:pt>
                <c:pt idx="703">
                  <c:v>40310</c:v>
                </c:pt>
                <c:pt idx="704">
                  <c:v>40311</c:v>
                </c:pt>
                <c:pt idx="705">
                  <c:v>40312</c:v>
                </c:pt>
                <c:pt idx="706">
                  <c:v>40315</c:v>
                </c:pt>
                <c:pt idx="707">
                  <c:v>40316</c:v>
                </c:pt>
                <c:pt idx="708">
                  <c:v>40317</c:v>
                </c:pt>
                <c:pt idx="709">
                  <c:v>40318</c:v>
                </c:pt>
                <c:pt idx="710">
                  <c:v>40319</c:v>
                </c:pt>
                <c:pt idx="711">
                  <c:v>40322</c:v>
                </c:pt>
                <c:pt idx="712">
                  <c:v>40323</c:v>
                </c:pt>
                <c:pt idx="713">
                  <c:v>40324</c:v>
                </c:pt>
                <c:pt idx="714">
                  <c:v>40325</c:v>
                </c:pt>
                <c:pt idx="715">
                  <c:v>40326</c:v>
                </c:pt>
                <c:pt idx="716">
                  <c:v>40330</c:v>
                </c:pt>
                <c:pt idx="717">
                  <c:v>40331</c:v>
                </c:pt>
                <c:pt idx="718">
                  <c:v>40332</c:v>
                </c:pt>
                <c:pt idx="719">
                  <c:v>40333</c:v>
                </c:pt>
                <c:pt idx="720">
                  <c:v>40336</c:v>
                </c:pt>
                <c:pt idx="721">
                  <c:v>40337</c:v>
                </c:pt>
                <c:pt idx="722">
                  <c:v>40338</c:v>
                </c:pt>
                <c:pt idx="723">
                  <c:v>40339</c:v>
                </c:pt>
                <c:pt idx="724">
                  <c:v>40340</c:v>
                </c:pt>
                <c:pt idx="725">
                  <c:v>40343</c:v>
                </c:pt>
                <c:pt idx="726">
                  <c:v>40344</c:v>
                </c:pt>
                <c:pt idx="727">
                  <c:v>40345</c:v>
                </c:pt>
                <c:pt idx="728">
                  <c:v>40346</c:v>
                </c:pt>
                <c:pt idx="729">
                  <c:v>40347</c:v>
                </c:pt>
                <c:pt idx="730">
                  <c:v>40350</c:v>
                </c:pt>
                <c:pt idx="731">
                  <c:v>40351</c:v>
                </c:pt>
                <c:pt idx="732">
                  <c:v>40352</c:v>
                </c:pt>
                <c:pt idx="733">
                  <c:v>40353</c:v>
                </c:pt>
                <c:pt idx="734">
                  <c:v>40354</c:v>
                </c:pt>
                <c:pt idx="735">
                  <c:v>40357</c:v>
                </c:pt>
                <c:pt idx="736">
                  <c:v>40358</c:v>
                </c:pt>
                <c:pt idx="737">
                  <c:v>40359</c:v>
                </c:pt>
                <c:pt idx="738">
                  <c:v>40360</c:v>
                </c:pt>
                <c:pt idx="739">
                  <c:v>40361</c:v>
                </c:pt>
                <c:pt idx="740">
                  <c:v>40365</c:v>
                </c:pt>
                <c:pt idx="741">
                  <c:v>40366</c:v>
                </c:pt>
                <c:pt idx="742">
                  <c:v>40367</c:v>
                </c:pt>
                <c:pt idx="743">
                  <c:v>40368</c:v>
                </c:pt>
                <c:pt idx="744">
                  <c:v>40371</c:v>
                </c:pt>
                <c:pt idx="745">
                  <c:v>40372</c:v>
                </c:pt>
                <c:pt idx="746">
                  <c:v>40373</c:v>
                </c:pt>
                <c:pt idx="747">
                  <c:v>40374</c:v>
                </c:pt>
                <c:pt idx="748">
                  <c:v>40375</c:v>
                </c:pt>
                <c:pt idx="749">
                  <c:v>40378</c:v>
                </c:pt>
                <c:pt idx="750">
                  <c:v>40379</c:v>
                </c:pt>
                <c:pt idx="751">
                  <c:v>40380</c:v>
                </c:pt>
                <c:pt idx="752">
                  <c:v>40381</c:v>
                </c:pt>
                <c:pt idx="753">
                  <c:v>40382</c:v>
                </c:pt>
                <c:pt idx="754">
                  <c:v>40385</c:v>
                </c:pt>
                <c:pt idx="755">
                  <c:v>40386</c:v>
                </c:pt>
                <c:pt idx="756">
                  <c:v>40387</c:v>
                </c:pt>
                <c:pt idx="757">
                  <c:v>40388</c:v>
                </c:pt>
                <c:pt idx="758">
                  <c:v>40389</c:v>
                </c:pt>
                <c:pt idx="759">
                  <c:v>40392</c:v>
                </c:pt>
                <c:pt idx="760">
                  <c:v>40393</c:v>
                </c:pt>
                <c:pt idx="761">
                  <c:v>40394</c:v>
                </c:pt>
                <c:pt idx="762">
                  <c:v>40395</c:v>
                </c:pt>
                <c:pt idx="763">
                  <c:v>40396</c:v>
                </c:pt>
                <c:pt idx="764">
                  <c:v>40399</c:v>
                </c:pt>
                <c:pt idx="765">
                  <c:v>40400</c:v>
                </c:pt>
                <c:pt idx="766">
                  <c:v>40401</c:v>
                </c:pt>
                <c:pt idx="767">
                  <c:v>40402</c:v>
                </c:pt>
                <c:pt idx="768">
                  <c:v>40403</c:v>
                </c:pt>
                <c:pt idx="769">
                  <c:v>40406</c:v>
                </c:pt>
                <c:pt idx="770">
                  <c:v>40407</c:v>
                </c:pt>
                <c:pt idx="771">
                  <c:v>40408</c:v>
                </c:pt>
                <c:pt idx="772">
                  <c:v>40409</c:v>
                </c:pt>
                <c:pt idx="773">
                  <c:v>40410</c:v>
                </c:pt>
                <c:pt idx="774">
                  <c:v>40413</c:v>
                </c:pt>
                <c:pt idx="775">
                  <c:v>40414</c:v>
                </c:pt>
                <c:pt idx="776">
                  <c:v>40415</c:v>
                </c:pt>
                <c:pt idx="777">
                  <c:v>40416</c:v>
                </c:pt>
                <c:pt idx="778">
                  <c:v>40417</c:v>
                </c:pt>
                <c:pt idx="779">
                  <c:v>40420</c:v>
                </c:pt>
                <c:pt idx="780">
                  <c:v>40421</c:v>
                </c:pt>
                <c:pt idx="781">
                  <c:v>40422</c:v>
                </c:pt>
                <c:pt idx="782">
                  <c:v>40423</c:v>
                </c:pt>
                <c:pt idx="783">
                  <c:v>40424</c:v>
                </c:pt>
                <c:pt idx="784">
                  <c:v>40428</c:v>
                </c:pt>
                <c:pt idx="785">
                  <c:v>40429</c:v>
                </c:pt>
                <c:pt idx="786">
                  <c:v>40430</c:v>
                </c:pt>
                <c:pt idx="787">
                  <c:v>40431</c:v>
                </c:pt>
                <c:pt idx="788">
                  <c:v>40434</c:v>
                </c:pt>
                <c:pt idx="789">
                  <c:v>40435</c:v>
                </c:pt>
                <c:pt idx="790">
                  <c:v>40436</c:v>
                </c:pt>
                <c:pt idx="791">
                  <c:v>40437</c:v>
                </c:pt>
                <c:pt idx="792">
                  <c:v>40438</c:v>
                </c:pt>
                <c:pt idx="793">
                  <c:v>40441</c:v>
                </c:pt>
                <c:pt idx="794">
                  <c:v>40442</c:v>
                </c:pt>
                <c:pt idx="795">
                  <c:v>40443</c:v>
                </c:pt>
                <c:pt idx="796">
                  <c:v>40444</c:v>
                </c:pt>
                <c:pt idx="797">
                  <c:v>40445</c:v>
                </c:pt>
                <c:pt idx="798">
                  <c:v>40448</c:v>
                </c:pt>
                <c:pt idx="799">
                  <c:v>40449</c:v>
                </c:pt>
                <c:pt idx="800">
                  <c:v>40450</c:v>
                </c:pt>
                <c:pt idx="801">
                  <c:v>40451</c:v>
                </c:pt>
                <c:pt idx="802">
                  <c:v>40452</c:v>
                </c:pt>
                <c:pt idx="803">
                  <c:v>40455</c:v>
                </c:pt>
                <c:pt idx="804">
                  <c:v>40456</c:v>
                </c:pt>
                <c:pt idx="805">
                  <c:v>40457</c:v>
                </c:pt>
                <c:pt idx="806">
                  <c:v>40458</c:v>
                </c:pt>
                <c:pt idx="807">
                  <c:v>40459</c:v>
                </c:pt>
                <c:pt idx="808">
                  <c:v>40462</c:v>
                </c:pt>
                <c:pt idx="809">
                  <c:v>40463</c:v>
                </c:pt>
                <c:pt idx="810">
                  <c:v>40464</c:v>
                </c:pt>
                <c:pt idx="811">
                  <c:v>40465</c:v>
                </c:pt>
                <c:pt idx="812">
                  <c:v>40466</c:v>
                </c:pt>
                <c:pt idx="813">
                  <c:v>40469</c:v>
                </c:pt>
                <c:pt idx="814">
                  <c:v>40470</c:v>
                </c:pt>
                <c:pt idx="815">
                  <c:v>40471</c:v>
                </c:pt>
                <c:pt idx="816">
                  <c:v>40472</c:v>
                </c:pt>
                <c:pt idx="817">
                  <c:v>40473</c:v>
                </c:pt>
                <c:pt idx="818">
                  <c:v>40476</c:v>
                </c:pt>
                <c:pt idx="819">
                  <c:v>40477</c:v>
                </c:pt>
                <c:pt idx="820">
                  <c:v>40478</c:v>
                </c:pt>
                <c:pt idx="821">
                  <c:v>40479</c:v>
                </c:pt>
                <c:pt idx="822">
                  <c:v>40480</c:v>
                </c:pt>
                <c:pt idx="823">
                  <c:v>40483</c:v>
                </c:pt>
                <c:pt idx="824">
                  <c:v>40484</c:v>
                </c:pt>
                <c:pt idx="825">
                  <c:v>40485</c:v>
                </c:pt>
                <c:pt idx="826">
                  <c:v>40486</c:v>
                </c:pt>
                <c:pt idx="827">
                  <c:v>40487</c:v>
                </c:pt>
                <c:pt idx="828">
                  <c:v>40490</c:v>
                </c:pt>
                <c:pt idx="829">
                  <c:v>40491</c:v>
                </c:pt>
                <c:pt idx="830">
                  <c:v>40492</c:v>
                </c:pt>
                <c:pt idx="831">
                  <c:v>40493</c:v>
                </c:pt>
                <c:pt idx="832">
                  <c:v>40494</c:v>
                </c:pt>
                <c:pt idx="833">
                  <c:v>40497</c:v>
                </c:pt>
                <c:pt idx="834">
                  <c:v>40498</c:v>
                </c:pt>
                <c:pt idx="835">
                  <c:v>40499</c:v>
                </c:pt>
                <c:pt idx="836">
                  <c:v>40500</c:v>
                </c:pt>
                <c:pt idx="837">
                  <c:v>40501</c:v>
                </c:pt>
                <c:pt idx="838">
                  <c:v>40504</c:v>
                </c:pt>
                <c:pt idx="839">
                  <c:v>40505</c:v>
                </c:pt>
                <c:pt idx="840">
                  <c:v>40506</c:v>
                </c:pt>
                <c:pt idx="841">
                  <c:v>40508</c:v>
                </c:pt>
                <c:pt idx="842">
                  <c:v>40511</c:v>
                </c:pt>
                <c:pt idx="843">
                  <c:v>40512</c:v>
                </c:pt>
                <c:pt idx="844">
                  <c:v>40513</c:v>
                </c:pt>
                <c:pt idx="845">
                  <c:v>40514</c:v>
                </c:pt>
                <c:pt idx="846">
                  <c:v>40515</c:v>
                </c:pt>
                <c:pt idx="847">
                  <c:v>40518</c:v>
                </c:pt>
                <c:pt idx="848">
                  <c:v>40519</c:v>
                </c:pt>
                <c:pt idx="849">
                  <c:v>40520</c:v>
                </c:pt>
                <c:pt idx="850">
                  <c:v>40521</c:v>
                </c:pt>
                <c:pt idx="851">
                  <c:v>40522</c:v>
                </c:pt>
                <c:pt idx="852">
                  <c:v>40525</c:v>
                </c:pt>
                <c:pt idx="853">
                  <c:v>40526</c:v>
                </c:pt>
                <c:pt idx="854">
                  <c:v>40527</c:v>
                </c:pt>
                <c:pt idx="855">
                  <c:v>40528</c:v>
                </c:pt>
                <c:pt idx="856">
                  <c:v>40529</c:v>
                </c:pt>
                <c:pt idx="857">
                  <c:v>40532</c:v>
                </c:pt>
                <c:pt idx="858">
                  <c:v>40533</c:v>
                </c:pt>
                <c:pt idx="859">
                  <c:v>40534</c:v>
                </c:pt>
                <c:pt idx="860">
                  <c:v>40535</c:v>
                </c:pt>
                <c:pt idx="861">
                  <c:v>40539</c:v>
                </c:pt>
                <c:pt idx="862">
                  <c:v>40540</c:v>
                </c:pt>
                <c:pt idx="863">
                  <c:v>40541</c:v>
                </c:pt>
                <c:pt idx="864">
                  <c:v>40542</c:v>
                </c:pt>
                <c:pt idx="865">
                  <c:v>40543</c:v>
                </c:pt>
                <c:pt idx="866">
                  <c:v>40546</c:v>
                </c:pt>
                <c:pt idx="867">
                  <c:v>40547</c:v>
                </c:pt>
                <c:pt idx="868">
                  <c:v>40548</c:v>
                </c:pt>
                <c:pt idx="869">
                  <c:v>40549</c:v>
                </c:pt>
                <c:pt idx="870">
                  <c:v>40550</c:v>
                </c:pt>
                <c:pt idx="871">
                  <c:v>40553</c:v>
                </c:pt>
                <c:pt idx="872">
                  <c:v>40554</c:v>
                </c:pt>
                <c:pt idx="873">
                  <c:v>40555</c:v>
                </c:pt>
                <c:pt idx="874">
                  <c:v>40556</c:v>
                </c:pt>
                <c:pt idx="875">
                  <c:v>40557</c:v>
                </c:pt>
                <c:pt idx="876">
                  <c:v>40561</c:v>
                </c:pt>
                <c:pt idx="877">
                  <c:v>40562</c:v>
                </c:pt>
                <c:pt idx="878">
                  <c:v>40563</c:v>
                </c:pt>
                <c:pt idx="879">
                  <c:v>40564</c:v>
                </c:pt>
                <c:pt idx="880">
                  <c:v>40567</c:v>
                </c:pt>
                <c:pt idx="881">
                  <c:v>40568</c:v>
                </c:pt>
                <c:pt idx="882">
                  <c:v>40569</c:v>
                </c:pt>
                <c:pt idx="883">
                  <c:v>40570</c:v>
                </c:pt>
                <c:pt idx="884">
                  <c:v>40571</c:v>
                </c:pt>
                <c:pt idx="885">
                  <c:v>40574</c:v>
                </c:pt>
                <c:pt idx="886">
                  <c:v>40575</c:v>
                </c:pt>
                <c:pt idx="887">
                  <c:v>40576</c:v>
                </c:pt>
                <c:pt idx="888">
                  <c:v>40577</c:v>
                </c:pt>
                <c:pt idx="889">
                  <c:v>40578</c:v>
                </c:pt>
                <c:pt idx="890">
                  <c:v>40581</c:v>
                </c:pt>
                <c:pt idx="891">
                  <c:v>40582</c:v>
                </c:pt>
                <c:pt idx="892">
                  <c:v>40583</c:v>
                </c:pt>
                <c:pt idx="893">
                  <c:v>40584</c:v>
                </c:pt>
                <c:pt idx="894">
                  <c:v>40585</c:v>
                </c:pt>
                <c:pt idx="895">
                  <c:v>40588</c:v>
                </c:pt>
                <c:pt idx="896">
                  <c:v>40589</c:v>
                </c:pt>
                <c:pt idx="897">
                  <c:v>40590</c:v>
                </c:pt>
                <c:pt idx="898">
                  <c:v>40591</c:v>
                </c:pt>
                <c:pt idx="899">
                  <c:v>40592</c:v>
                </c:pt>
                <c:pt idx="900">
                  <c:v>40596</c:v>
                </c:pt>
                <c:pt idx="901">
                  <c:v>40597</c:v>
                </c:pt>
                <c:pt idx="902">
                  <c:v>40598</c:v>
                </c:pt>
                <c:pt idx="903">
                  <c:v>40599</c:v>
                </c:pt>
                <c:pt idx="904">
                  <c:v>40602</c:v>
                </c:pt>
                <c:pt idx="905">
                  <c:v>40603</c:v>
                </c:pt>
                <c:pt idx="906">
                  <c:v>40604</c:v>
                </c:pt>
                <c:pt idx="907">
                  <c:v>40605</c:v>
                </c:pt>
                <c:pt idx="908">
                  <c:v>40606</c:v>
                </c:pt>
                <c:pt idx="909">
                  <c:v>40609</c:v>
                </c:pt>
                <c:pt idx="910">
                  <c:v>40610</c:v>
                </c:pt>
                <c:pt idx="911">
                  <c:v>40611</c:v>
                </c:pt>
                <c:pt idx="912">
                  <c:v>40612</c:v>
                </c:pt>
                <c:pt idx="913">
                  <c:v>40613</c:v>
                </c:pt>
                <c:pt idx="914">
                  <c:v>40616</c:v>
                </c:pt>
                <c:pt idx="915">
                  <c:v>40617</c:v>
                </c:pt>
                <c:pt idx="916">
                  <c:v>40618</c:v>
                </c:pt>
                <c:pt idx="917">
                  <c:v>40619</c:v>
                </c:pt>
                <c:pt idx="918">
                  <c:v>40620</c:v>
                </c:pt>
                <c:pt idx="919">
                  <c:v>40623</c:v>
                </c:pt>
                <c:pt idx="920">
                  <c:v>40624</c:v>
                </c:pt>
                <c:pt idx="921">
                  <c:v>40625</c:v>
                </c:pt>
                <c:pt idx="922">
                  <c:v>40626</c:v>
                </c:pt>
                <c:pt idx="923">
                  <c:v>40627</c:v>
                </c:pt>
                <c:pt idx="924">
                  <c:v>40630</c:v>
                </c:pt>
                <c:pt idx="925">
                  <c:v>40631</c:v>
                </c:pt>
                <c:pt idx="926">
                  <c:v>40632</c:v>
                </c:pt>
                <c:pt idx="927">
                  <c:v>40633</c:v>
                </c:pt>
                <c:pt idx="928">
                  <c:v>40634</c:v>
                </c:pt>
                <c:pt idx="929">
                  <c:v>40637</c:v>
                </c:pt>
                <c:pt idx="930">
                  <c:v>40638</c:v>
                </c:pt>
                <c:pt idx="931">
                  <c:v>40639</c:v>
                </c:pt>
                <c:pt idx="932">
                  <c:v>40640</c:v>
                </c:pt>
                <c:pt idx="933">
                  <c:v>40641</c:v>
                </c:pt>
                <c:pt idx="934">
                  <c:v>40644</c:v>
                </c:pt>
                <c:pt idx="935">
                  <c:v>40645</c:v>
                </c:pt>
                <c:pt idx="936">
                  <c:v>40646</c:v>
                </c:pt>
                <c:pt idx="937">
                  <c:v>40647</c:v>
                </c:pt>
                <c:pt idx="938">
                  <c:v>40648</c:v>
                </c:pt>
                <c:pt idx="939">
                  <c:v>40651</c:v>
                </c:pt>
                <c:pt idx="940">
                  <c:v>40652</c:v>
                </c:pt>
                <c:pt idx="941">
                  <c:v>40653</c:v>
                </c:pt>
                <c:pt idx="942">
                  <c:v>40654</c:v>
                </c:pt>
                <c:pt idx="943">
                  <c:v>40658</c:v>
                </c:pt>
                <c:pt idx="944">
                  <c:v>40659</c:v>
                </c:pt>
                <c:pt idx="945">
                  <c:v>40660</c:v>
                </c:pt>
                <c:pt idx="946">
                  <c:v>40661</c:v>
                </c:pt>
                <c:pt idx="947">
                  <c:v>40662</c:v>
                </c:pt>
                <c:pt idx="948">
                  <c:v>40665</c:v>
                </c:pt>
                <c:pt idx="949">
                  <c:v>40666</c:v>
                </c:pt>
                <c:pt idx="950">
                  <c:v>40667</c:v>
                </c:pt>
                <c:pt idx="951">
                  <c:v>40668</c:v>
                </c:pt>
                <c:pt idx="952">
                  <c:v>40669</c:v>
                </c:pt>
                <c:pt idx="953">
                  <c:v>40672</c:v>
                </c:pt>
                <c:pt idx="954">
                  <c:v>40673</c:v>
                </c:pt>
                <c:pt idx="955">
                  <c:v>40674</c:v>
                </c:pt>
                <c:pt idx="956">
                  <c:v>40675</c:v>
                </c:pt>
                <c:pt idx="957">
                  <c:v>40676</c:v>
                </c:pt>
                <c:pt idx="958">
                  <c:v>40679</c:v>
                </c:pt>
                <c:pt idx="959">
                  <c:v>40680</c:v>
                </c:pt>
                <c:pt idx="960">
                  <c:v>40681</c:v>
                </c:pt>
                <c:pt idx="961">
                  <c:v>40682</c:v>
                </c:pt>
                <c:pt idx="962">
                  <c:v>40683</c:v>
                </c:pt>
                <c:pt idx="963">
                  <c:v>40686</c:v>
                </c:pt>
                <c:pt idx="964">
                  <c:v>40687</c:v>
                </c:pt>
                <c:pt idx="965">
                  <c:v>40688</c:v>
                </c:pt>
                <c:pt idx="966">
                  <c:v>40689</c:v>
                </c:pt>
                <c:pt idx="967">
                  <c:v>40690</c:v>
                </c:pt>
                <c:pt idx="968">
                  <c:v>40694</c:v>
                </c:pt>
                <c:pt idx="969">
                  <c:v>40695</c:v>
                </c:pt>
                <c:pt idx="970">
                  <c:v>40696</c:v>
                </c:pt>
                <c:pt idx="971">
                  <c:v>40697</c:v>
                </c:pt>
                <c:pt idx="972">
                  <c:v>40700</c:v>
                </c:pt>
                <c:pt idx="973">
                  <c:v>40701</c:v>
                </c:pt>
                <c:pt idx="974">
                  <c:v>40702</c:v>
                </c:pt>
                <c:pt idx="975">
                  <c:v>40703</c:v>
                </c:pt>
                <c:pt idx="976">
                  <c:v>40704</c:v>
                </c:pt>
                <c:pt idx="977">
                  <c:v>40707</c:v>
                </c:pt>
                <c:pt idx="978">
                  <c:v>40708</c:v>
                </c:pt>
                <c:pt idx="979">
                  <c:v>40709</c:v>
                </c:pt>
                <c:pt idx="980">
                  <c:v>40710</c:v>
                </c:pt>
                <c:pt idx="981">
                  <c:v>40711</c:v>
                </c:pt>
                <c:pt idx="982">
                  <c:v>40714</c:v>
                </c:pt>
                <c:pt idx="983">
                  <c:v>40715</c:v>
                </c:pt>
                <c:pt idx="984">
                  <c:v>40716</c:v>
                </c:pt>
                <c:pt idx="985">
                  <c:v>40717</c:v>
                </c:pt>
                <c:pt idx="986">
                  <c:v>40718</c:v>
                </c:pt>
                <c:pt idx="987">
                  <c:v>40721</c:v>
                </c:pt>
                <c:pt idx="988">
                  <c:v>40722</c:v>
                </c:pt>
                <c:pt idx="989">
                  <c:v>40723</c:v>
                </c:pt>
                <c:pt idx="990">
                  <c:v>40724</c:v>
                </c:pt>
                <c:pt idx="991">
                  <c:v>40725</c:v>
                </c:pt>
                <c:pt idx="992">
                  <c:v>40729</c:v>
                </c:pt>
                <c:pt idx="993">
                  <c:v>40730</c:v>
                </c:pt>
                <c:pt idx="994">
                  <c:v>40731</c:v>
                </c:pt>
                <c:pt idx="995">
                  <c:v>40732</c:v>
                </c:pt>
                <c:pt idx="996">
                  <c:v>40735</c:v>
                </c:pt>
                <c:pt idx="997">
                  <c:v>40736</c:v>
                </c:pt>
                <c:pt idx="998">
                  <c:v>40737</c:v>
                </c:pt>
                <c:pt idx="999">
                  <c:v>40738</c:v>
                </c:pt>
                <c:pt idx="1000">
                  <c:v>40739</c:v>
                </c:pt>
                <c:pt idx="1001">
                  <c:v>40742</c:v>
                </c:pt>
                <c:pt idx="1002">
                  <c:v>40743</c:v>
                </c:pt>
                <c:pt idx="1003">
                  <c:v>40744</c:v>
                </c:pt>
                <c:pt idx="1004">
                  <c:v>40745</c:v>
                </c:pt>
                <c:pt idx="1005">
                  <c:v>40746</c:v>
                </c:pt>
                <c:pt idx="1006">
                  <c:v>40749</c:v>
                </c:pt>
                <c:pt idx="1007">
                  <c:v>40750</c:v>
                </c:pt>
                <c:pt idx="1008">
                  <c:v>40751</c:v>
                </c:pt>
                <c:pt idx="1009">
                  <c:v>40752</c:v>
                </c:pt>
                <c:pt idx="1010">
                  <c:v>40753</c:v>
                </c:pt>
                <c:pt idx="1011">
                  <c:v>40756</c:v>
                </c:pt>
                <c:pt idx="1012">
                  <c:v>40757</c:v>
                </c:pt>
                <c:pt idx="1013">
                  <c:v>40758</c:v>
                </c:pt>
                <c:pt idx="1014">
                  <c:v>40759</c:v>
                </c:pt>
                <c:pt idx="1015">
                  <c:v>40760</c:v>
                </c:pt>
                <c:pt idx="1016">
                  <c:v>40763</c:v>
                </c:pt>
                <c:pt idx="1017">
                  <c:v>40764</c:v>
                </c:pt>
                <c:pt idx="1018">
                  <c:v>40765</c:v>
                </c:pt>
                <c:pt idx="1019">
                  <c:v>40766</c:v>
                </c:pt>
                <c:pt idx="1020">
                  <c:v>40767</c:v>
                </c:pt>
                <c:pt idx="1021">
                  <c:v>40770</c:v>
                </c:pt>
                <c:pt idx="1022">
                  <c:v>40771</c:v>
                </c:pt>
                <c:pt idx="1023">
                  <c:v>40772</c:v>
                </c:pt>
                <c:pt idx="1024">
                  <c:v>40773</c:v>
                </c:pt>
                <c:pt idx="1025">
                  <c:v>40774</c:v>
                </c:pt>
                <c:pt idx="1026">
                  <c:v>40777</c:v>
                </c:pt>
                <c:pt idx="1027">
                  <c:v>40778</c:v>
                </c:pt>
                <c:pt idx="1028">
                  <c:v>40779</c:v>
                </c:pt>
                <c:pt idx="1029">
                  <c:v>40780</c:v>
                </c:pt>
                <c:pt idx="1030">
                  <c:v>40781</c:v>
                </c:pt>
                <c:pt idx="1031">
                  <c:v>40784</c:v>
                </c:pt>
                <c:pt idx="1032">
                  <c:v>40785</c:v>
                </c:pt>
                <c:pt idx="1033">
                  <c:v>40786</c:v>
                </c:pt>
                <c:pt idx="1034">
                  <c:v>40787</c:v>
                </c:pt>
                <c:pt idx="1035">
                  <c:v>40788</c:v>
                </c:pt>
                <c:pt idx="1036">
                  <c:v>40792</c:v>
                </c:pt>
                <c:pt idx="1037">
                  <c:v>40793</c:v>
                </c:pt>
                <c:pt idx="1038">
                  <c:v>40794</c:v>
                </c:pt>
                <c:pt idx="1039">
                  <c:v>40795</c:v>
                </c:pt>
                <c:pt idx="1040">
                  <c:v>40798</c:v>
                </c:pt>
                <c:pt idx="1041">
                  <c:v>40799</c:v>
                </c:pt>
                <c:pt idx="1042">
                  <c:v>40800</c:v>
                </c:pt>
                <c:pt idx="1043">
                  <c:v>40801</c:v>
                </c:pt>
                <c:pt idx="1044">
                  <c:v>40802</c:v>
                </c:pt>
                <c:pt idx="1045">
                  <c:v>40805</c:v>
                </c:pt>
                <c:pt idx="1046">
                  <c:v>40806</c:v>
                </c:pt>
                <c:pt idx="1047">
                  <c:v>40807</c:v>
                </c:pt>
                <c:pt idx="1048">
                  <c:v>40808</c:v>
                </c:pt>
                <c:pt idx="1049">
                  <c:v>40809</c:v>
                </c:pt>
                <c:pt idx="1050">
                  <c:v>40812</c:v>
                </c:pt>
                <c:pt idx="1051">
                  <c:v>40813</c:v>
                </c:pt>
                <c:pt idx="1052">
                  <c:v>40814</c:v>
                </c:pt>
                <c:pt idx="1053">
                  <c:v>40815</c:v>
                </c:pt>
                <c:pt idx="1054">
                  <c:v>40816</c:v>
                </c:pt>
                <c:pt idx="1055">
                  <c:v>40819</c:v>
                </c:pt>
                <c:pt idx="1056">
                  <c:v>40820</c:v>
                </c:pt>
                <c:pt idx="1057">
                  <c:v>40821</c:v>
                </c:pt>
                <c:pt idx="1058">
                  <c:v>40822</c:v>
                </c:pt>
                <c:pt idx="1059">
                  <c:v>40823</c:v>
                </c:pt>
                <c:pt idx="1060">
                  <c:v>40826</c:v>
                </c:pt>
                <c:pt idx="1061">
                  <c:v>40827</c:v>
                </c:pt>
                <c:pt idx="1062">
                  <c:v>40828</c:v>
                </c:pt>
                <c:pt idx="1063">
                  <c:v>40829</c:v>
                </c:pt>
                <c:pt idx="1064">
                  <c:v>40830</c:v>
                </c:pt>
                <c:pt idx="1065">
                  <c:v>40833</c:v>
                </c:pt>
                <c:pt idx="1066">
                  <c:v>40834</c:v>
                </c:pt>
                <c:pt idx="1067">
                  <c:v>40835</c:v>
                </c:pt>
                <c:pt idx="1068">
                  <c:v>40836</c:v>
                </c:pt>
                <c:pt idx="1069">
                  <c:v>40837</c:v>
                </c:pt>
                <c:pt idx="1070">
                  <c:v>40840</c:v>
                </c:pt>
                <c:pt idx="1071">
                  <c:v>40841</c:v>
                </c:pt>
                <c:pt idx="1072">
                  <c:v>40842</c:v>
                </c:pt>
                <c:pt idx="1073">
                  <c:v>40843</c:v>
                </c:pt>
                <c:pt idx="1074">
                  <c:v>40844</c:v>
                </c:pt>
                <c:pt idx="1075">
                  <c:v>40847</c:v>
                </c:pt>
                <c:pt idx="1076">
                  <c:v>40848</c:v>
                </c:pt>
                <c:pt idx="1077">
                  <c:v>40849</c:v>
                </c:pt>
                <c:pt idx="1078">
                  <c:v>40850</c:v>
                </c:pt>
                <c:pt idx="1079">
                  <c:v>40851</c:v>
                </c:pt>
                <c:pt idx="1080">
                  <c:v>40854</c:v>
                </c:pt>
                <c:pt idx="1081">
                  <c:v>40855</c:v>
                </c:pt>
                <c:pt idx="1082">
                  <c:v>40856</c:v>
                </c:pt>
                <c:pt idx="1083">
                  <c:v>40857</c:v>
                </c:pt>
                <c:pt idx="1084">
                  <c:v>40858</c:v>
                </c:pt>
                <c:pt idx="1085">
                  <c:v>40861</c:v>
                </c:pt>
                <c:pt idx="1086">
                  <c:v>40862</c:v>
                </c:pt>
                <c:pt idx="1087">
                  <c:v>40863</c:v>
                </c:pt>
                <c:pt idx="1088">
                  <c:v>40864</c:v>
                </c:pt>
                <c:pt idx="1089">
                  <c:v>40865</c:v>
                </c:pt>
                <c:pt idx="1090">
                  <c:v>40868</c:v>
                </c:pt>
                <c:pt idx="1091">
                  <c:v>40869</c:v>
                </c:pt>
                <c:pt idx="1092">
                  <c:v>40870</c:v>
                </c:pt>
                <c:pt idx="1093">
                  <c:v>40872</c:v>
                </c:pt>
                <c:pt idx="1094">
                  <c:v>40875</c:v>
                </c:pt>
                <c:pt idx="1095">
                  <c:v>40876</c:v>
                </c:pt>
                <c:pt idx="1096">
                  <c:v>40877</c:v>
                </c:pt>
                <c:pt idx="1097">
                  <c:v>40878</c:v>
                </c:pt>
                <c:pt idx="1098">
                  <c:v>40879</c:v>
                </c:pt>
                <c:pt idx="1099">
                  <c:v>40882</c:v>
                </c:pt>
                <c:pt idx="1100">
                  <c:v>40883</c:v>
                </c:pt>
                <c:pt idx="1101">
                  <c:v>40884</c:v>
                </c:pt>
                <c:pt idx="1102">
                  <c:v>40885</c:v>
                </c:pt>
                <c:pt idx="1103">
                  <c:v>40886</c:v>
                </c:pt>
                <c:pt idx="1104">
                  <c:v>40889</c:v>
                </c:pt>
                <c:pt idx="1105">
                  <c:v>40890</c:v>
                </c:pt>
                <c:pt idx="1106">
                  <c:v>40891</c:v>
                </c:pt>
                <c:pt idx="1107">
                  <c:v>40892</c:v>
                </c:pt>
                <c:pt idx="1108">
                  <c:v>40893</c:v>
                </c:pt>
                <c:pt idx="1109">
                  <c:v>40896</c:v>
                </c:pt>
                <c:pt idx="1110">
                  <c:v>40897</c:v>
                </c:pt>
                <c:pt idx="1111">
                  <c:v>40898</c:v>
                </c:pt>
                <c:pt idx="1112">
                  <c:v>40899</c:v>
                </c:pt>
                <c:pt idx="1113">
                  <c:v>40900</c:v>
                </c:pt>
                <c:pt idx="1114">
                  <c:v>40904</c:v>
                </c:pt>
                <c:pt idx="1115">
                  <c:v>40905</c:v>
                </c:pt>
                <c:pt idx="1116">
                  <c:v>40906</c:v>
                </c:pt>
                <c:pt idx="1117">
                  <c:v>40907</c:v>
                </c:pt>
                <c:pt idx="1118">
                  <c:v>40911</c:v>
                </c:pt>
                <c:pt idx="1119">
                  <c:v>40912</c:v>
                </c:pt>
                <c:pt idx="1120">
                  <c:v>40913</c:v>
                </c:pt>
                <c:pt idx="1121">
                  <c:v>40914</c:v>
                </c:pt>
                <c:pt idx="1122">
                  <c:v>40917</c:v>
                </c:pt>
                <c:pt idx="1123">
                  <c:v>40918</c:v>
                </c:pt>
                <c:pt idx="1124">
                  <c:v>40919</c:v>
                </c:pt>
                <c:pt idx="1125">
                  <c:v>40920</c:v>
                </c:pt>
                <c:pt idx="1126">
                  <c:v>40921</c:v>
                </c:pt>
                <c:pt idx="1127">
                  <c:v>40925</c:v>
                </c:pt>
                <c:pt idx="1128">
                  <c:v>40926</c:v>
                </c:pt>
                <c:pt idx="1129">
                  <c:v>40927</c:v>
                </c:pt>
                <c:pt idx="1130">
                  <c:v>40928</c:v>
                </c:pt>
                <c:pt idx="1131">
                  <c:v>40931</c:v>
                </c:pt>
                <c:pt idx="1132">
                  <c:v>40932</c:v>
                </c:pt>
                <c:pt idx="1133">
                  <c:v>40933</c:v>
                </c:pt>
                <c:pt idx="1134">
                  <c:v>40934</c:v>
                </c:pt>
                <c:pt idx="1135">
                  <c:v>40935</c:v>
                </c:pt>
                <c:pt idx="1136">
                  <c:v>40938</c:v>
                </c:pt>
                <c:pt idx="1137">
                  <c:v>40939</c:v>
                </c:pt>
                <c:pt idx="1138">
                  <c:v>40940</c:v>
                </c:pt>
                <c:pt idx="1139">
                  <c:v>40941</c:v>
                </c:pt>
                <c:pt idx="1140">
                  <c:v>40942</c:v>
                </c:pt>
                <c:pt idx="1141">
                  <c:v>40945</c:v>
                </c:pt>
                <c:pt idx="1142">
                  <c:v>40946</c:v>
                </c:pt>
                <c:pt idx="1143">
                  <c:v>40947</c:v>
                </c:pt>
                <c:pt idx="1144">
                  <c:v>40948</c:v>
                </c:pt>
                <c:pt idx="1145">
                  <c:v>40949</c:v>
                </c:pt>
                <c:pt idx="1146">
                  <c:v>40952</c:v>
                </c:pt>
                <c:pt idx="1147">
                  <c:v>40953</c:v>
                </c:pt>
                <c:pt idx="1148">
                  <c:v>40954</c:v>
                </c:pt>
                <c:pt idx="1149">
                  <c:v>40955</c:v>
                </c:pt>
                <c:pt idx="1150">
                  <c:v>40956</c:v>
                </c:pt>
                <c:pt idx="1151">
                  <c:v>40960</c:v>
                </c:pt>
                <c:pt idx="1152">
                  <c:v>40961</c:v>
                </c:pt>
                <c:pt idx="1153">
                  <c:v>40962</c:v>
                </c:pt>
                <c:pt idx="1154">
                  <c:v>40963</c:v>
                </c:pt>
                <c:pt idx="1155">
                  <c:v>40966</c:v>
                </c:pt>
                <c:pt idx="1156">
                  <c:v>40967</c:v>
                </c:pt>
                <c:pt idx="1157">
                  <c:v>40968</c:v>
                </c:pt>
                <c:pt idx="1158">
                  <c:v>40969</c:v>
                </c:pt>
                <c:pt idx="1159">
                  <c:v>40970</c:v>
                </c:pt>
                <c:pt idx="1160">
                  <c:v>40973</c:v>
                </c:pt>
                <c:pt idx="1161">
                  <c:v>40974</c:v>
                </c:pt>
                <c:pt idx="1162">
                  <c:v>40975</c:v>
                </c:pt>
                <c:pt idx="1163">
                  <c:v>40976</c:v>
                </c:pt>
                <c:pt idx="1164">
                  <c:v>40977</c:v>
                </c:pt>
                <c:pt idx="1165">
                  <c:v>40980</c:v>
                </c:pt>
                <c:pt idx="1166">
                  <c:v>40981</c:v>
                </c:pt>
                <c:pt idx="1167">
                  <c:v>40982</c:v>
                </c:pt>
                <c:pt idx="1168">
                  <c:v>40983</c:v>
                </c:pt>
                <c:pt idx="1169">
                  <c:v>40984</c:v>
                </c:pt>
                <c:pt idx="1170">
                  <c:v>40987</c:v>
                </c:pt>
                <c:pt idx="1171">
                  <c:v>40988</c:v>
                </c:pt>
                <c:pt idx="1172">
                  <c:v>40989</c:v>
                </c:pt>
                <c:pt idx="1173">
                  <c:v>40990</c:v>
                </c:pt>
                <c:pt idx="1174">
                  <c:v>40991</c:v>
                </c:pt>
                <c:pt idx="1175">
                  <c:v>40994</c:v>
                </c:pt>
                <c:pt idx="1176">
                  <c:v>40995</c:v>
                </c:pt>
                <c:pt idx="1177">
                  <c:v>40996</c:v>
                </c:pt>
                <c:pt idx="1178">
                  <c:v>40997</c:v>
                </c:pt>
                <c:pt idx="1179">
                  <c:v>40998</c:v>
                </c:pt>
                <c:pt idx="1180">
                  <c:v>41001</c:v>
                </c:pt>
                <c:pt idx="1181">
                  <c:v>41002</c:v>
                </c:pt>
                <c:pt idx="1182">
                  <c:v>41003</c:v>
                </c:pt>
                <c:pt idx="1183">
                  <c:v>41004</c:v>
                </c:pt>
                <c:pt idx="1184">
                  <c:v>41008</c:v>
                </c:pt>
                <c:pt idx="1185">
                  <c:v>41009</c:v>
                </c:pt>
                <c:pt idx="1186">
                  <c:v>41010</c:v>
                </c:pt>
                <c:pt idx="1187">
                  <c:v>41011</c:v>
                </c:pt>
                <c:pt idx="1188">
                  <c:v>41012</c:v>
                </c:pt>
                <c:pt idx="1189">
                  <c:v>41015</c:v>
                </c:pt>
                <c:pt idx="1190">
                  <c:v>41016</c:v>
                </c:pt>
                <c:pt idx="1191">
                  <c:v>41017</c:v>
                </c:pt>
                <c:pt idx="1192">
                  <c:v>41018</c:v>
                </c:pt>
                <c:pt idx="1193">
                  <c:v>41019</c:v>
                </c:pt>
                <c:pt idx="1194">
                  <c:v>41022</c:v>
                </c:pt>
                <c:pt idx="1195">
                  <c:v>41023</c:v>
                </c:pt>
                <c:pt idx="1196">
                  <c:v>41024</c:v>
                </c:pt>
                <c:pt idx="1197">
                  <c:v>41025</c:v>
                </c:pt>
                <c:pt idx="1198">
                  <c:v>41026</c:v>
                </c:pt>
                <c:pt idx="1199">
                  <c:v>41029</c:v>
                </c:pt>
                <c:pt idx="1200">
                  <c:v>41030</c:v>
                </c:pt>
                <c:pt idx="1201">
                  <c:v>41031</c:v>
                </c:pt>
                <c:pt idx="1202">
                  <c:v>41032</c:v>
                </c:pt>
                <c:pt idx="1203">
                  <c:v>41033</c:v>
                </c:pt>
                <c:pt idx="1204">
                  <c:v>41036</c:v>
                </c:pt>
                <c:pt idx="1205">
                  <c:v>41037</c:v>
                </c:pt>
                <c:pt idx="1206">
                  <c:v>41038</c:v>
                </c:pt>
                <c:pt idx="1207">
                  <c:v>41039</c:v>
                </c:pt>
                <c:pt idx="1208">
                  <c:v>41040</c:v>
                </c:pt>
                <c:pt idx="1209">
                  <c:v>41043</c:v>
                </c:pt>
                <c:pt idx="1210">
                  <c:v>41044</c:v>
                </c:pt>
                <c:pt idx="1211">
                  <c:v>41045</c:v>
                </c:pt>
                <c:pt idx="1212">
                  <c:v>41046</c:v>
                </c:pt>
                <c:pt idx="1213">
                  <c:v>41047</c:v>
                </c:pt>
                <c:pt idx="1214">
                  <c:v>41050</c:v>
                </c:pt>
                <c:pt idx="1215">
                  <c:v>41051</c:v>
                </c:pt>
                <c:pt idx="1216">
                  <c:v>41052</c:v>
                </c:pt>
                <c:pt idx="1217">
                  <c:v>41053</c:v>
                </c:pt>
                <c:pt idx="1218">
                  <c:v>41054</c:v>
                </c:pt>
                <c:pt idx="1219">
                  <c:v>41058</c:v>
                </c:pt>
                <c:pt idx="1220">
                  <c:v>41059</c:v>
                </c:pt>
                <c:pt idx="1221">
                  <c:v>41060</c:v>
                </c:pt>
                <c:pt idx="1222">
                  <c:v>41061</c:v>
                </c:pt>
                <c:pt idx="1223">
                  <c:v>41064</c:v>
                </c:pt>
                <c:pt idx="1224">
                  <c:v>41065</c:v>
                </c:pt>
                <c:pt idx="1225">
                  <c:v>41066</c:v>
                </c:pt>
                <c:pt idx="1226">
                  <c:v>41067</c:v>
                </c:pt>
                <c:pt idx="1227">
                  <c:v>41068</c:v>
                </c:pt>
                <c:pt idx="1228">
                  <c:v>41071</c:v>
                </c:pt>
                <c:pt idx="1229">
                  <c:v>41072</c:v>
                </c:pt>
                <c:pt idx="1230">
                  <c:v>41073</c:v>
                </c:pt>
                <c:pt idx="1231">
                  <c:v>41074</c:v>
                </c:pt>
                <c:pt idx="1232">
                  <c:v>41075</c:v>
                </c:pt>
                <c:pt idx="1233">
                  <c:v>41078</c:v>
                </c:pt>
                <c:pt idx="1234">
                  <c:v>41079</c:v>
                </c:pt>
                <c:pt idx="1235">
                  <c:v>41080</c:v>
                </c:pt>
                <c:pt idx="1236">
                  <c:v>41081</c:v>
                </c:pt>
                <c:pt idx="1237">
                  <c:v>41082</c:v>
                </c:pt>
                <c:pt idx="1238">
                  <c:v>41085</c:v>
                </c:pt>
                <c:pt idx="1239">
                  <c:v>41086</c:v>
                </c:pt>
                <c:pt idx="1240">
                  <c:v>41087</c:v>
                </c:pt>
                <c:pt idx="1241">
                  <c:v>41088</c:v>
                </c:pt>
                <c:pt idx="1242">
                  <c:v>41089</c:v>
                </c:pt>
                <c:pt idx="1243">
                  <c:v>41092</c:v>
                </c:pt>
                <c:pt idx="1244">
                  <c:v>41093</c:v>
                </c:pt>
                <c:pt idx="1245">
                  <c:v>41095</c:v>
                </c:pt>
                <c:pt idx="1246">
                  <c:v>41096</c:v>
                </c:pt>
                <c:pt idx="1247">
                  <c:v>41099</c:v>
                </c:pt>
                <c:pt idx="1248">
                  <c:v>41100</c:v>
                </c:pt>
                <c:pt idx="1249">
                  <c:v>41101</c:v>
                </c:pt>
                <c:pt idx="1250">
                  <c:v>41102</c:v>
                </c:pt>
                <c:pt idx="1251">
                  <c:v>41103</c:v>
                </c:pt>
                <c:pt idx="1252">
                  <c:v>41106</c:v>
                </c:pt>
                <c:pt idx="1253">
                  <c:v>41107</c:v>
                </c:pt>
                <c:pt idx="1254">
                  <c:v>41108</c:v>
                </c:pt>
                <c:pt idx="1255">
                  <c:v>41109</c:v>
                </c:pt>
                <c:pt idx="1256">
                  <c:v>41110</c:v>
                </c:pt>
                <c:pt idx="1257">
                  <c:v>41113</c:v>
                </c:pt>
                <c:pt idx="1258">
                  <c:v>41114</c:v>
                </c:pt>
                <c:pt idx="1259">
                  <c:v>41115</c:v>
                </c:pt>
                <c:pt idx="1260">
                  <c:v>41116</c:v>
                </c:pt>
                <c:pt idx="1261">
                  <c:v>41117</c:v>
                </c:pt>
                <c:pt idx="1262">
                  <c:v>41120</c:v>
                </c:pt>
                <c:pt idx="1263">
                  <c:v>41121</c:v>
                </c:pt>
                <c:pt idx="1264">
                  <c:v>41122</c:v>
                </c:pt>
                <c:pt idx="1265">
                  <c:v>41123</c:v>
                </c:pt>
                <c:pt idx="1266">
                  <c:v>41124</c:v>
                </c:pt>
                <c:pt idx="1267">
                  <c:v>41127</c:v>
                </c:pt>
                <c:pt idx="1268">
                  <c:v>41128</c:v>
                </c:pt>
                <c:pt idx="1269">
                  <c:v>41129</c:v>
                </c:pt>
                <c:pt idx="1270">
                  <c:v>41130</c:v>
                </c:pt>
                <c:pt idx="1271">
                  <c:v>41131</c:v>
                </c:pt>
                <c:pt idx="1272">
                  <c:v>41134</c:v>
                </c:pt>
                <c:pt idx="1273">
                  <c:v>41135</c:v>
                </c:pt>
                <c:pt idx="1274">
                  <c:v>41136</c:v>
                </c:pt>
                <c:pt idx="1275">
                  <c:v>41137</c:v>
                </c:pt>
                <c:pt idx="1276">
                  <c:v>41138</c:v>
                </c:pt>
                <c:pt idx="1277">
                  <c:v>41141</c:v>
                </c:pt>
                <c:pt idx="1278">
                  <c:v>41142</c:v>
                </c:pt>
                <c:pt idx="1279">
                  <c:v>41143</c:v>
                </c:pt>
                <c:pt idx="1280">
                  <c:v>41144</c:v>
                </c:pt>
                <c:pt idx="1281">
                  <c:v>41145</c:v>
                </c:pt>
                <c:pt idx="1282">
                  <c:v>41148</c:v>
                </c:pt>
                <c:pt idx="1283">
                  <c:v>41149</c:v>
                </c:pt>
                <c:pt idx="1284">
                  <c:v>41150</c:v>
                </c:pt>
                <c:pt idx="1285">
                  <c:v>41151</c:v>
                </c:pt>
                <c:pt idx="1286">
                  <c:v>41152</c:v>
                </c:pt>
                <c:pt idx="1287">
                  <c:v>41156</c:v>
                </c:pt>
                <c:pt idx="1288">
                  <c:v>41157</c:v>
                </c:pt>
                <c:pt idx="1289">
                  <c:v>41158</c:v>
                </c:pt>
                <c:pt idx="1290">
                  <c:v>41159</c:v>
                </c:pt>
                <c:pt idx="1291">
                  <c:v>41162</c:v>
                </c:pt>
                <c:pt idx="1292">
                  <c:v>41163</c:v>
                </c:pt>
                <c:pt idx="1293">
                  <c:v>41164</c:v>
                </c:pt>
                <c:pt idx="1294">
                  <c:v>41165</c:v>
                </c:pt>
                <c:pt idx="1295">
                  <c:v>41166</c:v>
                </c:pt>
                <c:pt idx="1296">
                  <c:v>41169</c:v>
                </c:pt>
                <c:pt idx="1297">
                  <c:v>41170</c:v>
                </c:pt>
                <c:pt idx="1298">
                  <c:v>41171</c:v>
                </c:pt>
                <c:pt idx="1299">
                  <c:v>41172</c:v>
                </c:pt>
                <c:pt idx="1300">
                  <c:v>41173</c:v>
                </c:pt>
                <c:pt idx="1301">
                  <c:v>41176</c:v>
                </c:pt>
                <c:pt idx="1302">
                  <c:v>41177</c:v>
                </c:pt>
                <c:pt idx="1303">
                  <c:v>41178</c:v>
                </c:pt>
                <c:pt idx="1304">
                  <c:v>41179</c:v>
                </c:pt>
                <c:pt idx="1305">
                  <c:v>41180</c:v>
                </c:pt>
                <c:pt idx="1306">
                  <c:v>41183</c:v>
                </c:pt>
                <c:pt idx="1307">
                  <c:v>41184</c:v>
                </c:pt>
                <c:pt idx="1308">
                  <c:v>41185</c:v>
                </c:pt>
                <c:pt idx="1309">
                  <c:v>41186</c:v>
                </c:pt>
                <c:pt idx="1310">
                  <c:v>41187</c:v>
                </c:pt>
                <c:pt idx="1311">
                  <c:v>41190</c:v>
                </c:pt>
                <c:pt idx="1312">
                  <c:v>41191</c:v>
                </c:pt>
                <c:pt idx="1313">
                  <c:v>41192</c:v>
                </c:pt>
                <c:pt idx="1314">
                  <c:v>41193</c:v>
                </c:pt>
                <c:pt idx="1315">
                  <c:v>41194</c:v>
                </c:pt>
                <c:pt idx="1316">
                  <c:v>41197</c:v>
                </c:pt>
                <c:pt idx="1317">
                  <c:v>41198</c:v>
                </c:pt>
                <c:pt idx="1318">
                  <c:v>41199</c:v>
                </c:pt>
                <c:pt idx="1319">
                  <c:v>41200</c:v>
                </c:pt>
                <c:pt idx="1320">
                  <c:v>41201</c:v>
                </c:pt>
                <c:pt idx="1321">
                  <c:v>41204</c:v>
                </c:pt>
                <c:pt idx="1322">
                  <c:v>41205</c:v>
                </c:pt>
                <c:pt idx="1323">
                  <c:v>41206</c:v>
                </c:pt>
                <c:pt idx="1324">
                  <c:v>41207</c:v>
                </c:pt>
                <c:pt idx="1325">
                  <c:v>41208</c:v>
                </c:pt>
                <c:pt idx="1326">
                  <c:v>41213</c:v>
                </c:pt>
                <c:pt idx="1327">
                  <c:v>41214</c:v>
                </c:pt>
                <c:pt idx="1328">
                  <c:v>41215</c:v>
                </c:pt>
                <c:pt idx="1329">
                  <c:v>41218</c:v>
                </c:pt>
                <c:pt idx="1330">
                  <c:v>41219</c:v>
                </c:pt>
                <c:pt idx="1331">
                  <c:v>41220</c:v>
                </c:pt>
                <c:pt idx="1332">
                  <c:v>41221</c:v>
                </c:pt>
                <c:pt idx="1333">
                  <c:v>41222</c:v>
                </c:pt>
                <c:pt idx="1334">
                  <c:v>41225</c:v>
                </c:pt>
                <c:pt idx="1335">
                  <c:v>41226</c:v>
                </c:pt>
                <c:pt idx="1336">
                  <c:v>41227</c:v>
                </c:pt>
                <c:pt idx="1337">
                  <c:v>41228</c:v>
                </c:pt>
                <c:pt idx="1338">
                  <c:v>41229</c:v>
                </c:pt>
                <c:pt idx="1339">
                  <c:v>41232</c:v>
                </c:pt>
                <c:pt idx="1340">
                  <c:v>41233</c:v>
                </c:pt>
                <c:pt idx="1341">
                  <c:v>41234</c:v>
                </c:pt>
                <c:pt idx="1342">
                  <c:v>41236</c:v>
                </c:pt>
                <c:pt idx="1343">
                  <c:v>41239</c:v>
                </c:pt>
                <c:pt idx="1344">
                  <c:v>41240</c:v>
                </c:pt>
                <c:pt idx="1345">
                  <c:v>41241</c:v>
                </c:pt>
                <c:pt idx="1346">
                  <c:v>41242</c:v>
                </c:pt>
                <c:pt idx="1347">
                  <c:v>41243</c:v>
                </c:pt>
                <c:pt idx="1348">
                  <c:v>41246</c:v>
                </c:pt>
                <c:pt idx="1349">
                  <c:v>41247</c:v>
                </c:pt>
                <c:pt idx="1350">
                  <c:v>41248</c:v>
                </c:pt>
                <c:pt idx="1351">
                  <c:v>41249</c:v>
                </c:pt>
                <c:pt idx="1352">
                  <c:v>41250</c:v>
                </c:pt>
                <c:pt idx="1353">
                  <c:v>41253</c:v>
                </c:pt>
                <c:pt idx="1354">
                  <c:v>41254</c:v>
                </c:pt>
                <c:pt idx="1355">
                  <c:v>41255</c:v>
                </c:pt>
                <c:pt idx="1356">
                  <c:v>41256</c:v>
                </c:pt>
                <c:pt idx="1357">
                  <c:v>41257</c:v>
                </c:pt>
                <c:pt idx="1358">
                  <c:v>41260</c:v>
                </c:pt>
                <c:pt idx="1359">
                  <c:v>41261</c:v>
                </c:pt>
                <c:pt idx="1360">
                  <c:v>41262</c:v>
                </c:pt>
                <c:pt idx="1361">
                  <c:v>41263</c:v>
                </c:pt>
                <c:pt idx="1362">
                  <c:v>41264</c:v>
                </c:pt>
                <c:pt idx="1363">
                  <c:v>41267</c:v>
                </c:pt>
                <c:pt idx="1364">
                  <c:v>41269</c:v>
                </c:pt>
                <c:pt idx="1365">
                  <c:v>41270</c:v>
                </c:pt>
                <c:pt idx="1366">
                  <c:v>41271</c:v>
                </c:pt>
                <c:pt idx="1367">
                  <c:v>41274</c:v>
                </c:pt>
                <c:pt idx="1368">
                  <c:v>41276</c:v>
                </c:pt>
                <c:pt idx="1369">
                  <c:v>41277</c:v>
                </c:pt>
                <c:pt idx="1370">
                  <c:v>41278</c:v>
                </c:pt>
                <c:pt idx="1371">
                  <c:v>41281</c:v>
                </c:pt>
                <c:pt idx="1372">
                  <c:v>41282</c:v>
                </c:pt>
                <c:pt idx="1373">
                  <c:v>41283</c:v>
                </c:pt>
                <c:pt idx="1374">
                  <c:v>41284</c:v>
                </c:pt>
                <c:pt idx="1375">
                  <c:v>41285</c:v>
                </c:pt>
                <c:pt idx="1376">
                  <c:v>41288</c:v>
                </c:pt>
                <c:pt idx="1377">
                  <c:v>41289</c:v>
                </c:pt>
                <c:pt idx="1378">
                  <c:v>41290</c:v>
                </c:pt>
                <c:pt idx="1379">
                  <c:v>41291</c:v>
                </c:pt>
                <c:pt idx="1380">
                  <c:v>41292</c:v>
                </c:pt>
                <c:pt idx="1381">
                  <c:v>41296</c:v>
                </c:pt>
                <c:pt idx="1382">
                  <c:v>41297</c:v>
                </c:pt>
                <c:pt idx="1383">
                  <c:v>41298</c:v>
                </c:pt>
                <c:pt idx="1384">
                  <c:v>41299</c:v>
                </c:pt>
                <c:pt idx="1385">
                  <c:v>41302</c:v>
                </c:pt>
                <c:pt idx="1386">
                  <c:v>41303</c:v>
                </c:pt>
                <c:pt idx="1387">
                  <c:v>41304</c:v>
                </c:pt>
                <c:pt idx="1388">
                  <c:v>41305</c:v>
                </c:pt>
                <c:pt idx="1389">
                  <c:v>41306</c:v>
                </c:pt>
                <c:pt idx="1390">
                  <c:v>41309</c:v>
                </c:pt>
                <c:pt idx="1391">
                  <c:v>41310</c:v>
                </c:pt>
                <c:pt idx="1392">
                  <c:v>41311</c:v>
                </c:pt>
                <c:pt idx="1393">
                  <c:v>41312</c:v>
                </c:pt>
                <c:pt idx="1394">
                  <c:v>41313</c:v>
                </c:pt>
                <c:pt idx="1395">
                  <c:v>41316</c:v>
                </c:pt>
                <c:pt idx="1396">
                  <c:v>41317</c:v>
                </c:pt>
                <c:pt idx="1397">
                  <c:v>41318</c:v>
                </c:pt>
                <c:pt idx="1398">
                  <c:v>41319</c:v>
                </c:pt>
                <c:pt idx="1399">
                  <c:v>41320</c:v>
                </c:pt>
                <c:pt idx="1400">
                  <c:v>41324</c:v>
                </c:pt>
                <c:pt idx="1401">
                  <c:v>41325</c:v>
                </c:pt>
                <c:pt idx="1402">
                  <c:v>41326</c:v>
                </c:pt>
                <c:pt idx="1403">
                  <c:v>41327</c:v>
                </c:pt>
                <c:pt idx="1404">
                  <c:v>41330</c:v>
                </c:pt>
                <c:pt idx="1405">
                  <c:v>41331</c:v>
                </c:pt>
                <c:pt idx="1406">
                  <c:v>41332</c:v>
                </c:pt>
                <c:pt idx="1407">
                  <c:v>41333</c:v>
                </c:pt>
                <c:pt idx="1408">
                  <c:v>41334</c:v>
                </c:pt>
                <c:pt idx="1409">
                  <c:v>41337</c:v>
                </c:pt>
                <c:pt idx="1410">
                  <c:v>41338</c:v>
                </c:pt>
                <c:pt idx="1411">
                  <c:v>41339</c:v>
                </c:pt>
                <c:pt idx="1412">
                  <c:v>41340</c:v>
                </c:pt>
                <c:pt idx="1413">
                  <c:v>41341</c:v>
                </c:pt>
                <c:pt idx="1414">
                  <c:v>41344</c:v>
                </c:pt>
                <c:pt idx="1415">
                  <c:v>41345</c:v>
                </c:pt>
                <c:pt idx="1416">
                  <c:v>41346</c:v>
                </c:pt>
                <c:pt idx="1417">
                  <c:v>41347</c:v>
                </c:pt>
                <c:pt idx="1418">
                  <c:v>41348</c:v>
                </c:pt>
                <c:pt idx="1419">
                  <c:v>41351</c:v>
                </c:pt>
                <c:pt idx="1420">
                  <c:v>41352</c:v>
                </c:pt>
                <c:pt idx="1421">
                  <c:v>41353</c:v>
                </c:pt>
                <c:pt idx="1422">
                  <c:v>41354</c:v>
                </c:pt>
                <c:pt idx="1423">
                  <c:v>41355</c:v>
                </c:pt>
                <c:pt idx="1424">
                  <c:v>41358</c:v>
                </c:pt>
                <c:pt idx="1425">
                  <c:v>41359</c:v>
                </c:pt>
                <c:pt idx="1426">
                  <c:v>41360</c:v>
                </c:pt>
                <c:pt idx="1427">
                  <c:v>41361</c:v>
                </c:pt>
                <c:pt idx="1428">
                  <c:v>41365</c:v>
                </c:pt>
                <c:pt idx="1429">
                  <c:v>41366</c:v>
                </c:pt>
                <c:pt idx="1430">
                  <c:v>41367</c:v>
                </c:pt>
                <c:pt idx="1431">
                  <c:v>41368</c:v>
                </c:pt>
                <c:pt idx="1432">
                  <c:v>41369</c:v>
                </c:pt>
                <c:pt idx="1433">
                  <c:v>41372</c:v>
                </c:pt>
                <c:pt idx="1434">
                  <c:v>41373</c:v>
                </c:pt>
                <c:pt idx="1435">
                  <c:v>41374</c:v>
                </c:pt>
                <c:pt idx="1436">
                  <c:v>41375</c:v>
                </c:pt>
                <c:pt idx="1437">
                  <c:v>41376</c:v>
                </c:pt>
                <c:pt idx="1438">
                  <c:v>41379</c:v>
                </c:pt>
                <c:pt idx="1439">
                  <c:v>41380</c:v>
                </c:pt>
                <c:pt idx="1440">
                  <c:v>41381</c:v>
                </c:pt>
                <c:pt idx="1441">
                  <c:v>41382</c:v>
                </c:pt>
                <c:pt idx="1442">
                  <c:v>41383</c:v>
                </c:pt>
                <c:pt idx="1443">
                  <c:v>41386</c:v>
                </c:pt>
                <c:pt idx="1444">
                  <c:v>41387</c:v>
                </c:pt>
                <c:pt idx="1445">
                  <c:v>41388</c:v>
                </c:pt>
                <c:pt idx="1446">
                  <c:v>41389</c:v>
                </c:pt>
                <c:pt idx="1447">
                  <c:v>41390</c:v>
                </c:pt>
                <c:pt idx="1448">
                  <c:v>41393</c:v>
                </c:pt>
                <c:pt idx="1449">
                  <c:v>41394</c:v>
                </c:pt>
                <c:pt idx="1450">
                  <c:v>41395</c:v>
                </c:pt>
                <c:pt idx="1451">
                  <c:v>41396</c:v>
                </c:pt>
                <c:pt idx="1452">
                  <c:v>41397</c:v>
                </c:pt>
                <c:pt idx="1453">
                  <c:v>41400</c:v>
                </c:pt>
                <c:pt idx="1454">
                  <c:v>41401</c:v>
                </c:pt>
                <c:pt idx="1455">
                  <c:v>41402</c:v>
                </c:pt>
                <c:pt idx="1456">
                  <c:v>41403</c:v>
                </c:pt>
                <c:pt idx="1457">
                  <c:v>41404</c:v>
                </c:pt>
                <c:pt idx="1458">
                  <c:v>41407</c:v>
                </c:pt>
                <c:pt idx="1459">
                  <c:v>41408</c:v>
                </c:pt>
                <c:pt idx="1460">
                  <c:v>41409</c:v>
                </c:pt>
                <c:pt idx="1461">
                  <c:v>41410</c:v>
                </c:pt>
                <c:pt idx="1462">
                  <c:v>41411</c:v>
                </c:pt>
                <c:pt idx="1463">
                  <c:v>41414</c:v>
                </c:pt>
                <c:pt idx="1464">
                  <c:v>41415</c:v>
                </c:pt>
                <c:pt idx="1465">
                  <c:v>41416</c:v>
                </c:pt>
                <c:pt idx="1466">
                  <c:v>41417</c:v>
                </c:pt>
                <c:pt idx="1467">
                  <c:v>41418</c:v>
                </c:pt>
                <c:pt idx="1468">
                  <c:v>41422</c:v>
                </c:pt>
                <c:pt idx="1469">
                  <c:v>41423</c:v>
                </c:pt>
                <c:pt idx="1470">
                  <c:v>41424</c:v>
                </c:pt>
                <c:pt idx="1471">
                  <c:v>41425</c:v>
                </c:pt>
                <c:pt idx="1472">
                  <c:v>41428</c:v>
                </c:pt>
                <c:pt idx="1473">
                  <c:v>41429</c:v>
                </c:pt>
                <c:pt idx="1474">
                  <c:v>41430</c:v>
                </c:pt>
                <c:pt idx="1475">
                  <c:v>41431</c:v>
                </c:pt>
                <c:pt idx="1476">
                  <c:v>41432</c:v>
                </c:pt>
                <c:pt idx="1477">
                  <c:v>41435</c:v>
                </c:pt>
                <c:pt idx="1478">
                  <c:v>41436</c:v>
                </c:pt>
                <c:pt idx="1479">
                  <c:v>41437</c:v>
                </c:pt>
                <c:pt idx="1480">
                  <c:v>41438</c:v>
                </c:pt>
                <c:pt idx="1481">
                  <c:v>41439</c:v>
                </c:pt>
                <c:pt idx="1482">
                  <c:v>41442</c:v>
                </c:pt>
                <c:pt idx="1483">
                  <c:v>41443</c:v>
                </c:pt>
                <c:pt idx="1484">
                  <c:v>41444</c:v>
                </c:pt>
                <c:pt idx="1485">
                  <c:v>41445</c:v>
                </c:pt>
                <c:pt idx="1486">
                  <c:v>41446</c:v>
                </c:pt>
                <c:pt idx="1487">
                  <c:v>41449</c:v>
                </c:pt>
                <c:pt idx="1488">
                  <c:v>41450</c:v>
                </c:pt>
                <c:pt idx="1489">
                  <c:v>41451</c:v>
                </c:pt>
                <c:pt idx="1490">
                  <c:v>41452</c:v>
                </c:pt>
                <c:pt idx="1491">
                  <c:v>41453</c:v>
                </c:pt>
                <c:pt idx="1492">
                  <c:v>41456</c:v>
                </c:pt>
                <c:pt idx="1493">
                  <c:v>41457</c:v>
                </c:pt>
                <c:pt idx="1494">
                  <c:v>41458</c:v>
                </c:pt>
                <c:pt idx="1495">
                  <c:v>41460</c:v>
                </c:pt>
                <c:pt idx="1496">
                  <c:v>41463</c:v>
                </c:pt>
                <c:pt idx="1497">
                  <c:v>41464</c:v>
                </c:pt>
                <c:pt idx="1498">
                  <c:v>41465</c:v>
                </c:pt>
                <c:pt idx="1499">
                  <c:v>41466</c:v>
                </c:pt>
                <c:pt idx="1500">
                  <c:v>41467</c:v>
                </c:pt>
                <c:pt idx="1501">
                  <c:v>41470</c:v>
                </c:pt>
                <c:pt idx="1502">
                  <c:v>41471</c:v>
                </c:pt>
                <c:pt idx="1503">
                  <c:v>41472</c:v>
                </c:pt>
                <c:pt idx="1504">
                  <c:v>41473</c:v>
                </c:pt>
                <c:pt idx="1505">
                  <c:v>41474</c:v>
                </c:pt>
                <c:pt idx="1506">
                  <c:v>41477</c:v>
                </c:pt>
                <c:pt idx="1507">
                  <c:v>41478</c:v>
                </c:pt>
                <c:pt idx="1508">
                  <c:v>41479</c:v>
                </c:pt>
                <c:pt idx="1509">
                  <c:v>41480</c:v>
                </c:pt>
                <c:pt idx="1510">
                  <c:v>41481</c:v>
                </c:pt>
                <c:pt idx="1511">
                  <c:v>41484</c:v>
                </c:pt>
                <c:pt idx="1512">
                  <c:v>41485</c:v>
                </c:pt>
                <c:pt idx="1513">
                  <c:v>41486</c:v>
                </c:pt>
                <c:pt idx="1514">
                  <c:v>41487</c:v>
                </c:pt>
                <c:pt idx="1515">
                  <c:v>41488</c:v>
                </c:pt>
                <c:pt idx="1516">
                  <c:v>41491</c:v>
                </c:pt>
                <c:pt idx="1517">
                  <c:v>41492</c:v>
                </c:pt>
                <c:pt idx="1518">
                  <c:v>41493</c:v>
                </c:pt>
                <c:pt idx="1519">
                  <c:v>41494</c:v>
                </c:pt>
                <c:pt idx="1520">
                  <c:v>41495</c:v>
                </c:pt>
                <c:pt idx="1521">
                  <c:v>41498</c:v>
                </c:pt>
                <c:pt idx="1522">
                  <c:v>41499</c:v>
                </c:pt>
                <c:pt idx="1523">
                  <c:v>41500</c:v>
                </c:pt>
                <c:pt idx="1524">
                  <c:v>41501</c:v>
                </c:pt>
                <c:pt idx="1525">
                  <c:v>41502</c:v>
                </c:pt>
                <c:pt idx="1526">
                  <c:v>41505</c:v>
                </c:pt>
                <c:pt idx="1527">
                  <c:v>41506</c:v>
                </c:pt>
                <c:pt idx="1528">
                  <c:v>41507</c:v>
                </c:pt>
                <c:pt idx="1529">
                  <c:v>41508</c:v>
                </c:pt>
                <c:pt idx="1530">
                  <c:v>41509</c:v>
                </c:pt>
                <c:pt idx="1531">
                  <c:v>41512</c:v>
                </c:pt>
                <c:pt idx="1532">
                  <c:v>41513</c:v>
                </c:pt>
                <c:pt idx="1533">
                  <c:v>41514</c:v>
                </c:pt>
                <c:pt idx="1534">
                  <c:v>41515</c:v>
                </c:pt>
                <c:pt idx="1535">
                  <c:v>41516</c:v>
                </c:pt>
                <c:pt idx="1536">
                  <c:v>41520</c:v>
                </c:pt>
                <c:pt idx="1537">
                  <c:v>41521</c:v>
                </c:pt>
                <c:pt idx="1538">
                  <c:v>41522</c:v>
                </c:pt>
                <c:pt idx="1539">
                  <c:v>41523</c:v>
                </c:pt>
                <c:pt idx="1540">
                  <c:v>41526</c:v>
                </c:pt>
                <c:pt idx="1541">
                  <c:v>41527</c:v>
                </c:pt>
                <c:pt idx="1542">
                  <c:v>41528</c:v>
                </c:pt>
                <c:pt idx="1543">
                  <c:v>41529</c:v>
                </c:pt>
                <c:pt idx="1544">
                  <c:v>41530</c:v>
                </c:pt>
                <c:pt idx="1545">
                  <c:v>41533</c:v>
                </c:pt>
                <c:pt idx="1546">
                  <c:v>41534</c:v>
                </c:pt>
                <c:pt idx="1547">
                  <c:v>41535</c:v>
                </c:pt>
                <c:pt idx="1548">
                  <c:v>41536</c:v>
                </c:pt>
                <c:pt idx="1549">
                  <c:v>41537</c:v>
                </c:pt>
                <c:pt idx="1550">
                  <c:v>41540</c:v>
                </c:pt>
                <c:pt idx="1551">
                  <c:v>41541</c:v>
                </c:pt>
                <c:pt idx="1552">
                  <c:v>41542</c:v>
                </c:pt>
                <c:pt idx="1553">
                  <c:v>41543</c:v>
                </c:pt>
                <c:pt idx="1554">
                  <c:v>41544</c:v>
                </c:pt>
                <c:pt idx="1555">
                  <c:v>41547</c:v>
                </c:pt>
                <c:pt idx="1556">
                  <c:v>41548</c:v>
                </c:pt>
                <c:pt idx="1557">
                  <c:v>41549</c:v>
                </c:pt>
                <c:pt idx="1558">
                  <c:v>41550</c:v>
                </c:pt>
                <c:pt idx="1559">
                  <c:v>41551</c:v>
                </c:pt>
                <c:pt idx="1560">
                  <c:v>41554</c:v>
                </c:pt>
                <c:pt idx="1561">
                  <c:v>41555</c:v>
                </c:pt>
                <c:pt idx="1562">
                  <c:v>41556</c:v>
                </c:pt>
                <c:pt idx="1563">
                  <c:v>41557</c:v>
                </c:pt>
                <c:pt idx="1564">
                  <c:v>41558</c:v>
                </c:pt>
                <c:pt idx="1565">
                  <c:v>41561</c:v>
                </c:pt>
                <c:pt idx="1566">
                  <c:v>41562</c:v>
                </c:pt>
                <c:pt idx="1567">
                  <c:v>41563</c:v>
                </c:pt>
                <c:pt idx="1568">
                  <c:v>41564</c:v>
                </c:pt>
                <c:pt idx="1569">
                  <c:v>41565</c:v>
                </c:pt>
                <c:pt idx="1570">
                  <c:v>41568</c:v>
                </c:pt>
                <c:pt idx="1571">
                  <c:v>41569</c:v>
                </c:pt>
                <c:pt idx="1572">
                  <c:v>41570</c:v>
                </c:pt>
                <c:pt idx="1573">
                  <c:v>41571</c:v>
                </c:pt>
                <c:pt idx="1574">
                  <c:v>41572</c:v>
                </c:pt>
                <c:pt idx="1575">
                  <c:v>41575</c:v>
                </c:pt>
                <c:pt idx="1576">
                  <c:v>41576</c:v>
                </c:pt>
                <c:pt idx="1577">
                  <c:v>41577</c:v>
                </c:pt>
                <c:pt idx="1578">
                  <c:v>41578</c:v>
                </c:pt>
                <c:pt idx="1579">
                  <c:v>41579</c:v>
                </c:pt>
                <c:pt idx="1580">
                  <c:v>41582</c:v>
                </c:pt>
                <c:pt idx="1581">
                  <c:v>41583</c:v>
                </c:pt>
                <c:pt idx="1582">
                  <c:v>41584</c:v>
                </c:pt>
                <c:pt idx="1583">
                  <c:v>41585</c:v>
                </c:pt>
                <c:pt idx="1584">
                  <c:v>41586</c:v>
                </c:pt>
                <c:pt idx="1585">
                  <c:v>41589</c:v>
                </c:pt>
                <c:pt idx="1586">
                  <c:v>41590</c:v>
                </c:pt>
                <c:pt idx="1587">
                  <c:v>41591</c:v>
                </c:pt>
                <c:pt idx="1588">
                  <c:v>41592</c:v>
                </c:pt>
                <c:pt idx="1589">
                  <c:v>41593</c:v>
                </c:pt>
                <c:pt idx="1590">
                  <c:v>41596</c:v>
                </c:pt>
                <c:pt idx="1591">
                  <c:v>41597</c:v>
                </c:pt>
                <c:pt idx="1592">
                  <c:v>41598</c:v>
                </c:pt>
                <c:pt idx="1593">
                  <c:v>41599</c:v>
                </c:pt>
                <c:pt idx="1594">
                  <c:v>41600</c:v>
                </c:pt>
                <c:pt idx="1595">
                  <c:v>41603</c:v>
                </c:pt>
                <c:pt idx="1596">
                  <c:v>41604</c:v>
                </c:pt>
                <c:pt idx="1597">
                  <c:v>41605</c:v>
                </c:pt>
                <c:pt idx="1598">
                  <c:v>41607</c:v>
                </c:pt>
                <c:pt idx="1599">
                  <c:v>41610</c:v>
                </c:pt>
                <c:pt idx="1600">
                  <c:v>41611</c:v>
                </c:pt>
                <c:pt idx="1601">
                  <c:v>41612</c:v>
                </c:pt>
                <c:pt idx="1602">
                  <c:v>41613</c:v>
                </c:pt>
                <c:pt idx="1603">
                  <c:v>41614</c:v>
                </c:pt>
                <c:pt idx="1604">
                  <c:v>41617</c:v>
                </c:pt>
                <c:pt idx="1605">
                  <c:v>41618</c:v>
                </c:pt>
                <c:pt idx="1606">
                  <c:v>41619</c:v>
                </c:pt>
                <c:pt idx="1607">
                  <c:v>41620</c:v>
                </c:pt>
                <c:pt idx="1608">
                  <c:v>41621</c:v>
                </c:pt>
                <c:pt idx="1609">
                  <c:v>41624</c:v>
                </c:pt>
                <c:pt idx="1610">
                  <c:v>41625</c:v>
                </c:pt>
                <c:pt idx="1611">
                  <c:v>41626</c:v>
                </c:pt>
                <c:pt idx="1612">
                  <c:v>41627</c:v>
                </c:pt>
                <c:pt idx="1613">
                  <c:v>41628</c:v>
                </c:pt>
                <c:pt idx="1614">
                  <c:v>41631</c:v>
                </c:pt>
                <c:pt idx="1615">
                  <c:v>41632</c:v>
                </c:pt>
                <c:pt idx="1616">
                  <c:v>41634</c:v>
                </c:pt>
                <c:pt idx="1617">
                  <c:v>41635</c:v>
                </c:pt>
                <c:pt idx="1618">
                  <c:v>41638</c:v>
                </c:pt>
                <c:pt idx="1619">
                  <c:v>41639</c:v>
                </c:pt>
                <c:pt idx="1620">
                  <c:v>41641</c:v>
                </c:pt>
                <c:pt idx="1621">
                  <c:v>41642</c:v>
                </c:pt>
                <c:pt idx="1622">
                  <c:v>41645</c:v>
                </c:pt>
                <c:pt idx="1623">
                  <c:v>41646</c:v>
                </c:pt>
                <c:pt idx="1624">
                  <c:v>41647</c:v>
                </c:pt>
                <c:pt idx="1625">
                  <c:v>41648</c:v>
                </c:pt>
                <c:pt idx="1626">
                  <c:v>41649</c:v>
                </c:pt>
                <c:pt idx="1627">
                  <c:v>41652</c:v>
                </c:pt>
                <c:pt idx="1628">
                  <c:v>41653</c:v>
                </c:pt>
                <c:pt idx="1629">
                  <c:v>41654</c:v>
                </c:pt>
                <c:pt idx="1630">
                  <c:v>41655</c:v>
                </c:pt>
                <c:pt idx="1631">
                  <c:v>41656</c:v>
                </c:pt>
                <c:pt idx="1632">
                  <c:v>41660</c:v>
                </c:pt>
                <c:pt idx="1633">
                  <c:v>41661</c:v>
                </c:pt>
                <c:pt idx="1634">
                  <c:v>41662</c:v>
                </c:pt>
                <c:pt idx="1635">
                  <c:v>41663</c:v>
                </c:pt>
                <c:pt idx="1636">
                  <c:v>41666</c:v>
                </c:pt>
                <c:pt idx="1637">
                  <c:v>41667</c:v>
                </c:pt>
                <c:pt idx="1638">
                  <c:v>41668</c:v>
                </c:pt>
                <c:pt idx="1639">
                  <c:v>41669</c:v>
                </c:pt>
                <c:pt idx="1640">
                  <c:v>41670</c:v>
                </c:pt>
                <c:pt idx="1641">
                  <c:v>41673</c:v>
                </c:pt>
                <c:pt idx="1642">
                  <c:v>41674</c:v>
                </c:pt>
                <c:pt idx="1643">
                  <c:v>41675</c:v>
                </c:pt>
                <c:pt idx="1644">
                  <c:v>41676</c:v>
                </c:pt>
                <c:pt idx="1645">
                  <c:v>41677</c:v>
                </c:pt>
                <c:pt idx="1646">
                  <c:v>41680</c:v>
                </c:pt>
                <c:pt idx="1647">
                  <c:v>41681</c:v>
                </c:pt>
                <c:pt idx="1648">
                  <c:v>41682</c:v>
                </c:pt>
                <c:pt idx="1649">
                  <c:v>41683</c:v>
                </c:pt>
                <c:pt idx="1650">
                  <c:v>41684</c:v>
                </c:pt>
                <c:pt idx="1651">
                  <c:v>41688</c:v>
                </c:pt>
                <c:pt idx="1652">
                  <c:v>41689</c:v>
                </c:pt>
                <c:pt idx="1653">
                  <c:v>41690</c:v>
                </c:pt>
                <c:pt idx="1654">
                  <c:v>41691</c:v>
                </c:pt>
                <c:pt idx="1655">
                  <c:v>41694</c:v>
                </c:pt>
                <c:pt idx="1656">
                  <c:v>41695</c:v>
                </c:pt>
                <c:pt idx="1657">
                  <c:v>41696</c:v>
                </c:pt>
                <c:pt idx="1658">
                  <c:v>41697</c:v>
                </c:pt>
                <c:pt idx="1659">
                  <c:v>41698</c:v>
                </c:pt>
                <c:pt idx="1660">
                  <c:v>41701</c:v>
                </c:pt>
                <c:pt idx="1661">
                  <c:v>41702</c:v>
                </c:pt>
                <c:pt idx="1662">
                  <c:v>41703</c:v>
                </c:pt>
                <c:pt idx="1663">
                  <c:v>41704</c:v>
                </c:pt>
                <c:pt idx="1664">
                  <c:v>41705</c:v>
                </c:pt>
                <c:pt idx="1665">
                  <c:v>41708</c:v>
                </c:pt>
                <c:pt idx="1666">
                  <c:v>41709</c:v>
                </c:pt>
                <c:pt idx="1667">
                  <c:v>41710</c:v>
                </c:pt>
                <c:pt idx="1668">
                  <c:v>41711</c:v>
                </c:pt>
                <c:pt idx="1669">
                  <c:v>41712</c:v>
                </c:pt>
                <c:pt idx="1670">
                  <c:v>41715</c:v>
                </c:pt>
                <c:pt idx="1671">
                  <c:v>41716</c:v>
                </c:pt>
                <c:pt idx="1672">
                  <c:v>41717</c:v>
                </c:pt>
                <c:pt idx="1673">
                  <c:v>41718</c:v>
                </c:pt>
                <c:pt idx="1674">
                  <c:v>41719</c:v>
                </c:pt>
                <c:pt idx="1675">
                  <c:v>41722</c:v>
                </c:pt>
                <c:pt idx="1676">
                  <c:v>41723</c:v>
                </c:pt>
                <c:pt idx="1677">
                  <c:v>41724</c:v>
                </c:pt>
                <c:pt idx="1678">
                  <c:v>41725</c:v>
                </c:pt>
                <c:pt idx="1679">
                  <c:v>41726</c:v>
                </c:pt>
                <c:pt idx="1680">
                  <c:v>41729</c:v>
                </c:pt>
                <c:pt idx="1681">
                  <c:v>41730</c:v>
                </c:pt>
                <c:pt idx="1682">
                  <c:v>41731</c:v>
                </c:pt>
                <c:pt idx="1683">
                  <c:v>41732</c:v>
                </c:pt>
                <c:pt idx="1684">
                  <c:v>41733</c:v>
                </c:pt>
                <c:pt idx="1685">
                  <c:v>41736</c:v>
                </c:pt>
                <c:pt idx="1686">
                  <c:v>41737</c:v>
                </c:pt>
                <c:pt idx="1687">
                  <c:v>41738</c:v>
                </c:pt>
                <c:pt idx="1688">
                  <c:v>41739</c:v>
                </c:pt>
                <c:pt idx="1689">
                  <c:v>41740</c:v>
                </c:pt>
                <c:pt idx="1690">
                  <c:v>41743</c:v>
                </c:pt>
                <c:pt idx="1691">
                  <c:v>41744</c:v>
                </c:pt>
                <c:pt idx="1692">
                  <c:v>41745</c:v>
                </c:pt>
                <c:pt idx="1693">
                  <c:v>41746</c:v>
                </c:pt>
                <c:pt idx="1694">
                  <c:v>41750</c:v>
                </c:pt>
                <c:pt idx="1695">
                  <c:v>41751</c:v>
                </c:pt>
                <c:pt idx="1696">
                  <c:v>41752</c:v>
                </c:pt>
                <c:pt idx="1697">
                  <c:v>41753</c:v>
                </c:pt>
                <c:pt idx="1698">
                  <c:v>41754</c:v>
                </c:pt>
                <c:pt idx="1699">
                  <c:v>41757</c:v>
                </c:pt>
                <c:pt idx="1700">
                  <c:v>41758</c:v>
                </c:pt>
                <c:pt idx="1701">
                  <c:v>41759</c:v>
                </c:pt>
                <c:pt idx="1702">
                  <c:v>41760</c:v>
                </c:pt>
                <c:pt idx="1703">
                  <c:v>41761</c:v>
                </c:pt>
                <c:pt idx="1704">
                  <c:v>41764</c:v>
                </c:pt>
                <c:pt idx="1705">
                  <c:v>41765</c:v>
                </c:pt>
                <c:pt idx="1706">
                  <c:v>41766</c:v>
                </c:pt>
                <c:pt idx="1707">
                  <c:v>41767</c:v>
                </c:pt>
                <c:pt idx="1708">
                  <c:v>41768</c:v>
                </c:pt>
                <c:pt idx="1709">
                  <c:v>41771</c:v>
                </c:pt>
                <c:pt idx="1710">
                  <c:v>41772</c:v>
                </c:pt>
                <c:pt idx="1711">
                  <c:v>41773</c:v>
                </c:pt>
                <c:pt idx="1712">
                  <c:v>41774</c:v>
                </c:pt>
                <c:pt idx="1713">
                  <c:v>41775</c:v>
                </c:pt>
                <c:pt idx="1714">
                  <c:v>41778</c:v>
                </c:pt>
                <c:pt idx="1715">
                  <c:v>41779</c:v>
                </c:pt>
                <c:pt idx="1716">
                  <c:v>41780</c:v>
                </c:pt>
                <c:pt idx="1717">
                  <c:v>41781</c:v>
                </c:pt>
                <c:pt idx="1718">
                  <c:v>41782</c:v>
                </c:pt>
                <c:pt idx="1719">
                  <c:v>41786</c:v>
                </c:pt>
                <c:pt idx="1720">
                  <c:v>41787</c:v>
                </c:pt>
                <c:pt idx="1721">
                  <c:v>41788</c:v>
                </c:pt>
                <c:pt idx="1722">
                  <c:v>41789</c:v>
                </c:pt>
                <c:pt idx="1723">
                  <c:v>41792</c:v>
                </c:pt>
                <c:pt idx="1724">
                  <c:v>41793</c:v>
                </c:pt>
                <c:pt idx="1725">
                  <c:v>41794</c:v>
                </c:pt>
                <c:pt idx="1726">
                  <c:v>41795</c:v>
                </c:pt>
                <c:pt idx="1727">
                  <c:v>41796</c:v>
                </c:pt>
                <c:pt idx="1728">
                  <c:v>41799</c:v>
                </c:pt>
                <c:pt idx="1729">
                  <c:v>41800</c:v>
                </c:pt>
                <c:pt idx="1730">
                  <c:v>41801</c:v>
                </c:pt>
                <c:pt idx="1731">
                  <c:v>41802</c:v>
                </c:pt>
                <c:pt idx="1732">
                  <c:v>41803</c:v>
                </c:pt>
                <c:pt idx="1733">
                  <c:v>41806</c:v>
                </c:pt>
                <c:pt idx="1734">
                  <c:v>41807</c:v>
                </c:pt>
                <c:pt idx="1735">
                  <c:v>41808</c:v>
                </c:pt>
                <c:pt idx="1736">
                  <c:v>41809</c:v>
                </c:pt>
                <c:pt idx="1737">
                  <c:v>41810</c:v>
                </c:pt>
                <c:pt idx="1738">
                  <c:v>41813</c:v>
                </c:pt>
                <c:pt idx="1739">
                  <c:v>41814</c:v>
                </c:pt>
                <c:pt idx="1740">
                  <c:v>41815</c:v>
                </c:pt>
                <c:pt idx="1741">
                  <c:v>41816</c:v>
                </c:pt>
                <c:pt idx="1742">
                  <c:v>41817</c:v>
                </c:pt>
                <c:pt idx="1743">
                  <c:v>41820</c:v>
                </c:pt>
                <c:pt idx="1744">
                  <c:v>41821</c:v>
                </c:pt>
                <c:pt idx="1745">
                  <c:v>41822</c:v>
                </c:pt>
                <c:pt idx="1746">
                  <c:v>41823</c:v>
                </c:pt>
                <c:pt idx="1747">
                  <c:v>41827</c:v>
                </c:pt>
                <c:pt idx="1748">
                  <c:v>41828</c:v>
                </c:pt>
                <c:pt idx="1749">
                  <c:v>41829</c:v>
                </c:pt>
                <c:pt idx="1750">
                  <c:v>41830</c:v>
                </c:pt>
                <c:pt idx="1751">
                  <c:v>41831</c:v>
                </c:pt>
                <c:pt idx="1752">
                  <c:v>41834</c:v>
                </c:pt>
                <c:pt idx="1753">
                  <c:v>41835</c:v>
                </c:pt>
                <c:pt idx="1754">
                  <c:v>41836</c:v>
                </c:pt>
                <c:pt idx="1755">
                  <c:v>41837</c:v>
                </c:pt>
                <c:pt idx="1756">
                  <c:v>41838</c:v>
                </c:pt>
                <c:pt idx="1757">
                  <c:v>41841</c:v>
                </c:pt>
                <c:pt idx="1758">
                  <c:v>41842</c:v>
                </c:pt>
                <c:pt idx="1759">
                  <c:v>41843</c:v>
                </c:pt>
                <c:pt idx="1760">
                  <c:v>41844</c:v>
                </c:pt>
                <c:pt idx="1761">
                  <c:v>41845</c:v>
                </c:pt>
                <c:pt idx="1762">
                  <c:v>41848</c:v>
                </c:pt>
                <c:pt idx="1763">
                  <c:v>41849</c:v>
                </c:pt>
                <c:pt idx="1764">
                  <c:v>41850</c:v>
                </c:pt>
                <c:pt idx="1765">
                  <c:v>41851</c:v>
                </c:pt>
                <c:pt idx="1766">
                  <c:v>41852</c:v>
                </c:pt>
                <c:pt idx="1767">
                  <c:v>41855</c:v>
                </c:pt>
                <c:pt idx="1768">
                  <c:v>41856</c:v>
                </c:pt>
                <c:pt idx="1769">
                  <c:v>41857</c:v>
                </c:pt>
                <c:pt idx="1770">
                  <c:v>41858</c:v>
                </c:pt>
                <c:pt idx="1771">
                  <c:v>41859</c:v>
                </c:pt>
                <c:pt idx="1772">
                  <c:v>41862</c:v>
                </c:pt>
                <c:pt idx="1773">
                  <c:v>41863</c:v>
                </c:pt>
                <c:pt idx="1774">
                  <c:v>41864</c:v>
                </c:pt>
                <c:pt idx="1775">
                  <c:v>41865</c:v>
                </c:pt>
                <c:pt idx="1776">
                  <c:v>41866</c:v>
                </c:pt>
                <c:pt idx="1777">
                  <c:v>41869</c:v>
                </c:pt>
                <c:pt idx="1778">
                  <c:v>41870</c:v>
                </c:pt>
                <c:pt idx="1779">
                  <c:v>41871</c:v>
                </c:pt>
                <c:pt idx="1780">
                  <c:v>41872</c:v>
                </c:pt>
                <c:pt idx="1781">
                  <c:v>41873</c:v>
                </c:pt>
                <c:pt idx="1782">
                  <c:v>41876</c:v>
                </c:pt>
                <c:pt idx="1783">
                  <c:v>41877</c:v>
                </c:pt>
                <c:pt idx="1784">
                  <c:v>41878</c:v>
                </c:pt>
                <c:pt idx="1785">
                  <c:v>41879</c:v>
                </c:pt>
                <c:pt idx="1786">
                  <c:v>41880</c:v>
                </c:pt>
                <c:pt idx="1787">
                  <c:v>41884</c:v>
                </c:pt>
                <c:pt idx="1788">
                  <c:v>41885</c:v>
                </c:pt>
                <c:pt idx="1789">
                  <c:v>41886</c:v>
                </c:pt>
                <c:pt idx="1790">
                  <c:v>41887</c:v>
                </c:pt>
                <c:pt idx="1791">
                  <c:v>41890</c:v>
                </c:pt>
                <c:pt idx="1792">
                  <c:v>41891</c:v>
                </c:pt>
                <c:pt idx="1793">
                  <c:v>41892</c:v>
                </c:pt>
                <c:pt idx="1794">
                  <c:v>41893</c:v>
                </c:pt>
                <c:pt idx="1795">
                  <c:v>41894</c:v>
                </c:pt>
                <c:pt idx="1796">
                  <c:v>41897</c:v>
                </c:pt>
                <c:pt idx="1797">
                  <c:v>41898</c:v>
                </c:pt>
                <c:pt idx="1798">
                  <c:v>41899</c:v>
                </c:pt>
                <c:pt idx="1799">
                  <c:v>41900</c:v>
                </c:pt>
                <c:pt idx="1800">
                  <c:v>41901</c:v>
                </c:pt>
                <c:pt idx="1801">
                  <c:v>41904</c:v>
                </c:pt>
                <c:pt idx="1802">
                  <c:v>41905</c:v>
                </c:pt>
                <c:pt idx="1803">
                  <c:v>41906</c:v>
                </c:pt>
                <c:pt idx="1804">
                  <c:v>41907</c:v>
                </c:pt>
                <c:pt idx="1805">
                  <c:v>41908</c:v>
                </c:pt>
                <c:pt idx="1806">
                  <c:v>41911</c:v>
                </c:pt>
                <c:pt idx="1807">
                  <c:v>41912</c:v>
                </c:pt>
                <c:pt idx="1808">
                  <c:v>41913</c:v>
                </c:pt>
                <c:pt idx="1809">
                  <c:v>41914</c:v>
                </c:pt>
                <c:pt idx="1810">
                  <c:v>41915</c:v>
                </c:pt>
                <c:pt idx="1811">
                  <c:v>41918</c:v>
                </c:pt>
                <c:pt idx="1812">
                  <c:v>41919</c:v>
                </c:pt>
                <c:pt idx="1813">
                  <c:v>41920</c:v>
                </c:pt>
                <c:pt idx="1814">
                  <c:v>41921</c:v>
                </c:pt>
                <c:pt idx="1815">
                  <c:v>41922</c:v>
                </c:pt>
                <c:pt idx="1816">
                  <c:v>41925</c:v>
                </c:pt>
                <c:pt idx="1817">
                  <c:v>41926</c:v>
                </c:pt>
                <c:pt idx="1818">
                  <c:v>41927</c:v>
                </c:pt>
                <c:pt idx="1819">
                  <c:v>41928</c:v>
                </c:pt>
                <c:pt idx="1820">
                  <c:v>41929</c:v>
                </c:pt>
                <c:pt idx="1821">
                  <c:v>41932</c:v>
                </c:pt>
                <c:pt idx="1822">
                  <c:v>41933</c:v>
                </c:pt>
                <c:pt idx="1823">
                  <c:v>41934</c:v>
                </c:pt>
                <c:pt idx="1824">
                  <c:v>41935</c:v>
                </c:pt>
                <c:pt idx="1825">
                  <c:v>41936</c:v>
                </c:pt>
                <c:pt idx="1826">
                  <c:v>41939</c:v>
                </c:pt>
                <c:pt idx="1827">
                  <c:v>41940</c:v>
                </c:pt>
                <c:pt idx="1828">
                  <c:v>41941</c:v>
                </c:pt>
                <c:pt idx="1829">
                  <c:v>41942</c:v>
                </c:pt>
                <c:pt idx="1830">
                  <c:v>41943</c:v>
                </c:pt>
                <c:pt idx="1831">
                  <c:v>41946</c:v>
                </c:pt>
                <c:pt idx="1832">
                  <c:v>41947</c:v>
                </c:pt>
                <c:pt idx="1833">
                  <c:v>41948</c:v>
                </c:pt>
                <c:pt idx="1834">
                  <c:v>41949</c:v>
                </c:pt>
                <c:pt idx="1835">
                  <c:v>41950</c:v>
                </c:pt>
                <c:pt idx="1836">
                  <c:v>41953</c:v>
                </c:pt>
                <c:pt idx="1837">
                  <c:v>41954</c:v>
                </c:pt>
                <c:pt idx="1838">
                  <c:v>41955</c:v>
                </c:pt>
                <c:pt idx="1839">
                  <c:v>41956</c:v>
                </c:pt>
                <c:pt idx="1840">
                  <c:v>41957</c:v>
                </c:pt>
                <c:pt idx="1841">
                  <c:v>41960</c:v>
                </c:pt>
                <c:pt idx="1842">
                  <c:v>41961</c:v>
                </c:pt>
                <c:pt idx="1843">
                  <c:v>41962</c:v>
                </c:pt>
                <c:pt idx="1844">
                  <c:v>41963</c:v>
                </c:pt>
                <c:pt idx="1845">
                  <c:v>41964</c:v>
                </c:pt>
                <c:pt idx="1846">
                  <c:v>41967</c:v>
                </c:pt>
                <c:pt idx="1847">
                  <c:v>41968</c:v>
                </c:pt>
                <c:pt idx="1848">
                  <c:v>41969</c:v>
                </c:pt>
                <c:pt idx="1849">
                  <c:v>41971</c:v>
                </c:pt>
                <c:pt idx="1850">
                  <c:v>41974</c:v>
                </c:pt>
                <c:pt idx="1851">
                  <c:v>41975</c:v>
                </c:pt>
                <c:pt idx="1852">
                  <c:v>41976</c:v>
                </c:pt>
                <c:pt idx="1853">
                  <c:v>41977</c:v>
                </c:pt>
                <c:pt idx="1854">
                  <c:v>41978</c:v>
                </c:pt>
                <c:pt idx="1855">
                  <c:v>41981</c:v>
                </c:pt>
                <c:pt idx="1856">
                  <c:v>41982</c:v>
                </c:pt>
                <c:pt idx="1857">
                  <c:v>41983</c:v>
                </c:pt>
                <c:pt idx="1858">
                  <c:v>41984</c:v>
                </c:pt>
                <c:pt idx="1859">
                  <c:v>41985</c:v>
                </c:pt>
                <c:pt idx="1860">
                  <c:v>41988</c:v>
                </c:pt>
                <c:pt idx="1861">
                  <c:v>41989</c:v>
                </c:pt>
                <c:pt idx="1862">
                  <c:v>41990</c:v>
                </c:pt>
                <c:pt idx="1863">
                  <c:v>41991</c:v>
                </c:pt>
                <c:pt idx="1864">
                  <c:v>41992</c:v>
                </c:pt>
                <c:pt idx="1865">
                  <c:v>41995</c:v>
                </c:pt>
                <c:pt idx="1866">
                  <c:v>41996</c:v>
                </c:pt>
                <c:pt idx="1867">
                  <c:v>41997</c:v>
                </c:pt>
                <c:pt idx="1868">
                  <c:v>41999</c:v>
                </c:pt>
                <c:pt idx="1869">
                  <c:v>42002</c:v>
                </c:pt>
                <c:pt idx="1870">
                  <c:v>42003</c:v>
                </c:pt>
                <c:pt idx="1871">
                  <c:v>42004</c:v>
                </c:pt>
                <c:pt idx="1872">
                  <c:v>42006</c:v>
                </c:pt>
                <c:pt idx="1873">
                  <c:v>42009</c:v>
                </c:pt>
                <c:pt idx="1874">
                  <c:v>42010</c:v>
                </c:pt>
                <c:pt idx="1875">
                  <c:v>42011</c:v>
                </c:pt>
                <c:pt idx="1876">
                  <c:v>42012</c:v>
                </c:pt>
                <c:pt idx="1877">
                  <c:v>42013</c:v>
                </c:pt>
                <c:pt idx="1878">
                  <c:v>42016</c:v>
                </c:pt>
                <c:pt idx="1879">
                  <c:v>42017</c:v>
                </c:pt>
                <c:pt idx="1880">
                  <c:v>42018</c:v>
                </c:pt>
                <c:pt idx="1881">
                  <c:v>42019</c:v>
                </c:pt>
                <c:pt idx="1882">
                  <c:v>42020</c:v>
                </c:pt>
                <c:pt idx="1883">
                  <c:v>42024</c:v>
                </c:pt>
                <c:pt idx="1884">
                  <c:v>42025</c:v>
                </c:pt>
                <c:pt idx="1885">
                  <c:v>42026</c:v>
                </c:pt>
                <c:pt idx="1886">
                  <c:v>42027</c:v>
                </c:pt>
                <c:pt idx="1887">
                  <c:v>42030</c:v>
                </c:pt>
                <c:pt idx="1888">
                  <c:v>42031</c:v>
                </c:pt>
                <c:pt idx="1889">
                  <c:v>42032</c:v>
                </c:pt>
                <c:pt idx="1890">
                  <c:v>42033</c:v>
                </c:pt>
                <c:pt idx="1891">
                  <c:v>42034</c:v>
                </c:pt>
                <c:pt idx="1892">
                  <c:v>42037</c:v>
                </c:pt>
                <c:pt idx="1893">
                  <c:v>42038</c:v>
                </c:pt>
                <c:pt idx="1894">
                  <c:v>42039</c:v>
                </c:pt>
                <c:pt idx="1895">
                  <c:v>42040</c:v>
                </c:pt>
                <c:pt idx="1896">
                  <c:v>42041</c:v>
                </c:pt>
                <c:pt idx="1897">
                  <c:v>42044</c:v>
                </c:pt>
                <c:pt idx="1898">
                  <c:v>42045</c:v>
                </c:pt>
                <c:pt idx="1899">
                  <c:v>42046</c:v>
                </c:pt>
                <c:pt idx="1900">
                  <c:v>42047</c:v>
                </c:pt>
                <c:pt idx="1901">
                  <c:v>42048</c:v>
                </c:pt>
                <c:pt idx="1902">
                  <c:v>42052</c:v>
                </c:pt>
                <c:pt idx="1903">
                  <c:v>42053</c:v>
                </c:pt>
                <c:pt idx="1904">
                  <c:v>42054</c:v>
                </c:pt>
                <c:pt idx="1905">
                  <c:v>42055</c:v>
                </c:pt>
                <c:pt idx="1906">
                  <c:v>42058</c:v>
                </c:pt>
                <c:pt idx="1907">
                  <c:v>42059</c:v>
                </c:pt>
                <c:pt idx="1908">
                  <c:v>42060</c:v>
                </c:pt>
                <c:pt idx="1909">
                  <c:v>42061</c:v>
                </c:pt>
                <c:pt idx="1910">
                  <c:v>42062</c:v>
                </c:pt>
                <c:pt idx="1911">
                  <c:v>42065</c:v>
                </c:pt>
                <c:pt idx="1912">
                  <c:v>42066</c:v>
                </c:pt>
                <c:pt idx="1913">
                  <c:v>42067</c:v>
                </c:pt>
                <c:pt idx="1914">
                  <c:v>42068</c:v>
                </c:pt>
                <c:pt idx="1915">
                  <c:v>42069</c:v>
                </c:pt>
                <c:pt idx="1916">
                  <c:v>42072</c:v>
                </c:pt>
                <c:pt idx="1917">
                  <c:v>42073</c:v>
                </c:pt>
                <c:pt idx="1918">
                  <c:v>42074</c:v>
                </c:pt>
                <c:pt idx="1919">
                  <c:v>42075</c:v>
                </c:pt>
                <c:pt idx="1920">
                  <c:v>42076</c:v>
                </c:pt>
                <c:pt idx="1921">
                  <c:v>42079</c:v>
                </c:pt>
                <c:pt idx="1922">
                  <c:v>42080</c:v>
                </c:pt>
                <c:pt idx="1923">
                  <c:v>42081</c:v>
                </c:pt>
                <c:pt idx="1924">
                  <c:v>42082</c:v>
                </c:pt>
                <c:pt idx="1925">
                  <c:v>42083</c:v>
                </c:pt>
                <c:pt idx="1926">
                  <c:v>42086</c:v>
                </c:pt>
                <c:pt idx="1927">
                  <c:v>42087</c:v>
                </c:pt>
                <c:pt idx="1928">
                  <c:v>42088</c:v>
                </c:pt>
                <c:pt idx="1929">
                  <c:v>42089</c:v>
                </c:pt>
                <c:pt idx="1930">
                  <c:v>42090</c:v>
                </c:pt>
                <c:pt idx="1931">
                  <c:v>42093</c:v>
                </c:pt>
                <c:pt idx="1932">
                  <c:v>42094</c:v>
                </c:pt>
                <c:pt idx="1933">
                  <c:v>42095</c:v>
                </c:pt>
                <c:pt idx="1934">
                  <c:v>42096</c:v>
                </c:pt>
                <c:pt idx="1935">
                  <c:v>42100</c:v>
                </c:pt>
                <c:pt idx="1936">
                  <c:v>42101</c:v>
                </c:pt>
                <c:pt idx="1937">
                  <c:v>42102</c:v>
                </c:pt>
                <c:pt idx="1938">
                  <c:v>42103</c:v>
                </c:pt>
                <c:pt idx="1939">
                  <c:v>42104</c:v>
                </c:pt>
                <c:pt idx="1940">
                  <c:v>42107</c:v>
                </c:pt>
                <c:pt idx="1941">
                  <c:v>42108</c:v>
                </c:pt>
                <c:pt idx="1942">
                  <c:v>42109</c:v>
                </c:pt>
                <c:pt idx="1943">
                  <c:v>42110</c:v>
                </c:pt>
                <c:pt idx="1944">
                  <c:v>42111</c:v>
                </c:pt>
                <c:pt idx="1945">
                  <c:v>42114</c:v>
                </c:pt>
                <c:pt idx="1946">
                  <c:v>42115</c:v>
                </c:pt>
                <c:pt idx="1947">
                  <c:v>42116</c:v>
                </c:pt>
                <c:pt idx="1948">
                  <c:v>42117</c:v>
                </c:pt>
                <c:pt idx="1949">
                  <c:v>42118</c:v>
                </c:pt>
                <c:pt idx="1950">
                  <c:v>42121</c:v>
                </c:pt>
                <c:pt idx="1951">
                  <c:v>42122</c:v>
                </c:pt>
                <c:pt idx="1952">
                  <c:v>42123</c:v>
                </c:pt>
                <c:pt idx="1953">
                  <c:v>42124</c:v>
                </c:pt>
                <c:pt idx="1954">
                  <c:v>42125</c:v>
                </c:pt>
                <c:pt idx="1955">
                  <c:v>42128</c:v>
                </c:pt>
                <c:pt idx="1956">
                  <c:v>42129</c:v>
                </c:pt>
                <c:pt idx="1957">
                  <c:v>42130</c:v>
                </c:pt>
                <c:pt idx="1958">
                  <c:v>42131</c:v>
                </c:pt>
                <c:pt idx="1959">
                  <c:v>42132</c:v>
                </c:pt>
                <c:pt idx="1960">
                  <c:v>42135</c:v>
                </c:pt>
                <c:pt idx="1961">
                  <c:v>42136</c:v>
                </c:pt>
                <c:pt idx="1962">
                  <c:v>42137</c:v>
                </c:pt>
                <c:pt idx="1963">
                  <c:v>42138</c:v>
                </c:pt>
                <c:pt idx="1964">
                  <c:v>42139</c:v>
                </c:pt>
                <c:pt idx="1965">
                  <c:v>42142</c:v>
                </c:pt>
                <c:pt idx="1966">
                  <c:v>42143</c:v>
                </c:pt>
                <c:pt idx="1967">
                  <c:v>42144</c:v>
                </c:pt>
                <c:pt idx="1968">
                  <c:v>42145</c:v>
                </c:pt>
                <c:pt idx="1969">
                  <c:v>42146</c:v>
                </c:pt>
                <c:pt idx="1970">
                  <c:v>42150</c:v>
                </c:pt>
                <c:pt idx="1971">
                  <c:v>42151</c:v>
                </c:pt>
                <c:pt idx="1972">
                  <c:v>42152</c:v>
                </c:pt>
                <c:pt idx="1973">
                  <c:v>42153</c:v>
                </c:pt>
                <c:pt idx="1974">
                  <c:v>42156</c:v>
                </c:pt>
                <c:pt idx="1975">
                  <c:v>42157</c:v>
                </c:pt>
                <c:pt idx="1976">
                  <c:v>42158</c:v>
                </c:pt>
                <c:pt idx="1977">
                  <c:v>42159</c:v>
                </c:pt>
                <c:pt idx="1978">
                  <c:v>42160</c:v>
                </c:pt>
                <c:pt idx="1979">
                  <c:v>42163</c:v>
                </c:pt>
                <c:pt idx="1980">
                  <c:v>42164</c:v>
                </c:pt>
                <c:pt idx="1981">
                  <c:v>42165</c:v>
                </c:pt>
                <c:pt idx="1982">
                  <c:v>42166</c:v>
                </c:pt>
                <c:pt idx="1983">
                  <c:v>42167</c:v>
                </c:pt>
                <c:pt idx="1984">
                  <c:v>42170</c:v>
                </c:pt>
                <c:pt idx="1985">
                  <c:v>42171</c:v>
                </c:pt>
                <c:pt idx="1986">
                  <c:v>42172</c:v>
                </c:pt>
                <c:pt idx="1987">
                  <c:v>42173</c:v>
                </c:pt>
                <c:pt idx="1988">
                  <c:v>42174</c:v>
                </c:pt>
                <c:pt idx="1989">
                  <c:v>42177</c:v>
                </c:pt>
                <c:pt idx="1990">
                  <c:v>42178</c:v>
                </c:pt>
                <c:pt idx="1991">
                  <c:v>42179</c:v>
                </c:pt>
                <c:pt idx="1992">
                  <c:v>42180</c:v>
                </c:pt>
                <c:pt idx="1993">
                  <c:v>42181</c:v>
                </c:pt>
                <c:pt idx="1994">
                  <c:v>42184</c:v>
                </c:pt>
                <c:pt idx="1995">
                  <c:v>42185</c:v>
                </c:pt>
                <c:pt idx="1996">
                  <c:v>42186</c:v>
                </c:pt>
                <c:pt idx="1997">
                  <c:v>42187</c:v>
                </c:pt>
                <c:pt idx="1998">
                  <c:v>42191</c:v>
                </c:pt>
                <c:pt idx="1999">
                  <c:v>42192</c:v>
                </c:pt>
                <c:pt idx="2000">
                  <c:v>42193</c:v>
                </c:pt>
                <c:pt idx="2001">
                  <c:v>42194</c:v>
                </c:pt>
                <c:pt idx="2002">
                  <c:v>42195</c:v>
                </c:pt>
                <c:pt idx="2003">
                  <c:v>42198</c:v>
                </c:pt>
                <c:pt idx="2004">
                  <c:v>42199</c:v>
                </c:pt>
                <c:pt idx="2005">
                  <c:v>42200</c:v>
                </c:pt>
                <c:pt idx="2006">
                  <c:v>42201</c:v>
                </c:pt>
                <c:pt idx="2007">
                  <c:v>42202</c:v>
                </c:pt>
                <c:pt idx="2008">
                  <c:v>42205</c:v>
                </c:pt>
                <c:pt idx="2009">
                  <c:v>42206</c:v>
                </c:pt>
                <c:pt idx="2010">
                  <c:v>42207</c:v>
                </c:pt>
                <c:pt idx="2011">
                  <c:v>42208</c:v>
                </c:pt>
                <c:pt idx="2012">
                  <c:v>42209</c:v>
                </c:pt>
                <c:pt idx="2013">
                  <c:v>42212</c:v>
                </c:pt>
                <c:pt idx="2014">
                  <c:v>42213</c:v>
                </c:pt>
                <c:pt idx="2015">
                  <c:v>42214</c:v>
                </c:pt>
                <c:pt idx="2016">
                  <c:v>42215</c:v>
                </c:pt>
                <c:pt idx="2017">
                  <c:v>42216</c:v>
                </c:pt>
                <c:pt idx="2018">
                  <c:v>42219</c:v>
                </c:pt>
                <c:pt idx="2019">
                  <c:v>42220</c:v>
                </c:pt>
                <c:pt idx="2020">
                  <c:v>42221</c:v>
                </c:pt>
                <c:pt idx="2021">
                  <c:v>42222</c:v>
                </c:pt>
                <c:pt idx="2022">
                  <c:v>42223</c:v>
                </c:pt>
                <c:pt idx="2023">
                  <c:v>42226</c:v>
                </c:pt>
                <c:pt idx="2024">
                  <c:v>42227</c:v>
                </c:pt>
                <c:pt idx="2025">
                  <c:v>42228</c:v>
                </c:pt>
                <c:pt idx="2026">
                  <c:v>42229</c:v>
                </c:pt>
                <c:pt idx="2027">
                  <c:v>42230</c:v>
                </c:pt>
                <c:pt idx="2028">
                  <c:v>42233</c:v>
                </c:pt>
                <c:pt idx="2029">
                  <c:v>42234</c:v>
                </c:pt>
                <c:pt idx="2030">
                  <c:v>42235</c:v>
                </c:pt>
                <c:pt idx="2031">
                  <c:v>42236</c:v>
                </c:pt>
                <c:pt idx="2032">
                  <c:v>42237</c:v>
                </c:pt>
                <c:pt idx="2033">
                  <c:v>42240</c:v>
                </c:pt>
                <c:pt idx="2034">
                  <c:v>42241</c:v>
                </c:pt>
                <c:pt idx="2035">
                  <c:v>42242</c:v>
                </c:pt>
                <c:pt idx="2036">
                  <c:v>42243</c:v>
                </c:pt>
                <c:pt idx="2037">
                  <c:v>42244</c:v>
                </c:pt>
                <c:pt idx="2038">
                  <c:v>42247</c:v>
                </c:pt>
                <c:pt idx="2039">
                  <c:v>42248</c:v>
                </c:pt>
                <c:pt idx="2040">
                  <c:v>42249</c:v>
                </c:pt>
                <c:pt idx="2041">
                  <c:v>42250</c:v>
                </c:pt>
                <c:pt idx="2042">
                  <c:v>42251</c:v>
                </c:pt>
                <c:pt idx="2043">
                  <c:v>42255</c:v>
                </c:pt>
                <c:pt idx="2044">
                  <c:v>42256</c:v>
                </c:pt>
                <c:pt idx="2045">
                  <c:v>42257</c:v>
                </c:pt>
                <c:pt idx="2046">
                  <c:v>42258</c:v>
                </c:pt>
                <c:pt idx="2047">
                  <c:v>42261</c:v>
                </c:pt>
                <c:pt idx="2048">
                  <c:v>42262</c:v>
                </c:pt>
                <c:pt idx="2049">
                  <c:v>42263</c:v>
                </c:pt>
                <c:pt idx="2050">
                  <c:v>42264</c:v>
                </c:pt>
                <c:pt idx="2051">
                  <c:v>42265</c:v>
                </c:pt>
                <c:pt idx="2052">
                  <c:v>42268</c:v>
                </c:pt>
                <c:pt idx="2053">
                  <c:v>42269</c:v>
                </c:pt>
                <c:pt idx="2054">
                  <c:v>42270</c:v>
                </c:pt>
                <c:pt idx="2055">
                  <c:v>42271</c:v>
                </c:pt>
                <c:pt idx="2056">
                  <c:v>42272</c:v>
                </c:pt>
                <c:pt idx="2057">
                  <c:v>42275</c:v>
                </c:pt>
                <c:pt idx="2058">
                  <c:v>42276</c:v>
                </c:pt>
                <c:pt idx="2059">
                  <c:v>42277</c:v>
                </c:pt>
                <c:pt idx="2060">
                  <c:v>42278</c:v>
                </c:pt>
                <c:pt idx="2061">
                  <c:v>42279</c:v>
                </c:pt>
                <c:pt idx="2062">
                  <c:v>42282</c:v>
                </c:pt>
                <c:pt idx="2063">
                  <c:v>42283</c:v>
                </c:pt>
                <c:pt idx="2064">
                  <c:v>42284</c:v>
                </c:pt>
                <c:pt idx="2065">
                  <c:v>42285</c:v>
                </c:pt>
                <c:pt idx="2066">
                  <c:v>42286</c:v>
                </c:pt>
                <c:pt idx="2067">
                  <c:v>42289</c:v>
                </c:pt>
                <c:pt idx="2068">
                  <c:v>42290</c:v>
                </c:pt>
                <c:pt idx="2069">
                  <c:v>42291</c:v>
                </c:pt>
                <c:pt idx="2070">
                  <c:v>42292</c:v>
                </c:pt>
                <c:pt idx="2071">
                  <c:v>42293</c:v>
                </c:pt>
                <c:pt idx="2072">
                  <c:v>42296</c:v>
                </c:pt>
                <c:pt idx="2073">
                  <c:v>42297</c:v>
                </c:pt>
                <c:pt idx="2074">
                  <c:v>42298</c:v>
                </c:pt>
                <c:pt idx="2075">
                  <c:v>42299</c:v>
                </c:pt>
                <c:pt idx="2076">
                  <c:v>42300</c:v>
                </c:pt>
                <c:pt idx="2077">
                  <c:v>42303</c:v>
                </c:pt>
                <c:pt idx="2078">
                  <c:v>42304</c:v>
                </c:pt>
                <c:pt idx="2079">
                  <c:v>42305</c:v>
                </c:pt>
                <c:pt idx="2080">
                  <c:v>42306</c:v>
                </c:pt>
                <c:pt idx="2081">
                  <c:v>42307</c:v>
                </c:pt>
                <c:pt idx="2082">
                  <c:v>42310</c:v>
                </c:pt>
                <c:pt idx="2083">
                  <c:v>42311</c:v>
                </c:pt>
                <c:pt idx="2084">
                  <c:v>42312</c:v>
                </c:pt>
                <c:pt idx="2085">
                  <c:v>42313</c:v>
                </c:pt>
                <c:pt idx="2086">
                  <c:v>42314</c:v>
                </c:pt>
                <c:pt idx="2087">
                  <c:v>42317</c:v>
                </c:pt>
                <c:pt idx="2088">
                  <c:v>42318</c:v>
                </c:pt>
                <c:pt idx="2089">
                  <c:v>42319</c:v>
                </c:pt>
                <c:pt idx="2090">
                  <c:v>42320</c:v>
                </c:pt>
                <c:pt idx="2091">
                  <c:v>42321</c:v>
                </c:pt>
                <c:pt idx="2092">
                  <c:v>42324</c:v>
                </c:pt>
                <c:pt idx="2093">
                  <c:v>42325</c:v>
                </c:pt>
                <c:pt idx="2094">
                  <c:v>42326</c:v>
                </c:pt>
                <c:pt idx="2095">
                  <c:v>42327</c:v>
                </c:pt>
                <c:pt idx="2096">
                  <c:v>42328</c:v>
                </c:pt>
                <c:pt idx="2097">
                  <c:v>42331</c:v>
                </c:pt>
                <c:pt idx="2098">
                  <c:v>42332</c:v>
                </c:pt>
                <c:pt idx="2099">
                  <c:v>42333</c:v>
                </c:pt>
                <c:pt idx="2100">
                  <c:v>42335</c:v>
                </c:pt>
                <c:pt idx="2101">
                  <c:v>42338</c:v>
                </c:pt>
                <c:pt idx="2102">
                  <c:v>42339</c:v>
                </c:pt>
                <c:pt idx="2103">
                  <c:v>42340</c:v>
                </c:pt>
                <c:pt idx="2104">
                  <c:v>42341</c:v>
                </c:pt>
                <c:pt idx="2105">
                  <c:v>42342</c:v>
                </c:pt>
                <c:pt idx="2106">
                  <c:v>42345</c:v>
                </c:pt>
                <c:pt idx="2107">
                  <c:v>42346</c:v>
                </c:pt>
                <c:pt idx="2108">
                  <c:v>42347</c:v>
                </c:pt>
                <c:pt idx="2109">
                  <c:v>42348</c:v>
                </c:pt>
                <c:pt idx="2110">
                  <c:v>42349</c:v>
                </c:pt>
                <c:pt idx="2111">
                  <c:v>42352</c:v>
                </c:pt>
                <c:pt idx="2112">
                  <c:v>42353</c:v>
                </c:pt>
                <c:pt idx="2113">
                  <c:v>42354</c:v>
                </c:pt>
                <c:pt idx="2114">
                  <c:v>42355</c:v>
                </c:pt>
                <c:pt idx="2115">
                  <c:v>42356</c:v>
                </c:pt>
                <c:pt idx="2116">
                  <c:v>42359</c:v>
                </c:pt>
                <c:pt idx="2117">
                  <c:v>42360</c:v>
                </c:pt>
                <c:pt idx="2118">
                  <c:v>42361</c:v>
                </c:pt>
                <c:pt idx="2119">
                  <c:v>42362</c:v>
                </c:pt>
                <c:pt idx="2120">
                  <c:v>42366</c:v>
                </c:pt>
                <c:pt idx="2121">
                  <c:v>42367</c:v>
                </c:pt>
                <c:pt idx="2122">
                  <c:v>42368</c:v>
                </c:pt>
                <c:pt idx="2123">
                  <c:v>42369</c:v>
                </c:pt>
                <c:pt idx="2124">
                  <c:v>42373</c:v>
                </c:pt>
                <c:pt idx="2125">
                  <c:v>42374</c:v>
                </c:pt>
                <c:pt idx="2126">
                  <c:v>42375</c:v>
                </c:pt>
                <c:pt idx="2127">
                  <c:v>42376</c:v>
                </c:pt>
                <c:pt idx="2128">
                  <c:v>42377</c:v>
                </c:pt>
                <c:pt idx="2129">
                  <c:v>42380</c:v>
                </c:pt>
                <c:pt idx="2130">
                  <c:v>42381</c:v>
                </c:pt>
                <c:pt idx="2131">
                  <c:v>42382</c:v>
                </c:pt>
                <c:pt idx="2132">
                  <c:v>42383</c:v>
                </c:pt>
                <c:pt idx="2133">
                  <c:v>42384</c:v>
                </c:pt>
                <c:pt idx="2134">
                  <c:v>42388</c:v>
                </c:pt>
                <c:pt idx="2135">
                  <c:v>42389</c:v>
                </c:pt>
                <c:pt idx="2136">
                  <c:v>42390</c:v>
                </c:pt>
                <c:pt idx="2137">
                  <c:v>42391</c:v>
                </c:pt>
                <c:pt idx="2138">
                  <c:v>42394</c:v>
                </c:pt>
                <c:pt idx="2139">
                  <c:v>42395</c:v>
                </c:pt>
                <c:pt idx="2140">
                  <c:v>42396</c:v>
                </c:pt>
                <c:pt idx="2141">
                  <c:v>42397</c:v>
                </c:pt>
                <c:pt idx="2142">
                  <c:v>42398</c:v>
                </c:pt>
                <c:pt idx="2143">
                  <c:v>42401</c:v>
                </c:pt>
                <c:pt idx="2144">
                  <c:v>42402</c:v>
                </c:pt>
                <c:pt idx="2145">
                  <c:v>42403</c:v>
                </c:pt>
                <c:pt idx="2146">
                  <c:v>42404</c:v>
                </c:pt>
                <c:pt idx="2147">
                  <c:v>42405</c:v>
                </c:pt>
                <c:pt idx="2148">
                  <c:v>42408</c:v>
                </c:pt>
                <c:pt idx="2149">
                  <c:v>42409</c:v>
                </c:pt>
                <c:pt idx="2150">
                  <c:v>42410</c:v>
                </c:pt>
                <c:pt idx="2151">
                  <c:v>42411</c:v>
                </c:pt>
                <c:pt idx="2152">
                  <c:v>42412</c:v>
                </c:pt>
                <c:pt idx="2153">
                  <c:v>42416</c:v>
                </c:pt>
                <c:pt idx="2154">
                  <c:v>42417</c:v>
                </c:pt>
                <c:pt idx="2155">
                  <c:v>42418</c:v>
                </c:pt>
                <c:pt idx="2156">
                  <c:v>42419</c:v>
                </c:pt>
                <c:pt idx="2157">
                  <c:v>42422</c:v>
                </c:pt>
                <c:pt idx="2158">
                  <c:v>42423</c:v>
                </c:pt>
                <c:pt idx="2159">
                  <c:v>42424</c:v>
                </c:pt>
                <c:pt idx="2160">
                  <c:v>42425</c:v>
                </c:pt>
                <c:pt idx="2161">
                  <c:v>42426</c:v>
                </c:pt>
                <c:pt idx="2162">
                  <c:v>42429</c:v>
                </c:pt>
                <c:pt idx="2163">
                  <c:v>42430</c:v>
                </c:pt>
                <c:pt idx="2164">
                  <c:v>42431</c:v>
                </c:pt>
                <c:pt idx="2165">
                  <c:v>42432</c:v>
                </c:pt>
                <c:pt idx="2166">
                  <c:v>42433</c:v>
                </c:pt>
                <c:pt idx="2167">
                  <c:v>42436</c:v>
                </c:pt>
                <c:pt idx="2168">
                  <c:v>42437</c:v>
                </c:pt>
                <c:pt idx="2169">
                  <c:v>42438</c:v>
                </c:pt>
                <c:pt idx="2170">
                  <c:v>42439</c:v>
                </c:pt>
                <c:pt idx="2171">
                  <c:v>42440</c:v>
                </c:pt>
                <c:pt idx="2172">
                  <c:v>42443</c:v>
                </c:pt>
                <c:pt idx="2173">
                  <c:v>42444</c:v>
                </c:pt>
                <c:pt idx="2174">
                  <c:v>42445</c:v>
                </c:pt>
                <c:pt idx="2175">
                  <c:v>42446</c:v>
                </c:pt>
                <c:pt idx="2176">
                  <c:v>42447</c:v>
                </c:pt>
                <c:pt idx="2177">
                  <c:v>42450</c:v>
                </c:pt>
                <c:pt idx="2178">
                  <c:v>42451</c:v>
                </c:pt>
                <c:pt idx="2179">
                  <c:v>42452</c:v>
                </c:pt>
                <c:pt idx="2180">
                  <c:v>42453</c:v>
                </c:pt>
                <c:pt idx="2181">
                  <c:v>42457</c:v>
                </c:pt>
                <c:pt idx="2182">
                  <c:v>42458</c:v>
                </c:pt>
                <c:pt idx="2183">
                  <c:v>42459</c:v>
                </c:pt>
                <c:pt idx="2184">
                  <c:v>42460</c:v>
                </c:pt>
                <c:pt idx="2185">
                  <c:v>42461</c:v>
                </c:pt>
                <c:pt idx="2186">
                  <c:v>42464</c:v>
                </c:pt>
                <c:pt idx="2187">
                  <c:v>42465</c:v>
                </c:pt>
                <c:pt idx="2188">
                  <c:v>42466</c:v>
                </c:pt>
                <c:pt idx="2189">
                  <c:v>42467</c:v>
                </c:pt>
                <c:pt idx="2190">
                  <c:v>42468</c:v>
                </c:pt>
                <c:pt idx="2191">
                  <c:v>42471</c:v>
                </c:pt>
                <c:pt idx="2192">
                  <c:v>42472</c:v>
                </c:pt>
                <c:pt idx="2193">
                  <c:v>42473</c:v>
                </c:pt>
                <c:pt idx="2194">
                  <c:v>42474</c:v>
                </c:pt>
                <c:pt idx="2195">
                  <c:v>42475</c:v>
                </c:pt>
                <c:pt idx="2196">
                  <c:v>42478</c:v>
                </c:pt>
                <c:pt idx="2197">
                  <c:v>42479</c:v>
                </c:pt>
                <c:pt idx="2198">
                  <c:v>42480</c:v>
                </c:pt>
                <c:pt idx="2199">
                  <c:v>42481</c:v>
                </c:pt>
                <c:pt idx="2200">
                  <c:v>42482</c:v>
                </c:pt>
                <c:pt idx="2201">
                  <c:v>42485</c:v>
                </c:pt>
                <c:pt idx="2202">
                  <c:v>42486</c:v>
                </c:pt>
                <c:pt idx="2203">
                  <c:v>42487</c:v>
                </c:pt>
                <c:pt idx="2204">
                  <c:v>42488</c:v>
                </c:pt>
                <c:pt idx="2205">
                  <c:v>42489</c:v>
                </c:pt>
                <c:pt idx="2206">
                  <c:v>42492</c:v>
                </c:pt>
                <c:pt idx="2207">
                  <c:v>42493</c:v>
                </c:pt>
                <c:pt idx="2208">
                  <c:v>42494</c:v>
                </c:pt>
                <c:pt idx="2209">
                  <c:v>42495</c:v>
                </c:pt>
                <c:pt idx="2210">
                  <c:v>42496</c:v>
                </c:pt>
                <c:pt idx="2211">
                  <c:v>42499</c:v>
                </c:pt>
                <c:pt idx="2212">
                  <c:v>42500</c:v>
                </c:pt>
                <c:pt idx="2213">
                  <c:v>42501</c:v>
                </c:pt>
                <c:pt idx="2214">
                  <c:v>42502</c:v>
                </c:pt>
                <c:pt idx="2215">
                  <c:v>42503</c:v>
                </c:pt>
                <c:pt idx="2216">
                  <c:v>42506</c:v>
                </c:pt>
                <c:pt idx="2217">
                  <c:v>42507</c:v>
                </c:pt>
                <c:pt idx="2218">
                  <c:v>42508</c:v>
                </c:pt>
                <c:pt idx="2219">
                  <c:v>42509</c:v>
                </c:pt>
                <c:pt idx="2220">
                  <c:v>42510</c:v>
                </c:pt>
                <c:pt idx="2221">
                  <c:v>42513</c:v>
                </c:pt>
                <c:pt idx="2222">
                  <c:v>42514</c:v>
                </c:pt>
                <c:pt idx="2223">
                  <c:v>42515</c:v>
                </c:pt>
                <c:pt idx="2224">
                  <c:v>42516</c:v>
                </c:pt>
                <c:pt idx="2225">
                  <c:v>42517</c:v>
                </c:pt>
                <c:pt idx="2226">
                  <c:v>42521</c:v>
                </c:pt>
                <c:pt idx="2227">
                  <c:v>42522</c:v>
                </c:pt>
                <c:pt idx="2228">
                  <c:v>42523</c:v>
                </c:pt>
                <c:pt idx="2229">
                  <c:v>42524</c:v>
                </c:pt>
                <c:pt idx="2230">
                  <c:v>42527</c:v>
                </c:pt>
                <c:pt idx="2231">
                  <c:v>42528</c:v>
                </c:pt>
                <c:pt idx="2232">
                  <c:v>42529</c:v>
                </c:pt>
                <c:pt idx="2233">
                  <c:v>42530</c:v>
                </c:pt>
                <c:pt idx="2234">
                  <c:v>42531</c:v>
                </c:pt>
                <c:pt idx="2235">
                  <c:v>42534</c:v>
                </c:pt>
                <c:pt idx="2236">
                  <c:v>42535</c:v>
                </c:pt>
                <c:pt idx="2237">
                  <c:v>42536</c:v>
                </c:pt>
                <c:pt idx="2238">
                  <c:v>42537</c:v>
                </c:pt>
                <c:pt idx="2239">
                  <c:v>42538</c:v>
                </c:pt>
                <c:pt idx="2240">
                  <c:v>42541</c:v>
                </c:pt>
                <c:pt idx="2241">
                  <c:v>42542</c:v>
                </c:pt>
                <c:pt idx="2242">
                  <c:v>42543</c:v>
                </c:pt>
                <c:pt idx="2243">
                  <c:v>42544</c:v>
                </c:pt>
                <c:pt idx="2244">
                  <c:v>42545</c:v>
                </c:pt>
                <c:pt idx="2245">
                  <c:v>42548</c:v>
                </c:pt>
                <c:pt idx="2246">
                  <c:v>42549</c:v>
                </c:pt>
                <c:pt idx="2247">
                  <c:v>42550</c:v>
                </c:pt>
                <c:pt idx="2248">
                  <c:v>42551</c:v>
                </c:pt>
                <c:pt idx="2249">
                  <c:v>42552</c:v>
                </c:pt>
                <c:pt idx="2250">
                  <c:v>42556</c:v>
                </c:pt>
                <c:pt idx="2251">
                  <c:v>42557</c:v>
                </c:pt>
                <c:pt idx="2252">
                  <c:v>42558</c:v>
                </c:pt>
                <c:pt idx="2253">
                  <c:v>42559</c:v>
                </c:pt>
                <c:pt idx="2254">
                  <c:v>42562</c:v>
                </c:pt>
                <c:pt idx="2255">
                  <c:v>42563</c:v>
                </c:pt>
                <c:pt idx="2256">
                  <c:v>42564</c:v>
                </c:pt>
                <c:pt idx="2257">
                  <c:v>42565</c:v>
                </c:pt>
                <c:pt idx="2258">
                  <c:v>42566</c:v>
                </c:pt>
                <c:pt idx="2259">
                  <c:v>42569</c:v>
                </c:pt>
                <c:pt idx="2260">
                  <c:v>42570</c:v>
                </c:pt>
                <c:pt idx="2261">
                  <c:v>42571</c:v>
                </c:pt>
                <c:pt idx="2262">
                  <c:v>42572</c:v>
                </c:pt>
                <c:pt idx="2263">
                  <c:v>42573</c:v>
                </c:pt>
                <c:pt idx="2264">
                  <c:v>42576</c:v>
                </c:pt>
                <c:pt idx="2265">
                  <c:v>42577</c:v>
                </c:pt>
                <c:pt idx="2266">
                  <c:v>42578</c:v>
                </c:pt>
                <c:pt idx="2267">
                  <c:v>42579</c:v>
                </c:pt>
                <c:pt idx="2268">
                  <c:v>42580</c:v>
                </c:pt>
                <c:pt idx="2269">
                  <c:v>42583</c:v>
                </c:pt>
                <c:pt idx="2270">
                  <c:v>42584</c:v>
                </c:pt>
                <c:pt idx="2271">
                  <c:v>42585</c:v>
                </c:pt>
                <c:pt idx="2272">
                  <c:v>42586</c:v>
                </c:pt>
                <c:pt idx="2273">
                  <c:v>42587</c:v>
                </c:pt>
                <c:pt idx="2274">
                  <c:v>42590</c:v>
                </c:pt>
                <c:pt idx="2275">
                  <c:v>42591</c:v>
                </c:pt>
                <c:pt idx="2276">
                  <c:v>42592</c:v>
                </c:pt>
                <c:pt idx="2277">
                  <c:v>42593</c:v>
                </c:pt>
                <c:pt idx="2278">
                  <c:v>42594</c:v>
                </c:pt>
                <c:pt idx="2279">
                  <c:v>42597</c:v>
                </c:pt>
                <c:pt idx="2280">
                  <c:v>42598</c:v>
                </c:pt>
                <c:pt idx="2281">
                  <c:v>42599</c:v>
                </c:pt>
                <c:pt idx="2282">
                  <c:v>42600</c:v>
                </c:pt>
                <c:pt idx="2283">
                  <c:v>42601</c:v>
                </c:pt>
                <c:pt idx="2284">
                  <c:v>42604</c:v>
                </c:pt>
                <c:pt idx="2285">
                  <c:v>42605</c:v>
                </c:pt>
                <c:pt idx="2286">
                  <c:v>42606</c:v>
                </c:pt>
                <c:pt idx="2287">
                  <c:v>42607</c:v>
                </c:pt>
                <c:pt idx="2288">
                  <c:v>42608</c:v>
                </c:pt>
                <c:pt idx="2289">
                  <c:v>42611</c:v>
                </c:pt>
                <c:pt idx="2290">
                  <c:v>42612</c:v>
                </c:pt>
                <c:pt idx="2291">
                  <c:v>42613</c:v>
                </c:pt>
                <c:pt idx="2292">
                  <c:v>42614</c:v>
                </c:pt>
                <c:pt idx="2293">
                  <c:v>42615</c:v>
                </c:pt>
                <c:pt idx="2294">
                  <c:v>42619</c:v>
                </c:pt>
                <c:pt idx="2295">
                  <c:v>42620</c:v>
                </c:pt>
                <c:pt idx="2296">
                  <c:v>42621</c:v>
                </c:pt>
                <c:pt idx="2297">
                  <c:v>42622</c:v>
                </c:pt>
                <c:pt idx="2298">
                  <c:v>42625</c:v>
                </c:pt>
                <c:pt idx="2299">
                  <c:v>42626</c:v>
                </c:pt>
                <c:pt idx="2300">
                  <c:v>42627</c:v>
                </c:pt>
                <c:pt idx="2301">
                  <c:v>42628</c:v>
                </c:pt>
                <c:pt idx="2302">
                  <c:v>42629</c:v>
                </c:pt>
                <c:pt idx="2303">
                  <c:v>42632</c:v>
                </c:pt>
                <c:pt idx="2304">
                  <c:v>42633</c:v>
                </c:pt>
                <c:pt idx="2305">
                  <c:v>42634</c:v>
                </c:pt>
                <c:pt idx="2306">
                  <c:v>42635</c:v>
                </c:pt>
                <c:pt idx="2307">
                  <c:v>42636</c:v>
                </c:pt>
                <c:pt idx="2308">
                  <c:v>42639</c:v>
                </c:pt>
                <c:pt idx="2309">
                  <c:v>42640</c:v>
                </c:pt>
                <c:pt idx="2310">
                  <c:v>42641</c:v>
                </c:pt>
                <c:pt idx="2311">
                  <c:v>42642</c:v>
                </c:pt>
                <c:pt idx="2312">
                  <c:v>42643</c:v>
                </c:pt>
                <c:pt idx="2313">
                  <c:v>42646</c:v>
                </c:pt>
                <c:pt idx="2314">
                  <c:v>42647</c:v>
                </c:pt>
                <c:pt idx="2315">
                  <c:v>42648</c:v>
                </c:pt>
                <c:pt idx="2316">
                  <c:v>42649</c:v>
                </c:pt>
                <c:pt idx="2317">
                  <c:v>42650</c:v>
                </c:pt>
                <c:pt idx="2318">
                  <c:v>42653</c:v>
                </c:pt>
                <c:pt idx="2319">
                  <c:v>42654</c:v>
                </c:pt>
                <c:pt idx="2320">
                  <c:v>42655</c:v>
                </c:pt>
                <c:pt idx="2321">
                  <c:v>42656</c:v>
                </c:pt>
                <c:pt idx="2322">
                  <c:v>42657</c:v>
                </c:pt>
                <c:pt idx="2323">
                  <c:v>42660</c:v>
                </c:pt>
                <c:pt idx="2324">
                  <c:v>42661</c:v>
                </c:pt>
                <c:pt idx="2325">
                  <c:v>42662</c:v>
                </c:pt>
                <c:pt idx="2326">
                  <c:v>42663</c:v>
                </c:pt>
                <c:pt idx="2327">
                  <c:v>42664</c:v>
                </c:pt>
                <c:pt idx="2328">
                  <c:v>42667</c:v>
                </c:pt>
                <c:pt idx="2329">
                  <c:v>42668</c:v>
                </c:pt>
                <c:pt idx="2330">
                  <c:v>42669</c:v>
                </c:pt>
                <c:pt idx="2331">
                  <c:v>42670</c:v>
                </c:pt>
                <c:pt idx="2332">
                  <c:v>42671</c:v>
                </c:pt>
                <c:pt idx="2333">
                  <c:v>42674</c:v>
                </c:pt>
                <c:pt idx="2334">
                  <c:v>42675</c:v>
                </c:pt>
                <c:pt idx="2335">
                  <c:v>42676</c:v>
                </c:pt>
                <c:pt idx="2336">
                  <c:v>42677</c:v>
                </c:pt>
                <c:pt idx="2337">
                  <c:v>42678</c:v>
                </c:pt>
                <c:pt idx="2338">
                  <c:v>42681</c:v>
                </c:pt>
                <c:pt idx="2339">
                  <c:v>42682</c:v>
                </c:pt>
                <c:pt idx="2340">
                  <c:v>42683</c:v>
                </c:pt>
                <c:pt idx="2341">
                  <c:v>42684</c:v>
                </c:pt>
                <c:pt idx="2342">
                  <c:v>42685</c:v>
                </c:pt>
                <c:pt idx="2343">
                  <c:v>42688</c:v>
                </c:pt>
                <c:pt idx="2344">
                  <c:v>42689</c:v>
                </c:pt>
                <c:pt idx="2345">
                  <c:v>42690</c:v>
                </c:pt>
                <c:pt idx="2346">
                  <c:v>42691</c:v>
                </c:pt>
                <c:pt idx="2347">
                  <c:v>42692</c:v>
                </c:pt>
                <c:pt idx="2348">
                  <c:v>42695</c:v>
                </c:pt>
                <c:pt idx="2349">
                  <c:v>42696</c:v>
                </c:pt>
                <c:pt idx="2350">
                  <c:v>42697</c:v>
                </c:pt>
                <c:pt idx="2351">
                  <c:v>42699</c:v>
                </c:pt>
                <c:pt idx="2352">
                  <c:v>42702</c:v>
                </c:pt>
                <c:pt idx="2353">
                  <c:v>42703</c:v>
                </c:pt>
                <c:pt idx="2354">
                  <c:v>42704</c:v>
                </c:pt>
                <c:pt idx="2355">
                  <c:v>42705</c:v>
                </c:pt>
                <c:pt idx="2356">
                  <c:v>42706</c:v>
                </c:pt>
                <c:pt idx="2357">
                  <c:v>42709</c:v>
                </c:pt>
                <c:pt idx="2358">
                  <c:v>42710</c:v>
                </c:pt>
                <c:pt idx="2359">
                  <c:v>42711</c:v>
                </c:pt>
                <c:pt idx="2360">
                  <c:v>42712</c:v>
                </c:pt>
                <c:pt idx="2361">
                  <c:v>42713</c:v>
                </c:pt>
                <c:pt idx="2362">
                  <c:v>42716</c:v>
                </c:pt>
                <c:pt idx="2363">
                  <c:v>42717</c:v>
                </c:pt>
                <c:pt idx="2364">
                  <c:v>42718</c:v>
                </c:pt>
                <c:pt idx="2365">
                  <c:v>42719</c:v>
                </c:pt>
                <c:pt idx="2366">
                  <c:v>42720</c:v>
                </c:pt>
                <c:pt idx="2367">
                  <c:v>42723</c:v>
                </c:pt>
                <c:pt idx="2368">
                  <c:v>42724</c:v>
                </c:pt>
                <c:pt idx="2369">
                  <c:v>42725</c:v>
                </c:pt>
                <c:pt idx="2370">
                  <c:v>42726</c:v>
                </c:pt>
                <c:pt idx="2371">
                  <c:v>42727</c:v>
                </c:pt>
                <c:pt idx="2372">
                  <c:v>42731</c:v>
                </c:pt>
                <c:pt idx="2373">
                  <c:v>42732</c:v>
                </c:pt>
                <c:pt idx="2374">
                  <c:v>42733</c:v>
                </c:pt>
                <c:pt idx="2375">
                  <c:v>42734</c:v>
                </c:pt>
                <c:pt idx="2376">
                  <c:v>42738</c:v>
                </c:pt>
                <c:pt idx="2377">
                  <c:v>42739</c:v>
                </c:pt>
                <c:pt idx="2378">
                  <c:v>42740</c:v>
                </c:pt>
                <c:pt idx="2379">
                  <c:v>42741</c:v>
                </c:pt>
                <c:pt idx="2380">
                  <c:v>42744</c:v>
                </c:pt>
                <c:pt idx="2381">
                  <c:v>42745</c:v>
                </c:pt>
                <c:pt idx="2382">
                  <c:v>42746</c:v>
                </c:pt>
                <c:pt idx="2383">
                  <c:v>42747</c:v>
                </c:pt>
                <c:pt idx="2384">
                  <c:v>42748</c:v>
                </c:pt>
                <c:pt idx="2385">
                  <c:v>42752</c:v>
                </c:pt>
                <c:pt idx="2386">
                  <c:v>42753</c:v>
                </c:pt>
                <c:pt idx="2387">
                  <c:v>42754</c:v>
                </c:pt>
                <c:pt idx="2388">
                  <c:v>42755</c:v>
                </c:pt>
                <c:pt idx="2389">
                  <c:v>42758</c:v>
                </c:pt>
                <c:pt idx="2390">
                  <c:v>42759</c:v>
                </c:pt>
                <c:pt idx="2391">
                  <c:v>42760</c:v>
                </c:pt>
                <c:pt idx="2392">
                  <c:v>42761</c:v>
                </c:pt>
                <c:pt idx="2393">
                  <c:v>42762</c:v>
                </c:pt>
                <c:pt idx="2394">
                  <c:v>42765</c:v>
                </c:pt>
                <c:pt idx="2395">
                  <c:v>42766</c:v>
                </c:pt>
                <c:pt idx="2396">
                  <c:v>42767</c:v>
                </c:pt>
                <c:pt idx="2397">
                  <c:v>42768</c:v>
                </c:pt>
                <c:pt idx="2398">
                  <c:v>42769</c:v>
                </c:pt>
                <c:pt idx="2399">
                  <c:v>42772</c:v>
                </c:pt>
                <c:pt idx="2400">
                  <c:v>42773</c:v>
                </c:pt>
                <c:pt idx="2401">
                  <c:v>42774</c:v>
                </c:pt>
                <c:pt idx="2402">
                  <c:v>42775</c:v>
                </c:pt>
                <c:pt idx="2403">
                  <c:v>42776</c:v>
                </c:pt>
                <c:pt idx="2404">
                  <c:v>42779</c:v>
                </c:pt>
                <c:pt idx="2405">
                  <c:v>42780</c:v>
                </c:pt>
                <c:pt idx="2406">
                  <c:v>42781</c:v>
                </c:pt>
                <c:pt idx="2407">
                  <c:v>42782</c:v>
                </c:pt>
                <c:pt idx="2408">
                  <c:v>42783</c:v>
                </c:pt>
                <c:pt idx="2409">
                  <c:v>42787</c:v>
                </c:pt>
                <c:pt idx="2410">
                  <c:v>42788</c:v>
                </c:pt>
                <c:pt idx="2411">
                  <c:v>42789</c:v>
                </c:pt>
                <c:pt idx="2412">
                  <c:v>42790</c:v>
                </c:pt>
                <c:pt idx="2413">
                  <c:v>42793</c:v>
                </c:pt>
                <c:pt idx="2414">
                  <c:v>42794</c:v>
                </c:pt>
                <c:pt idx="2415">
                  <c:v>42795</c:v>
                </c:pt>
                <c:pt idx="2416">
                  <c:v>42796</c:v>
                </c:pt>
                <c:pt idx="2417">
                  <c:v>42797</c:v>
                </c:pt>
                <c:pt idx="2418">
                  <c:v>42800</c:v>
                </c:pt>
                <c:pt idx="2419">
                  <c:v>42801</c:v>
                </c:pt>
                <c:pt idx="2420">
                  <c:v>42802</c:v>
                </c:pt>
                <c:pt idx="2421">
                  <c:v>42803</c:v>
                </c:pt>
                <c:pt idx="2422">
                  <c:v>42804</c:v>
                </c:pt>
                <c:pt idx="2423">
                  <c:v>42807</c:v>
                </c:pt>
                <c:pt idx="2424">
                  <c:v>42808</c:v>
                </c:pt>
                <c:pt idx="2425">
                  <c:v>42809</c:v>
                </c:pt>
                <c:pt idx="2426">
                  <c:v>42810</c:v>
                </c:pt>
                <c:pt idx="2427">
                  <c:v>42811</c:v>
                </c:pt>
                <c:pt idx="2428">
                  <c:v>42814</c:v>
                </c:pt>
                <c:pt idx="2429">
                  <c:v>42815</c:v>
                </c:pt>
                <c:pt idx="2430">
                  <c:v>42816</c:v>
                </c:pt>
                <c:pt idx="2431">
                  <c:v>42817</c:v>
                </c:pt>
                <c:pt idx="2432">
                  <c:v>42818</c:v>
                </c:pt>
                <c:pt idx="2433">
                  <c:v>42821</c:v>
                </c:pt>
                <c:pt idx="2434">
                  <c:v>42822</c:v>
                </c:pt>
                <c:pt idx="2435">
                  <c:v>42823</c:v>
                </c:pt>
                <c:pt idx="2436">
                  <c:v>42824</c:v>
                </c:pt>
                <c:pt idx="2437">
                  <c:v>42825</c:v>
                </c:pt>
                <c:pt idx="2438">
                  <c:v>42828</c:v>
                </c:pt>
                <c:pt idx="2439">
                  <c:v>42829</c:v>
                </c:pt>
                <c:pt idx="2440">
                  <c:v>42830</c:v>
                </c:pt>
                <c:pt idx="2441">
                  <c:v>42831</c:v>
                </c:pt>
                <c:pt idx="2442">
                  <c:v>42832</c:v>
                </c:pt>
                <c:pt idx="2443">
                  <c:v>42835</c:v>
                </c:pt>
                <c:pt idx="2444">
                  <c:v>42836</c:v>
                </c:pt>
                <c:pt idx="2445">
                  <c:v>42837</c:v>
                </c:pt>
                <c:pt idx="2446">
                  <c:v>42838</c:v>
                </c:pt>
                <c:pt idx="2447">
                  <c:v>42842</c:v>
                </c:pt>
                <c:pt idx="2448">
                  <c:v>42843</c:v>
                </c:pt>
                <c:pt idx="2449">
                  <c:v>42844</c:v>
                </c:pt>
                <c:pt idx="2450">
                  <c:v>42845</c:v>
                </c:pt>
                <c:pt idx="2451">
                  <c:v>42846</c:v>
                </c:pt>
                <c:pt idx="2452">
                  <c:v>42849</c:v>
                </c:pt>
                <c:pt idx="2453">
                  <c:v>42850</c:v>
                </c:pt>
                <c:pt idx="2454">
                  <c:v>42851</c:v>
                </c:pt>
                <c:pt idx="2455">
                  <c:v>42852</c:v>
                </c:pt>
                <c:pt idx="2456">
                  <c:v>42853</c:v>
                </c:pt>
                <c:pt idx="2457">
                  <c:v>42856</c:v>
                </c:pt>
                <c:pt idx="2458">
                  <c:v>42857</c:v>
                </c:pt>
                <c:pt idx="2459">
                  <c:v>42858</c:v>
                </c:pt>
                <c:pt idx="2460">
                  <c:v>42859</c:v>
                </c:pt>
                <c:pt idx="2461">
                  <c:v>42860</c:v>
                </c:pt>
                <c:pt idx="2462">
                  <c:v>42863</c:v>
                </c:pt>
                <c:pt idx="2463">
                  <c:v>42864</c:v>
                </c:pt>
                <c:pt idx="2464">
                  <c:v>42865</c:v>
                </c:pt>
                <c:pt idx="2465">
                  <c:v>42866</c:v>
                </c:pt>
                <c:pt idx="2466">
                  <c:v>42867</c:v>
                </c:pt>
                <c:pt idx="2467">
                  <c:v>42870</c:v>
                </c:pt>
                <c:pt idx="2468">
                  <c:v>42871</c:v>
                </c:pt>
                <c:pt idx="2469">
                  <c:v>42872</c:v>
                </c:pt>
                <c:pt idx="2470">
                  <c:v>42873</c:v>
                </c:pt>
                <c:pt idx="2471">
                  <c:v>42874</c:v>
                </c:pt>
                <c:pt idx="2472">
                  <c:v>42877</c:v>
                </c:pt>
                <c:pt idx="2473">
                  <c:v>42878</c:v>
                </c:pt>
                <c:pt idx="2474">
                  <c:v>42879</c:v>
                </c:pt>
                <c:pt idx="2475">
                  <c:v>42880</c:v>
                </c:pt>
                <c:pt idx="2476">
                  <c:v>42881</c:v>
                </c:pt>
                <c:pt idx="2477">
                  <c:v>42885</c:v>
                </c:pt>
                <c:pt idx="2478">
                  <c:v>42886</c:v>
                </c:pt>
                <c:pt idx="2479">
                  <c:v>42887</c:v>
                </c:pt>
                <c:pt idx="2480">
                  <c:v>42888</c:v>
                </c:pt>
                <c:pt idx="2481">
                  <c:v>42891</c:v>
                </c:pt>
                <c:pt idx="2482">
                  <c:v>42892</c:v>
                </c:pt>
                <c:pt idx="2483">
                  <c:v>42893</c:v>
                </c:pt>
                <c:pt idx="2484">
                  <c:v>42894</c:v>
                </c:pt>
                <c:pt idx="2485">
                  <c:v>42895</c:v>
                </c:pt>
                <c:pt idx="2486">
                  <c:v>42898</c:v>
                </c:pt>
                <c:pt idx="2487">
                  <c:v>42899</c:v>
                </c:pt>
                <c:pt idx="2488">
                  <c:v>42900</c:v>
                </c:pt>
                <c:pt idx="2489">
                  <c:v>42901</c:v>
                </c:pt>
                <c:pt idx="2490">
                  <c:v>42902</c:v>
                </c:pt>
                <c:pt idx="2491">
                  <c:v>42905</c:v>
                </c:pt>
                <c:pt idx="2492">
                  <c:v>42906</c:v>
                </c:pt>
                <c:pt idx="2493">
                  <c:v>42907</c:v>
                </c:pt>
                <c:pt idx="2494">
                  <c:v>42908</c:v>
                </c:pt>
                <c:pt idx="2495">
                  <c:v>42909</c:v>
                </c:pt>
                <c:pt idx="2496">
                  <c:v>42912</c:v>
                </c:pt>
                <c:pt idx="2497">
                  <c:v>42913</c:v>
                </c:pt>
                <c:pt idx="2498">
                  <c:v>42914</c:v>
                </c:pt>
                <c:pt idx="2499">
                  <c:v>42915</c:v>
                </c:pt>
                <c:pt idx="2500">
                  <c:v>42916</c:v>
                </c:pt>
                <c:pt idx="2501">
                  <c:v>42919</c:v>
                </c:pt>
                <c:pt idx="2502">
                  <c:v>42921</c:v>
                </c:pt>
                <c:pt idx="2503">
                  <c:v>42922</c:v>
                </c:pt>
                <c:pt idx="2504">
                  <c:v>42923</c:v>
                </c:pt>
                <c:pt idx="2505">
                  <c:v>42926</c:v>
                </c:pt>
                <c:pt idx="2506">
                  <c:v>42927</c:v>
                </c:pt>
                <c:pt idx="2507">
                  <c:v>42928</c:v>
                </c:pt>
                <c:pt idx="2508">
                  <c:v>42929</c:v>
                </c:pt>
                <c:pt idx="2509">
                  <c:v>42930</c:v>
                </c:pt>
                <c:pt idx="2510">
                  <c:v>42933</c:v>
                </c:pt>
                <c:pt idx="2511">
                  <c:v>42934</c:v>
                </c:pt>
                <c:pt idx="2512">
                  <c:v>42935</c:v>
                </c:pt>
                <c:pt idx="2513">
                  <c:v>42936</c:v>
                </c:pt>
                <c:pt idx="2514">
                  <c:v>42937</c:v>
                </c:pt>
                <c:pt idx="2515">
                  <c:v>42940</c:v>
                </c:pt>
                <c:pt idx="2516">
                  <c:v>42941</c:v>
                </c:pt>
                <c:pt idx="2517">
                  <c:v>42942</c:v>
                </c:pt>
                <c:pt idx="2518">
                  <c:v>42943</c:v>
                </c:pt>
                <c:pt idx="2519">
                  <c:v>42944</c:v>
                </c:pt>
                <c:pt idx="2520">
                  <c:v>42947</c:v>
                </c:pt>
                <c:pt idx="2521">
                  <c:v>42948</c:v>
                </c:pt>
                <c:pt idx="2522">
                  <c:v>42949</c:v>
                </c:pt>
                <c:pt idx="2523">
                  <c:v>42950</c:v>
                </c:pt>
                <c:pt idx="2524">
                  <c:v>42951</c:v>
                </c:pt>
                <c:pt idx="2525">
                  <c:v>42954</c:v>
                </c:pt>
                <c:pt idx="2526">
                  <c:v>42955</c:v>
                </c:pt>
                <c:pt idx="2527">
                  <c:v>42956</c:v>
                </c:pt>
                <c:pt idx="2528">
                  <c:v>42957</c:v>
                </c:pt>
                <c:pt idx="2529">
                  <c:v>42958</c:v>
                </c:pt>
                <c:pt idx="2530">
                  <c:v>42961</c:v>
                </c:pt>
                <c:pt idx="2531">
                  <c:v>42962</c:v>
                </c:pt>
                <c:pt idx="2532">
                  <c:v>42963</c:v>
                </c:pt>
                <c:pt idx="2533">
                  <c:v>42964</c:v>
                </c:pt>
                <c:pt idx="2534">
                  <c:v>42965</c:v>
                </c:pt>
                <c:pt idx="2535">
                  <c:v>42968</c:v>
                </c:pt>
                <c:pt idx="2536">
                  <c:v>42969</c:v>
                </c:pt>
                <c:pt idx="2537">
                  <c:v>42970</c:v>
                </c:pt>
                <c:pt idx="2538">
                  <c:v>42971</c:v>
                </c:pt>
                <c:pt idx="2539">
                  <c:v>42972</c:v>
                </c:pt>
                <c:pt idx="2540">
                  <c:v>42975</c:v>
                </c:pt>
                <c:pt idx="2541">
                  <c:v>42976</c:v>
                </c:pt>
                <c:pt idx="2542">
                  <c:v>42977</c:v>
                </c:pt>
                <c:pt idx="2543">
                  <c:v>42978</c:v>
                </c:pt>
                <c:pt idx="2544">
                  <c:v>42979</c:v>
                </c:pt>
                <c:pt idx="2545">
                  <c:v>42983</c:v>
                </c:pt>
                <c:pt idx="2546">
                  <c:v>42984</c:v>
                </c:pt>
                <c:pt idx="2547">
                  <c:v>42985</c:v>
                </c:pt>
                <c:pt idx="2548">
                  <c:v>42986</c:v>
                </c:pt>
                <c:pt idx="2549">
                  <c:v>42989</c:v>
                </c:pt>
                <c:pt idx="2550">
                  <c:v>42990</c:v>
                </c:pt>
                <c:pt idx="2551">
                  <c:v>42991</c:v>
                </c:pt>
                <c:pt idx="2552">
                  <c:v>42992</c:v>
                </c:pt>
                <c:pt idx="2553">
                  <c:v>42993</c:v>
                </c:pt>
                <c:pt idx="2554">
                  <c:v>42996</c:v>
                </c:pt>
                <c:pt idx="2555">
                  <c:v>42997</c:v>
                </c:pt>
                <c:pt idx="2556">
                  <c:v>42998</c:v>
                </c:pt>
                <c:pt idx="2557">
                  <c:v>42999</c:v>
                </c:pt>
                <c:pt idx="2558">
                  <c:v>43000</c:v>
                </c:pt>
                <c:pt idx="2559">
                  <c:v>43003</c:v>
                </c:pt>
                <c:pt idx="2560">
                  <c:v>43004</c:v>
                </c:pt>
                <c:pt idx="2561">
                  <c:v>43005</c:v>
                </c:pt>
                <c:pt idx="2562">
                  <c:v>43006</c:v>
                </c:pt>
                <c:pt idx="2563">
                  <c:v>43007</c:v>
                </c:pt>
                <c:pt idx="2564">
                  <c:v>43010</c:v>
                </c:pt>
                <c:pt idx="2565">
                  <c:v>43011</c:v>
                </c:pt>
                <c:pt idx="2566">
                  <c:v>43012</c:v>
                </c:pt>
                <c:pt idx="2567">
                  <c:v>43013</c:v>
                </c:pt>
                <c:pt idx="2568">
                  <c:v>43014</c:v>
                </c:pt>
                <c:pt idx="2569">
                  <c:v>43017</c:v>
                </c:pt>
                <c:pt idx="2570">
                  <c:v>43018</c:v>
                </c:pt>
                <c:pt idx="2571">
                  <c:v>43019</c:v>
                </c:pt>
                <c:pt idx="2572">
                  <c:v>43020</c:v>
                </c:pt>
                <c:pt idx="2573">
                  <c:v>43021</c:v>
                </c:pt>
                <c:pt idx="2574">
                  <c:v>43024</c:v>
                </c:pt>
                <c:pt idx="2575">
                  <c:v>43025</c:v>
                </c:pt>
                <c:pt idx="2576">
                  <c:v>43026</c:v>
                </c:pt>
                <c:pt idx="2577">
                  <c:v>43027</c:v>
                </c:pt>
                <c:pt idx="2578">
                  <c:v>43028</c:v>
                </c:pt>
                <c:pt idx="2579">
                  <c:v>43031</c:v>
                </c:pt>
                <c:pt idx="2580">
                  <c:v>43032</c:v>
                </c:pt>
                <c:pt idx="2581">
                  <c:v>43033</c:v>
                </c:pt>
                <c:pt idx="2582">
                  <c:v>43034</c:v>
                </c:pt>
                <c:pt idx="2583">
                  <c:v>43035</c:v>
                </c:pt>
                <c:pt idx="2584">
                  <c:v>43038</c:v>
                </c:pt>
                <c:pt idx="2585">
                  <c:v>43039</c:v>
                </c:pt>
                <c:pt idx="2586">
                  <c:v>43040</c:v>
                </c:pt>
                <c:pt idx="2587">
                  <c:v>43041</c:v>
                </c:pt>
                <c:pt idx="2588">
                  <c:v>43042</c:v>
                </c:pt>
                <c:pt idx="2589">
                  <c:v>43045</c:v>
                </c:pt>
                <c:pt idx="2590">
                  <c:v>43046</c:v>
                </c:pt>
                <c:pt idx="2591">
                  <c:v>43047</c:v>
                </c:pt>
                <c:pt idx="2592">
                  <c:v>43048</c:v>
                </c:pt>
                <c:pt idx="2593">
                  <c:v>43049</c:v>
                </c:pt>
                <c:pt idx="2594">
                  <c:v>43052</c:v>
                </c:pt>
                <c:pt idx="2595">
                  <c:v>43053</c:v>
                </c:pt>
                <c:pt idx="2596">
                  <c:v>43054</c:v>
                </c:pt>
                <c:pt idx="2597">
                  <c:v>43055</c:v>
                </c:pt>
                <c:pt idx="2598">
                  <c:v>43056</c:v>
                </c:pt>
                <c:pt idx="2599">
                  <c:v>43059</c:v>
                </c:pt>
                <c:pt idx="2600">
                  <c:v>43060</c:v>
                </c:pt>
                <c:pt idx="2601">
                  <c:v>43061</c:v>
                </c:pt>
                <c:pt idx="2602">
                  <c:v>43063</c:v>
                </c:pt>
                <c:pt idx="2603">
                  <c:v>43066</c:v>
                </c:pt>
                <c:pt idx="2604">
                  <c:v>43067</c:v>
                </c:pt>
                <c:pt idx="2605">
                  <c:v>43068</c:v>
                </c:pt>
                <c:pt idx="2606">
                  <c:v>43069</c:v>
                </c:pt>
                <c:pt idx="2607">
                  <c:v>43070</c:v>
                </c:pt>
                <c:pt idx="2608">
                  <c:v>43073</c:v>
                </c:pt>
                <c:pt idx="2609">
                  <c:v>43074</c:v>
                </c:pt>
                <c:pt idx="2610">
                  <c:v>43075</c:v>
                </c:pt>
                <c:pt idx="2611">
                  <c:v>43076</c:v>
                </c:pt>
                <c:pt idx="2612">
                  <c:v>43077</c:v>
                </c:pt>
                <c:pt idx="2613">
                  <c:v>43080</c:v>
                </c:pt>
                <c:pt idx="2614">
                  <c:v>43081</c:v>
                </c:pt>
                <c:pt idx="2615">
                  <c:v>43082</c:v>
                </c:pt>
                <c:pt idx="2616">
                  <c:v>43083</c:v>
                </c:pt>
                <c:pt idx="2617">
                  <c:v>43084</c:v>
                </c:pt>
                <c:pt idx="2618">
                  <c:v>43087</c:v>
                </c:pt>
                <c:pt idx="2619">
                  <c:v>43088</c:v>
                </c:pt>
                <c:pt idx="2620">
                  <c:v>43089</c:v>
                </c:pt>
                <c:pt idx="2621">
                  <c:v>43090</c:v>
                </c:pt>
                <c:pt idx="2622">
                  <c:v>43091</c:v>
                </c:pt>
                <c:pt idx="2623">
                  <c:v>43095</c:v>
                </c:pt>
                <c:pt idx="2624">
                  <c:v>43096</c:v>
                </c:pt>
                <c:pt idx="2625">
                  <c:v>43097</c:v>
                </c:pt>
                <c:pt idx="2626">
                  <c:v>43098</c:v>
                </c:pt>
                <c:pt idx="2627">
                  <c:v>43102</c:v>
                </c:pt>
                <c:pt idx="2628">
                  <c:v>43103</c:v>
                </c:pt>
                <c:pt idx="2629">
                  <c:v>43104</c:v>
                </c:pt>
                <c:pt idx="2630">
                  <c:v>43105</c:v>
                </c:pt>
                <c:pt idx="2631">
                  <c:v>43108</c:v>
                </c:pt>
                <c:pt idx="2632">
                  <c:v>43109</c:v>
                </c:pt>
                <c:pt idx="2633">
                  <c:v>43110</c:v>
                </c:pt>
                <c:pt idx="2634">
                  <c:v>43111</c:v>
                </c:pt>
                <c:pt idx="2635">
                  <c:v>43112</c:v>
                </c:pt>
                <c:pt idx="2636">
                  <c:v>43116</c:v>
                </c:pt>
                <c:pt idx="2637">
                  <c:v>43117</c:v>
                </c:pt>
                <c:pt idx="2638">
                  <c:v>43118</c:v>
                </c:pt>
                <c:pt idx="2639">
                  <c:v>43119</c:v>
                </c:pt>
                <c:pt idx="2640">
                  <c:v>43122</c:v>
                </c:pt>
                <c:pt idx="2641">
                  <c:v>43123</c:v>
                </c:pt>
                <c:pt idx="2642">
                  <c:v>43124</c:v>
                </c:pt>
                <c:pt idx="2643">
                  <c:v>43125</c:v>
                </c:pt>
                <c:pt idx="2644">
                  <c:v>43126</c:v>
                </c:pt>
                <c:pt idx="2645">
                  <c:v>43129</c:v>
                </c:pt>
                <c:pt idx="2646">
                  <c:v>43130</c:v>
                </c:pt>
                <c:pt idx="2647">
                  <c:v>43131</c:v>
                </c:pt>
                <c:pt idx="2648">
                  <c:v>43132</c:v>
                </c:pt>
                <c:pt idx="2649">
                  <c:v>43133</c:v>
                </c:pt>
                <c:pt idx="2650">
                  <c:v>43136</c:v>
                </c:pt>
                <c:pt idx="2651">
                  <c:v>43137</c:v>
                </c:pt>
                <c:pt idx="2652">
                  <c:v>43138</c:v>
                </c:pt>
                <c:pt idx="2653">
                  <c:v>43139</c:v>
                </c:pt>
                <c:pt idx="2654">
                  <c:v>43140</c:v>
                </c:pt>
                <c:pt idx="2655">
                  <c:v>43143</c:v>
                </c:pt>
                <c:pt idx="2656">
                  <c:v>43144</c:v>
                </c:pt>
                <c:pt idx="2657">
                  <c:v>43145</c:v>
                </c:pt>
                <c:pt idx="2658">
                  <c:v>43146</c:v>
                </c:pt>
                <c:pt idx="2659">
                  <c:v>43147</c:v>
                </c:pt>
                <c:pt idx="2660">
                  <c:v>43151</c:v>
                </c:pt>
                <c:pt idx="2661">
                  <c:v>43152</c:v>
                </c:pt>
                <c:pt idx="2662">
                  <c:v>43153</c:v>
                </c:pt>
                <c:pt idx="2663">
                  <c:v>43154</c:v>
                </c:pt>
                <c:pt idx="2664">
                  <c:v>43157</c:v>
                </c:pt>
                <c:pt idx="2665">
                  <c:v>43158</c:v>
                </c:pt>
                <c:pt idx="2666">
                  <c:v>43159</c:v>
                </c:pt>
                <c:pt idx="2667">
                  <c:v>43160</c:v>
                </c:pt>
                <c:pt idx="2668">
                  <c:v>43161</c:v>
                </c:pt>
                <c:pt idx="2669">
                  <c:v>43164</c:v>
                </c:pt>
                <c:pt idx="2670">
                  <c:v>43165</c:v>
                </c:pt>
                <c:pt idx="2671">
                  <c:v>43166</c:v>
                </c:pt>
                <c:pt idx="2672">
                  <c:v>43167</c:v>
                </c:pt>
                <c:pt idx="2673">
                  <c:v>43168</c:v>
                </c:pt>
                <c:pt idx="2674">
                  <c:v>43171</c:v>
                </c:pt>
                <c:pt idx="2675">
                  <c:v>43172</c:v>
                </c:pt>
                <c:pt idx="2676">
                  <c:v>43173</c:v>
                </c:pt>
                <c:pt idx="2677">
                  <c:v>43174</c:v>
                </c:pt>
                <c:pt idx="2678">
                  <c:v>43175</c:v>
                </c:pt>
                <c:pt idx="2679">
                  <c:v>43178</c:v>
                </c:pt>
                <c:pt idx="2680">
                  <c:v>43179</c:v>
                </c:pt>
                <c:pt idx="2681">
                  <c:v>43180</c:v>
                </c:pt>
                <c:pt idx="2682">
                  <c:v>43181</c:v>
                </c:pt>
                <c:pt idx="2683">
                  <c:v>43182</c:v>
                </c:pt>
                <c:pt idx="2684">
                  <c:v>43185</c:v>
                </c:pt>
                <c:pt idx="2685">
                  <c:v>43186</c:v>
                </c:pt>
                <c:pt idx="2686">
                  <c:v>43187</c:v>
                </c:pt>
                <c:pt idx="2687">
                  <c:v>43188</c:v>
                </c:pt>
                <c:pt idx="2688">
                  <c:v>43192</c:v>
                </c:pt>
                <c:pt idx="2689">
                  <c:v>43193</c:v>
                </c:pt>
                <c:pt idx="2690">
                  <c:v>43194</c:v>
                </c:pt>
                <c:pt idx="2691">
                  <c:v>43195</c:v>
                </c:pt>
                <c:pt idx="2692">
                  <c:v>43196</c:v>
                </c:pt>
                <c:pt idx="2693">
                  <c:v>43199</c:v>
                </c:pt>
                <c:pt idx="2694">
                  <c:v>43200</c:v>
                </c:pt>
                <c:pt idx="2695">
                  <c:v>43201</c:v>
                </c:pt>
                <c:pt idx="2696">
                  <c:v>43202</c:v>
                </c:pt>
                <c:pt idx="2697">
                  <c:v>43203</c:v>
                </c:pt>
                <c:pt idx="2698">
                  <c:v>43206</c:v>
                </c:pt>
                <c:pt idx="2699">
                  <c:v>43207</c:v>
                </c:pt>
                <c:pt idx="2700">
                  <c:v>43208</c:v>
                </c:pt>
                <c:pt idx="2701">
                  <c:v>43209</c:v>
                </c:pt>
                <c:pt idx="2702">
                  <c:v>43210</c:v>
                </c:pt>
                <c:pt idx="2703">
                  <c:v>43213</c:v>
                </c:pt>
                <c:pt idx="2704">
                  <c:v>43214</c:v>
                </c:pt>
                <c:pt idx="2705">
                  <c:v>43215</c:v>
                </c:pt>
                <c:pt idx="2706">
                  <c:v>43216</c:v>
                </c:pt>
                <c:pt idx="2707">
                  <c:v>43217</c:v>
                </c:pt>
                <c:pt idx="2708">
                  <c:v>43220</c:v>
                </c:pt>
                <c:pt idx="2709">
                  <c:v>43221</c:v>
                </c:pt>
                <c:pt idx="2710">
                  <c:v>43222</c:v>
                </c:pt>
                <c:pt idx="2711">
                  <c:v>43223</c:v>
                </c:pt>
                <c:pt idx="2712">
                  <c:v>43224</c:v>
                </c:pt>
                <c:pt idx="2713">
                  <c:v>43227</c:v>
                </c:pt>
                <c:pt idx="2714">
                  <c:v>43228</c:v>
                </c:pt>
                <c:pt idx="2715">
                  <c:v>43229</c:v>
                </c:pt>
                <c:pt idx="2716">
                  <c:v>43230</c:v>
                </c:pt>
                <c:pt idx="2717">
                  <c:v>43231</c:v>
                </c:pt>
                <c:pt idx="2718">
                  <c:v>43234</c:v>
                </c:pt>
                <c:pt idx="2719">
                  <c:v>43235</c:v>
                </c:pt>
                <c:pt idx="2720">
                  <c:v>43236</c:v>
                </c:pt>
                <c:pt idx="2721">
                  <c:v>43237</c:v>
                </c:pt>
                <c:pt idx="2722">
                  <c:v>43238</c:v>
                </c:pt>
                <c:pt idx="2723">
                  <c:v>43241</c:v>
                </c:pt>
                <c:pt idx="2724">
                  <c:v>43242</c:v>
                </c:pt>
                <c:pt idx="2725">
                  <c:v>43243</c:v>
                </c:pt>
                <c:pt idx="2726">
                  <c:v>43244</c:v>
                </c:pt>
                <c:pt idx="2727">
                  <c:v>43245</c:v>
                </c:pt>
                <c:pt idx="2728">
                  <c:v>43249</c:v>
                </c:pt>
                <c:pt idx="2729">
                  <c:v>43250</c:v>
                </c:pt>
                <c:pt idx="2730">
                  <c:v>43251</c:v>
                </c:pt>
                <c:pt idx="2731">
                  <c:v>43252</c:v>
                </c:pt>
                <c:pt idx="2732">
                  <c:v>43255</c:v>
                </c:pt>
                <c:pt idx="2733">
                  <c:v>43256</c:v>
                </c:pt>
                <c:pt idx="2734">
                  <c:v>43257</c:v>
                </c:pt>
                <c:pt idx="2735">
                  <c:v>43258</c:v>
                </c:pt>
                <c:pt idx="2736">
                  <c:v>43259</c:v>
                </c:pt>
                <c:pt idx="2737">
                  <c:v>43262</c:v>
                </c:pt>
                <c:pt idx="2738">
                  <c:v>43263</c:v>
                </c:pt>
                <c:pt idx="2739">
                  <c:v>43264</c:v>
                </c:pt>
                <c:pt idx="2740">
                  <c:v>43265</c:v>
                </c:pt>
                <c:pt idx="2741">
                  <c:v>43266</c:v>
                </c:pt>
                <c:pt idx="2742">
                  <c:v>43269</c:v>
                </c:pt>
                <c:pt idx="2743">
                  <c:v>43270</c:v>
                </c:pt>
                <c:pt idx="2744">
                  <c:v>43271</c:v>
                </c:pt>
                <c:pt idx="2745">
                  <c:v>43272</c:v>
                </c:pt>
                <c:pt idx="2746">
                  <c:v>43273</c:v>
                </c:pt>
                <c:pt idx="2747">
                  <c:v>43276</c:v>
                </c:pt>
                <c:pt idx="2748">
                  <c:v>43277</c:v>
                </c:pt>
                <c:pt idx="2749">
                  <c:v>43278</c:v>
                </c:pt>
                <c:pt idx="2750">
                  <c:v>43279</c:v>
                </c:pt>
                <c:pt idx="2751">
                  <c:v>43280</c:v>
                </c:pt>
                <c:pt idx="2752">
                  <c:v>43283</c:v>
                </c:pt>
                <c:pt idx="2753">
                  <c:v>43284</c:v>
                </c:pt>
                <c:pt idx="2754">
                  <c:v>43286</c:v>
                </c:pt>
                <c:pt idx="2755">
                  <c:v>43287</c:v>
                </c:pt>
                <c:pt idx="2756">
                  <c:v>43290</c:v>
                </c:pt>
                <c:pt idx="2757">
                  <c:v>43291</c:v>
                </c:pt>
                <c:pt idx="2758">
                  <c:v>43292</c:v>
                </c:pt>
                <c:pt idx="2759">
                  <c:v>43293</c:v>
                </c:pt>
                <c:pt idx="2760">
                  <c:v>43294</c:v>
                </c:pt>
                <c:pt idx="2761">
                  <c:v>43297</c:v>
                </c:pt>
                <c:pt idx="2762">
                  <c:v>43298</c:v>
                </c:pt>
                <c:pt idx="2763">
                  <c:v>43299</c:v>
                </c:pt>
                <c:pt idx="2764">
                  <c:v>43300</c:v>
                </c:pt>
                <c:pt idx="2765">
                  <c:v>43301</c:v>
                </c:pt>
                <c:pt idx="2766">
                  <c:v>43304</c:v>
                </c:pt>
                <c:pt idx="2767">
                  <c:v>43305</c:v>
                </c:pt>
                <c:pt idx="2768">
                  <c:v>43306</c:v>
                </c:pt>
                <c:pt idx="2769">
                  <c:v>43307</c:v>
                </c:pt>
                <c:pt idx="2770">
                  <c:v>43308</c:v>
                </c:pt>
                <c:pt idx="2771">
                  <c:v>43311</c:v>
                </c:pt>
                <c:pt idx="2772">
                  <c:v>43312</c:v>
                </c:pt>
                <c:pt idx="2773">
                  <c:v>43313</c:v>
                </c:pt>
                <c:pt idx="2774">
                  <c:v>43314</c:v>
                </c:pt>
                <c:pt idx="2775">
                  <c:v>43315</c:v>
                </c:pt>
                <c:pt idx="2776">
                  <c:v>43318</c:v>
                </c:pt>
                <c:pt idx="2777">
                  <c:v>43319</c:v>
                </c:pt>
                <c:pt idx="2778">
                  <c:v>43320</c:v>
                </c:pt>
                <c:pt idx="2779">
                  <c:v>43321</c:v>
                </c:pt>
                <c:pt idx="2780">
                  <c:v>43322</c:v>
                </c:pt>
                <c:pt idx="2781">
                  <c:v>43325</c:v>
                </c:pt>
                <c:pt idx="2782">
                  <c:v>43326</c:v>
                </c:pt>
                <c:pt idx="2783">
                  <c:v>43327</c:v>
                </c:pt>
                <c:pt idx="2784">
                  <c:v>43328</c:v>
                </c:pt>
                <c:pt idx="2785">
                  <c:v>43329</c:v>
                </c:pt>
                <c:pt idx="2786">
                  <c:v>43332</c:v>
                </c:pt>
                <c:pt idx="2787">
                  <c:v>43333</c:v>
                </c:pt>
                <c:pt idx="2788">
                  <c:v>43334</c:v>
                </c:pt>
                <c:pt idx="2789">
                  <c:v>43335</c:v>
                </c:pt>
                <c:pt idx="2790">
                  <c:v>43336</c:v>
                </c:pt>
                <c:pt idx="2791">
                  <c:v>43339</c:v>
                </c:pt>
                <c:pt idx="2792">
                  <c:v>43340</c:v>
                </c:pt>
                <c:pt idx="2793">
                  <c:v>43341</c:v>
                </c:pt>
                <c:pt idx="2794">
                  <c:v>43342</c:v>
                </c:pt>
                <c:pt idx="2795">
                  <c:v>43343</c:v>
                </c:pt>
                <c:pt idx="2796">
                  <c:v>43347</c:v>
                </c:pt>
                <c:pt idx="2797">
                  <c:v>43348</c:v>
                </c:pt>
                <c:pt idx="2798">
                  <c:v>43349</c:v>
                </c:pt>
                <c:pt idx="2799">
                  <c:v>43350</c:v>
                </c:pt>
                <c:pt idx="2800">
                  <c:v>43353</c:v>
                </c:pt>
                <c:pt idx="2801">
                  <c:v>43354</c:v>
                </c:pt>
                <c:pt idx="2802">
                  <c:v>43355</c:v>
                </c:pt>
                <c:pt idx="2803">
                  <c:v>43356</c:v>
                </c:pt>
                <c:pt idx="2804">
                  <c:v>43357</c:v>
                </c:pt>
                <c:pt idx="2805">
                  <c:v>43360</c:v>
                </c:pt>
                <c:pt idx="2806">
                  <c:v>43361</c:v>
                </c:pt>
                <c:pt idx="2807">
                  <c:v>43362</c:v>
                </c:pt>
                <c:pt idx="2808">
                  <c:v>43363</c:v>
                </c:pt>
                <c:pt idx="2809">
                  <c:v>43364</c:v>
                </c:pt>
                <c:pt idx="2810">
                  <c:v>43367</c:v>
                </c:pt>
                <c:pt idx="2811">
                  <c:v>43368</c:v>
                </c:pt>
                <c:pt idx="2812">
                  <c:v>43369</c:v>
                </c:pt>
                <c:pt idx="2813">
                  <c:v>43370</c:v>
                </c:pt>
                <c:pt idx="2814">
                  <c:v>43371</c:v>
                </c:pt>
                <c:pt idx="2815">
                  <c:v>43374</c:v>
                </c:pt>
                <c:pt idx="2816">
                  <c:v>43375</c:v>
                </c:pt>
                <c:pt idx="2817">
                  <c:v>43376</c:v>
                </c:pt>
                <c:pt idx="2818">
                  <c:v>43377</c:v>
                </c:pt>
                <c:pt idx="2819">
                  <c:v>43378</c:v>
                </c:pt>
                <c:pt idx="2820">
                  <c:v>43381</c:v>
                </c:pt>
                <c:pt idx="2821">
                  <c:v>43382</c:v>
                </c:pt>
                <c:pt idx="2822">
                  <c:v>43383</c:v>
                </c:pt>
                <c:pt idx="2823">
                  <c:v>43384</c:v>
                </c:pt>
                <c:pt idx="2824">
                  <c:v>43385</c:v>
                </c:pt>
                <c:pt idx="2825">
                  <c:v>43388</c:v>
                </c:pt>
                <c:pt idx="2826">
                  <c:v>43389</c:v>
                </c:pt>
                <c:pt idx="2827">
                  <c:v>43390</c:v>
                </c:pt>
                <c:pt idx="2828">
                  <c:v>43391</c:v>
                </c:pt>
                <c:pt idx="2829">
                  <c:v>43392</c:v>
                </c:pt>
                <c:pt idx="2830">
                  <c:v>43395</c:v>
                </c:pt>
                <c:pt idx="2831">
                  <c:v>43396</c:v>
                </c:pt>
                <c:pt idx="2832">
                  <c:v>43397</c:v>
                </c:pt>
                <c:pt idx="2833">
                  <c:v>43398</c:v>
                </c:pt>
                <c:pt idx="2834">
                  <c:v>43399</c:v>
                </c:pt>
                <c:pt idx="2835">
                  <c:v>43402</c:v>
                </c:pt>
                <c:pt idx="2836">
                  <c:v>43403</c:v>
                </c:pt>
                <c:pt idx="2837">
                  <c:v>43404</c:v>
                </c:pt>
                <c:pt idx="2838">
                  <c:v>43405</c:v>
                </c:pt>
                <c:pt idx="2839">
                  <c:v>43406</c:v>
                </c:pt>
                <c:pt idx="2840">
                  <c:v>43409</c:v>
                </c:pt>
                <c:pt idx="2841">
                  <c:v>43410</c:v>
                </c:pt>
                <c:pt idx="2842">
                  <c:v>43411</c:v>
                </c:pt>
                <c:pt idx="2843">
                  <c:v>43412</c:v>
                </c:pt>
                <c:pt idx="2844">
                  <c:v>43413</c:v>
                </c:pt>
                <c:pt idx="2845">
                  <c:v>43416</c:v>
                </c:pt>
                <c:pt idx="2846">
                  <c:v>43417</c:v>
                </c:pt>
                <c:pt idx="2847">
                  <c:v>43418</c:v>
                </c:pt>
                <c:pt idx="2848">
                  <c:v>43419</c:v>
                </c:pt>
                <c:pt idx="2849">
                  <c:v>43420</c:v>
                </c:pt>
                <c:pt idx="2850">
                  <c:v>43423</c:v>
                </c:pt>
                <c:pt idx="2851">
                  <c:v>43424</c:v>
                </c:pt>
                <c:pt idx="2852">
                  <c:v>43425</c:v>
                </c:pt>
                <c:pt idx="2853">
                  <c:v>43427</c:v>
                </c:pt>
                <c:pt idx="2854">
                  <c:v>43430</c:v>
                </c:pt>
                <c:pt idx="2855">
                  <c:v>43431</c:v>
                </c:pt>
                <c:pt idx="2856">
                  <c:v>43432</c:v>
                </c:pt>
                <c:pt idx="2857">
                  <c:v>43433</c:v>
                </c:pt>
                <c:pt idx="2858">
                  <c:v>43434</c:v>
                </c:pt>
                <c:pt idx="2859">
                  <c:v>43437</c:v>
                </c:pt>
                <c:pt idx="2860">
                  <c:v>43438</c:v>
                </c:pt>
                <c:pt idx="2861">
                  <c:v>43440</c:v>
                </c:pt>
                <c:pt idx="2862">
                  <c:v>43441</c:v>
                </c:pt>
                <c:pt idx="2863">
                  <c:v>43444</c:v>
                </c:pt>
                <c:pt idx="2864">
                  <c:v>43445</c:v>
                </c:pt>
                <c:pt idx="2865">
                  <c:v>43446</c:v>
                </c:pt>
                <c:pt idx="2866">
                  <c:v>43447</c:v>
                </c:pt>
                <c:pt idx="2867">
                  <c:v>43448</c:v>
                </c:pt>
                <c:pt idx="2868">
                  <c:v>43451</c:v>
                </c:pt>
                <c:pt idx="2869">
                  <c:v>43452</c:v>
                </c:pt>
                <c:pt idx="2870">
                  <c:v>43453</c:v>
                </c:pt>
                <c:pt idx="2871">
                  <c:v>43454</c:v>
                </c:pt>
                <c:pt idx="2872">
                  <c:v>43455</c:v>
                </c:pt>
                <c:pt idx="2873">
                  <c:v>43458</c:v>
                </c:pt>
                <c:pt idx="2874">
                  <c:v>43460</c:v>
                </c:pt>
                <c:pt idx="2875">
                  <c:v>43461</c:v>
                </c:pt>
                <c:pt idx="2876">
                  <c:v>43462</c:v>
                </c:pt>
                <c:pt idx="2877">
                  <c:v>43465</c:v>
                </c:pt>
                <c:pt idx="2878">
                  <c:v>43467</c:v>
                </c:pt>
                <c:pt idx="2879">
                  <c:v>43468</c:v>
                </c:pt>
                <c:pt idx="2880">
                  <c:v>43469</c:v>
                </c:pt>
                <c:pt idx="2881">
                  <c:v>43472</c:v>
                </c:pt>
                <c:pt idx="2882">
                  <c:v>43473</c:v>
                </c:pt>
                <c:pt idx="2883">
                  <c:v>43474</c:v>
                </c:pt>
                <c:pt idx="2884">
                  <c:v>43475</c:v>
                </c:pt>
                <c:pt idx="2885">
                  <c:v>43476</c:v>
                </c:pt>
                <c:pt idx="2886">
                  <c:v>43479</c:v>
                </c:pt>
                <c:pt idx="2887">
                  <c:v>43480</c:v>
                </c:pt>
                <c:pt idx="2888">
                  <c:v>43481</c:v>
                </c:pt>
                <c:pt idx="2889">
                  <c:v>43482</c:v>
                </c:pt>
                <c:pt idx="2890">
                  <c:v>43483</c:v>
                </c:pt>
                <c:pt idx="2891">
                  <c:v>43487</c:v>
                </c:pt>
                <c:pt idx="2892">
                  <c:v>43488</c:v>
                </c:pt>
                <c:pt idx="2893">
                  <c:v>43489</c:v>
                </c:pt>
                <c:pt idx="2894">
                  <c:v>43490</c:v>
                </c:pt>
                <c:pt idx="2895">
                  <c:v>43493</c:v>
                </c:pt>
                <c:pt idx="2896">
                  <c:v>43494</c:v>
                </c:pt>
                <c:pt idx="2897">
                  <c:v>43495</c:v>
                </c:pt>
                <c:pt idx="2898">
                  <c:v>43496</c:v>
                </c:pt>
                <c:pt idx="2899">
                  <c:v>43497</c:v>
                </c:pt>
                <c:pt idx="2900">
                  <c:v>43500</c:v>
                </c:pt>
                <c:pt idx="2901">
                  <c:v>43501</c:v>
                </c:pt>
                <c:pt idx="2902">
                  <c:v>43502</c:v>
                </c:pt>
                <c:pt idx="2903">
                  <c:v>43503</c:v>
                </c:pt>
                <c:pt idx="2904">
                  <c:v>43504</c:v>
                </c:pt>
                <c:pt idx="2905">
                  <c:v>43507</c:v>
                </c:pt>
                <c:pt idx="2906">
                  <c:v>43508</c:v>
                </c:pt>
                <c:pt idx="2907">
                  <c:v>43509</c:v>
                </c:pt>
                <c:pt idx="2908">
                  <c:v>43510</c:v>
                </c:pt>
                <c:pt idx="2909">
                  <c:v>43511</c:v>
                </c:pt>
                <c:pt idx="2910">
                  <c:v>43515</c:v>
                </c:pt>
                <c:pt idx="2911">
                  <c:v>43516</c:v>
                </c:pt>
                <c:pt idx="2912">
                  <c:v>43517</c:v>
                </c:pt>
                <c:pt idx="2913">
                  <c:v>43518</c:v>
                </c:pt>
                <c:pt idx="2914">
                  <c:v>43521</c:v>
                </c:pt>
                <c:pt idx="2915">
                  <c:v>43522</c:v>
                </c:pt>
                <c:pt idx="2916">
                  <c:v>43523</c:v>
                </c:pt>
                <c:pt idx="2917">
                  <c:v>43524</c:v>
                </c:pt>
                <c:pt idx="2918">
                  <c:v>43525</c:v>
                </c:pt>
                <c:pt idx="2919">
                  <c:v>43528</c:v>
                </c:pt>
                <c:pt idx="2920">
                  <c:v>43529</c:v>
                </c:pt>
                <c:pt idx="2921">
                  <c:v>43530</c:v>
                </c:pt>
                <c:pt idx="2922">
                  <c:v>43531</c:v>
                </c:pt>
                <c:pt idx="2923">
                  <c:v>43532</c:v>
                </c:pt>
                <c:pt idx="2924">
                  <c:v>43535</c:v>
                </c:pt>
                <c:pt idx="2925">
                  <c:v>43536</c:v>
                </c:pt>
                <c:pt idx="2926">
                  <c:v>43537</c:v>
                </c:pt>
                <c:pt idx="2927">
                  <c:v>43538</c:v>
                </c:pt>
                <c:pt idx="2928">
                  <c:v>43539</c:v>
                </c:pt>
                <c:pt idx="2929">
                  <c:v>43542</c:v>
                </c:pt>
                <c:pt idx="2930">
                  <c:v>43543</c:v>
                </c:pt>
                <c:pt idx="2931">
                  <c:v>43544</c:v>
                </c:pt>
                <c:pt idx="2932">
                  <c:v>43545</c:v>
                </c:pt>
                <c:pt idx="2933">
                  <c:v>43546</c:v>
                </c:pt>
                <c:pt idx="2934">
                  <c:v>43549</c:v>
                </c:pt>
                <c:pt idx="2935">
                  <c:v>43550</c:v>
                </c:pt>
                <c:pt idx="2936">
                  <c:v>43551</c:v>
                </c:pt>
                <c:pt idx="2937">
                  <c:v>43552</c:v>
                </c:pt>
                <c:pt idx="2938">
                  <c:v>43553</c:v>
                </c:pt>
                <c:pt idx="2939">
                  <c:v>43556</c:v>
                </c:pt>
                <c:pt idx="2940">
                  <c:v>43557</c:v>
                </c:pt>
                <c:pt idx="2941">
                  <c:v>43558</c:v>
                </c:pt>
                <c:pt idx="2942">
                  <c:v>43559</c:v>
                </c:pt>
                <c:pt idx="2943">
                  <c:v>43560</c:v>
                </c:pt>
                <c:pt idx="2944">
                  <c:v>43563</c:v>
                </c:pt>
                <c:pt idx="2945">
                  <c:v>43564</c:v>
                </c:pt>
                <c:pt idx="2946">
                  <c:v>43565</c:v>
                </c:pt>
                <c:pt idx="2947">
                  <c:v>43566</c:v>
                </c:pt>
                <c:pt idx="2948">
                  <c:v>43567</c:v>
                </c:pt>
                <c:pt idx="2949">
                  <c:v>43570</c:v>
                </c:pt>
                <c:pt idx="2950">
                  <c:v>43571</c:v>
                </c:pt>
                <c:pt idx="2951">
                  <c:v>43572</c:v>
                </c:pt>
                <c:pt idx="2952">
                  <c:v>43573</c:v>
                </c:pt>
                <c:pt idx="2953">
                  <c:v>43577</c:v>
                </c:pt>
                <c:pt idx="2954">
                  <c:v>43578</c:v>
                </c:pt>
                <c:pt idx="2955">
                  <c:v>43579</c:v>
                </c:pt>
                <c:pt idx="2956">
                  <c:v>43580</c:v>
                </c:pt>
                <c:pt idx="2957">
                  <c:v>43581</c:v>
                </c:pt>
                <c:pt idx="2958">
                  <c:v>43584</c:v>
                </c:pt>
                <c:pt idx="2959">
                  <c:v>43585</c:v>
                </c:pt>
                <c:pt idx="2960">
                  <c:v>43586</c:v>
                </c:pt>
                <c:pt idx="2961">
                  <c:v>43587</c:v>
                </c:pt>
                <c:pt idx="2962">
                  <c:v>43588</c:v>
                </c:pt>
                <c:pt idx="2963">
                  <c:v>43591</c:v>
                </c:pt>
                <c:pt idx="2964">
                  <c:v>43592</c:v>
                </c:pt>
                <c:pt idx="2965">
                  <c:v>43593</c:v>
                </c:pt>
                <c:pt idx="2966">
                  <c:v>43594</c:v>
                </c:pt>
                <c:pt idx="2967">
                  <c:v>43595</c:v>
                </c:pt>
                <c:pt idx="2968">
                  <c:v>43598</c:v>
                </c:pt>
                <c:pt idx="2969">
                  <c:v>43599</c:v>
                </c:pt>
                <c:pt idx="2970">
                  <c:v>43600</c:v>
                </c:pt>
                <c:pt idx="2971">
                  <c:v>43601</c:v>
                </c:pt>
                <c:pt idx="2972">
                  <c:v>43602</c:v>
                </c:pt>
                <c:pt idx="2973">
                  <c:v>43605</c:v>
                </c:pt>
                <c:pt idx="2974">
                  <c:v>43606</c:v>
                </c:pt>
                <c:pt idx="2975">
                  <c:v>43607</c:v>
                </c:pt>
                <c:pt idx="2976">
                  <c:v>43608</c:v>
                </c:pt>
                <c:pt idx="2977">
                  <c:v>43609</c:v>
                </c:pt>
                <c:pt idx="2978">
                  <c:v>43613</c:v>
                </c:pt>
                <c:pt idx="2979">
                  <c:v>43614</c:v>
                </c:pt>
                <c:pt idx="2980">
                  <c:v>43615</c:v>
                </c:pt>
                <c:pt idx="2981">
                  <c:v>43616</c:v>
                </c:pt>
                <c:pt idx="2982">
                  <c:v>43619</c:v>
                </c:pt>
                <c:pt idx="2983">
                  <c:v>43620</c:v>
                </c:pt>
                <c:pt idx="2984">
                  <c:v>43621</c:v>
                </c:pt>
                <c:pt idx="2985">
                  <c:v>43622</c:v>
                </c:pt>
                <c:pt idx="2986">
                  <c:v>43623</c:v>
                </c:pt>
                <c:pt idx="2987">
                  <c:v>43626</c:v>
                </c:pt>
                <c:pt idx="2988">
                  <c:v>43627</c:v>
                </c:pt>
                <c:pt idx="2989">
                  <c:v>43628</c:v>
                </c:pt>
                <c:pt idx="2990">
                  <c:v>43629</c:v>
                </c:pt>
                <c:pt idx="2991">
                  <c:v>43630</c:v>
                </c:pt>
                <c:pt idx="2992">
                  <c:v>43633</c:v>
                </c:pt>
                <c:pt idx="2993">
                  <c:v>43634</c:v>
                </c:pt>
                <c:pt idx="2994">
                  <c:v>43635</c:v>
                </c:pt>
                <c:pt idx="2995">
                  <c:v>43636</c:v>
                </c:pt>
                <c:pt idx="2996">
                  <c:v>43637</c:v>
                </c:pt>
                <c:pt idx="2997">
                  <c:v>43640</c:v>
                </c:pt>
                <c:pt idx="2998">
                  <c:v>43641</c:v>
                </c:pt>
                <c:pt idx="2999">
                  <c:v>43642</c:v>
                </c:pt>
                <c:pt idx="3000">
                  <c:v>43643</c:v>
                </c:pt>
                <c:pt idx="3001">
                  <c:v>43644</c:v>
                </c:pt>
                <c:pt idx="3002">
                  <c:v>43647</c:v>
                </c:pt>
                <c:pt idx="3003">
                  <c:v>43648</c:v>
                </c:pt>
                <c:pt idx="3004">
                  <c:v>43649</c:v>
                </c:pt>
                <c:pt idx="3005">
                  <c:v>43651</c:v>
                </c:pt>
                <c:pt idx="3006">
                  <c:v>43654</c:v>
                </c:pt>
              </c:numCache>
            </c:numRef>
          </c:cat>
          <c:val>
            <c:numRef>
              <c:f>'Pair Trade'!$D$6:$D$3012</c:f>
              <c:numCache>
                <c:formatCode>0.00</c:formatCode>
                <c:ptCount val="3007"/>
                <c:pt idx="0">
                  <c:v>2.2639657985921042</c:v>
                </c:pt>
                <c:pt idx="1">
                  <c:v>2.2923100567266457</c:v>
                </c:pt>
                <c:pt idx="2">
                  <c:v>2.5953571692744597</c:v>
                </c:pt>
                <c:pt idx="3">
                  <c:v>2.5113799936100407</c:v>
                </c:pt>
                <c:pt idx="4">
                  <c:v>2.7125787653260698</c:v>
                </c:pt>
                <c:pt idx="5">
                  <c:v>2.6548342133109619</c:v>
                </c:pt>
                <c:pt idx="6">
                  <c:v>2.6134333827451788</c:v>
                </c:pt>
                <c:pt idx="7">
                  <c:v>2.9142221592487223</c:v>
                </c:pt>
                <c:pt idx="8">
                  <c:v>3.0983312675055719</c:v>
                </c:pt>
                <c:pt idx="9">
                  <c:v>3.1979852420436203</c:v>
                </c:pt>
                <c:pt idx="10">
                  <c:v>3.1751493066668823</c:v>
                </c:pt>
                <c:pt idx="11">
                  <c:v>3.1605585961361653</c:v>
                </c:pt>
                <c:pt idx="12">
                  <c:v>2.9768495299421298</c:v>
                </c:pt>
                <c:pt idx="13">
                  <c:v>3.1289655780111456</c:v>
                </c:pt>
                <c:pt idx="14">
                  <c:v>2.9563792354542531</c:v>
                </c:pt>
                <c:pt idx="15">
                  <c:v>2.9448517033742068</c:v>
                </c:pt>
                <c:pt idx="16">
                  <c:v>2.9324189399429939</c:v>
                </c:pt>
                <c:pt idx="17">
                  <c:v>3.0338231147357662</c:v>
                </c:pt>
                <c:pt idx="18">
                  <c:v>2.9991571922220985</c:v>
                </c:pt>
                <c:pt idx="19">
                  <c:v>2.9288264827628292</c:v>
                </c:pt>
                <c:pt idx="20">
                  <c:v>2.8357887618600666</c:v>
                </c:pt>
                <c:pt idx="21">
                  <c:v>2.8149925566656724</c:v>
                </c:pt>
                <c:pt idx="22">
                  <c:v>2.8845466885761235</c:v>
                </c:pt>
                <c:pt idx="23">
                  <c:v>2.8898204462938679</c:v>
                </c:pt>
                <c:pt idx="24">
                  <c:v>2.8957254193281261</c:v>
                </c:pt>
                <c:pt idx="25">
                  <c:v>2.8476288704600505</c:v>
                </c:pt>
                <c:pt idx="26">
                  <c:v>2.8863703051279805</c:v>
                </c:pt>
                <c:pt idx="27">
                  <c:v>2.8197516643737974</c:v>
                </c:pt>
                <c:pt idx="28">
                  <c:v>2.9799290688169258</c:v>
                </c:pt>
                <c:pt idx="29">
                  <c:v>2.9925920430399731</c:v>
                </c:pt>
                <c:pt idx="30">
                  <c:v>3.1417047681925783</c:v>
                </c:pt>
                <c:pt idx="31">
                  <c:v>3.0789197537693864</c:v>
                </c:pt>
                <c:pt idx="32">
                  <c:v>3.1207714985694799</c:v>
                </c:pt>
                <c:pt idx="33">
                  <c:v>3.0778556052472039</c:v>
                </c:pt>
                <c:pt idx="34">
                  <c:v>3.0308216293193424</c:v>
                </c:pt>
                <c:pt idx="35">
                  <c:v>3.1491882334496593</c:v>
                </c:pt>
                <c:pt idx="36">
                  <c:v>3.1952305270559238</c:v>
                </c:pt>
                <c:pt idx="37">
                  <c:v>3.4887200717861995</c:v>
                </c:pt>
                <c:pt idx="38">
                  <c:v>3.5828280696345458</c:v>
                </c:pt>
                <c:pt idx="39">
                  <c:v>3.597005531218834</c:v>
                </c:pt>
                <c:pt idx="40">
                  <c:v>3.5565204021605434</c:v>
                </c:pt>
                <c:pt idx="41">
                  <c:v>3.8814126580299266</c:v>
                </c:pt>
                <c:pt idx="42">
                  <c:v>4.049295255087733</c:v>
                </c:pt>
                <c:pt idx="43">
                  <c:v>3.6673629032301029</c:v>
                </c:pt>
                <c:pt idx="44">
                  <c:v>3.7508070080748994</c:v>
                </c:pt>
                <c:pt idx="45">
                  <c:v>3.7220184783600851</c:v>
                </c:pt>
                <c:pt idx="46">
                  <c:v>3.9347804927380863</c:v>
                </c:pt>
                <c:pt idx="47">
                  <c:v>4.1295968804852468</c:v>
                </c:pt>
                <c:pt idx="48">
                  <c:v>4.0388836489289783</c:v>
                </c:pt>
                <c:pt idx="49">
                  <c:v>3.9343920101792844</c:v>
                </c:pt>
                <c:pt idx="50">
                  <c:v>4.1317775908839041</c:v>
                </c:pt>
                <c:pt idx="51">
                  <c:v>4.0975488345623301</c:v>
                </c:pt>
                <c:pt idx="52">
                  <c:v>4.1104328065700741</c:v>
                </c:pt>
                <c:pt idx="53">
                  <c:v>4.0240767664499533</c:v>
                </c:pt>
                <c:pt idx="54">
                  <c:v>3.8908877241773765</c:v>
                </c:pt>
                <c:pt idx="55">
                  <c:v>3.718193491416967</c:v>
                </c:pt>
                <c:pt idx="56">
                  <c:v>4.3070651530565227</c:v>
                </c:pt>
                <c:pt idx="57">
                  <c:v>4.9841276840870883</c:v>
                </c:pt>
                <c:pt idx="58">
                  <c:v>5.2672607446210025</c:v>
                </c:pt>
                <c:pt idx="59">
                  <c:v>5.3584609545453485</c:v>
                </c:pt>
                <c:pt idx="60">
                  <c:v>5.5710873629104283</c:v>
                </c:pt>
                <c:pt idx="61">
                  <c:v>5.571880249923427</c:v>
                </c:pt>
                <c:pt idx="62">
                  <c:v>5.4416015099666817</c:v>
                </c:pt>
                <c:pt idx="63">
                  <c:v>4.6104512239572788</c:v>
                </c:pt>
                <c:pt idx="64">
                  <c:v>4.3828410816219465</c:v>
                </c:pt>
                <c:pt idx="65">
                  <c:v>4.2861096103121685</c:v>
                </c:pt>
                <c:pt idx="66">
                  <c:v>4.3033182485099992</c:v>
                </c:pt>
                <c:pt idx="67">
                  <c:v>4.2934473541248481</c:v>
                </c:pt>
                <c:pt idx="68">
                  <c:v>4.0927091467588959</c:v>
                </c:pt>
                <c:pt idx="69">
                  <c:v>3.8955556315214257</c:v>
                </c:pt>
                <c:pt idx="70">
                  <c:v>3.6140149400220625</c:v>
                </c:pt>
                <c:pt idx="71">
                  <c:v>3.5288157791771866</c:v>
                </c:pt>
                <c:pt idx="72">
                  <c:v>3.3919207568467518</c:v>
                </c:pt>
                <c:pt idx="73">
                  <c:v>3.3532996597439189</c:v>
                </c:pt>
                <c:pt idx="74">
                  <c:v>3.2383770214007535</c:v>
                </c:pt>
                <c:pt idx="75">
                  <c:v>3.2674059326108433</c:v>
                </c:pt>
                <c:pt idx="76">
                  <c:v>3.4635511798208891</c:v>
                </c:pt>
                <c:pt idx="77">
                  <c:v>3.5331934308927626</c:v>
                </c:pt>
                <c:pt idx="78">
                  <c:v>3.3307837454542826</c:v>
                </c:pt>
                <c:pt idx="79">
                  <c:v>3.5383030184249447</c:v>
                </c:pt>
                <c:pt idx="80">
                  <c:v>3.3176823700737934</c:v>
                </c:pt>
                <c:pt idx="81">
                  <c:v>3.041805571777946</c:v>
                </c:pt>
                <c:pt idx="82">
                  <c:v>3.3127900006893976</c:v>
                </c:pt>
                <c:pt idx="83">
                  <c:v>3.4043337847511248</c:v>
                </c:pt>
                <c:pt idx="84">
                  <c:v>3.4189326364402635</c:v>
                </c:pt>
                <c:pt idx="85">
                  <c:v>3.4983197188873385</c:v>
                </c:pt>
                <c:pt idx="86">
                  <c:v>3.5735159585281564</c:v>
                </c:pt>
                <c:pt idx="87">
                  <c:v>3.6756410471949126</c:v>
                </c:pt>
                <c:pt idx="88">
                  <c:v>3.2527676468198448</c:v>
                </c:pt>
                <c:pt idx="89">
                  <c:v>3.4300551326103084</c:v>
                </c:pt>
                <c:pt idx="90">
                  <c:v>3.2555136205840451</c:v>
                </c:pt>
                <c:pt idx="91">
                  <c:v>3.3686622087575233</c:v>
                </c:pt>
                <c:pt idx="92">
                  <c:v>3.4185766824354213</c:v>
                </c:pt>
                <c:pt idx="93">
                  <c:v>3.6211780345992546</c:v>
                </c:pt>
                <c:pt idx="94">
                  <c:v>3.7135754868574344</c:v>
                </c:pt>
                <c:pt idx="95">
                  <c:v>4.0099843491164044</c:v>
                </c:pt>
                <c:pt idx="96">
                  <c:v>3.901905507524924</c:v>
                </c:pt>
                <c:pt idx="97">
                  <c:v>3.9469832109260796</c:v>
                </c:pt>
                <c:pt idx="98">
                  <c:v>3.9099999250423556</c:v>
                </c:pt>
                <c:pt idx="99">
                  <c:v>3.651401971013513</c:v>
                </c:pt>
                <c:pt idx="100">
                  <c:v>3.7954747616739266</c:v>
                </c:pt>
                <c:pt idx="101">
                  <c:v>3.8254806285121421</c:v>
                </c:pt>
                <c:pt idx="102">
                  <c:v>4.0771556031627663</c:v>
                </c:pt>
                <c:pt idx="103">
                  <c:v>4.0289746751617947</c:v>
                </c:pt>
                <c:pt idx="104">
                  <c:v>4.2669655278486331</c:v>
                </c:pt>
                <c:pt idx="105">
                  <c:v>4.4734094176626158</c:v>
                </c:pt>
                <c:pt idx="106">
                  <c:v>4.3719032352083946</c:v>
                </c:pt>
                <c:pt idx="107">
                  <c:v>4.3057333445826282</c:v>
                </c:pt>
                <c:pt idx="108">
                  <c:v>4.3658300284695999</c:v>
                </c:pt>
                <c:pt idx="109">
                  <c:v>4.2384485727341223</c:v>
                </c:pt>
                <c:pt idx="110">
                  <c:v>4.3578480797233095</c:v>
                </c:pt>
                <c:pt idx="111">
                  <c:v>4.172482651879295</c:v>
                </c:pt>
                <c:pt idx="112">
                  <c:v>4.0472014207413762</c:v>
                </c:pt>
                <c:pt idx="113">
                  <c:v>3.8324370916814843</c:v>
                </c:pt>
                <c:pt idx="114">
                  <c:v>3.5022481342803138</c:v>
                </c:pt>
                <c:pt idx="115">
                  <c:v>3.5573903756202379</c:v>
                </c:pt>
                <c:pt idx="116">
                  <c:v>3.5089335091584544</c:v>
                </c:pt>
                <c:pt idx="117">
                  <c:v>3.6741122138657243</c:v>
                </c:pt>
                <c:pt idx="118">
                  <c:v>3.4620700064721901</c:v>
                </c:pt>
                <c:pt idx="119">
                  <c:v>3.7015324388441506</c:v>
                </c:pt>
                <c:pt idx="120">
                  <c:v>3.7244720399551037</c:v>
                </c:pt>
                <c:pt idx="121">
                  <c:v>3.4427309719524319</c:v>
                </c:pt>
                <c:pt idx="122">
                  <c:v>3.2262787120232144</c:v>
                </c:pt>
                <c:pt idx="123">
                  <c:v>3.3604904321417255</c:v>
                </c:pt>
                <c:pt idx="124">
                  <c:v>3.3812827518987199</c:v>
                </c:pt>
                <c:pt idx="125">
                  <c:v>3.2750942483920324</c:v>
                </c:pt>
                <c:pt idx="126">
                  <c:v>3.3451422835692939</c:v>
                </c:pt>
                <c:pt idx="127">
                  <c:v>3.052165998265191</c:v>
                </c:pt>
                <c:pt idx="128">
                  <c:v>3.2161000801800044</c:v>
                </c:pt>
                <c:pt idx="129">
                  <c:v>3.3137131010859475</c:v>
                </c:pt>
                <c:pt idx="130">
                  <c:v>3.412469573777686</c:v>
                </c:pt>
                <c:pt idx="131">
                  <c:v>3.3920192570919139</c:v>
                </c:pt>
                <c:pt idx="132">
                  <c:v>3.5833734026076329</c:v>
                </c:pt>
                <c:pt idx="133">
                  <c:v>3.4538699571376985</c:v>
                </c:pt>
                <c:pt idx="134">
                  <c:v>3.3661940269996293</c:v>
                </c:pt>
                <c:pt idx="135">
                  <c:v>3.3345912287691202</c:v>
                </c:pt>
                <c:pt idx="136">
                  <c:v>3.3804469507815944</c:v>
                </c:pt>
                <c:pt idx="137">
                  <c:v>3.5283341906855181</c:v>
                </c:pt>
                <c:pt idx="138">
                  <c:v>3.3919996193912336</c:v>
                </c:pt>
                <c:pt idx="139">
                  <c:v>3.2415856319033676</c:v>
                </c:pt>
                <c:pt idx="140">
                  <c:v>3.1141078596347538</c:v>
                </c:pt>
                <c:pt idx="141">
                  <c:v>2.9661195207637618</c:v>
                </c:pt>
                <c:pt idx="142">
                  <c:v>2.7604049970575604</c:v>
                </c:pt>
                <c:pt idx="143">
                  <c:v>2.366644444899737</c:v>
                </c:pt>
                <c:pt idx="144">
                  <c:v>2.5431947998846427</c:v>
                </c:pt>
                <c:pt idx="145">
                  <c:v>2.5394016136821236</c:v>
                </c:pt>
                <c:pt idx="146">
                  <c:v>2.4509903113794751</c:v>
                </c:pt>
                <c:pt idx="147">
                  <c:v>2.4262986679954972</c:v>
                </c:pt>
                <c:pt idx="148">
                  <c:v>2.4631130879785732</c:v>
                </c:pt>
                <c:pt idx="149">
                  <c:v>2.3147937002502212</c:v>
                </c:pt>
                <c:pt idx="150">
                  <c:v>2.2316445321473459</c:v>
                </c:pt>
                <c:pt idx="151">
                  <c:v>2.3436577466451891</c:v>
                </c:pt>
                <c:pt idx="152">
                  <c:v>2.4607196883430777</c:v>
                </c:pt>
                <c:pt idx="153">
                  <c:v>2.285329026303982</c:v>
                </c:pt>
                <c:pt idx="154">
                  <c:v>2.1647266003742196</c:v>
                </c:pt>
                <c:pt idx="155">
                  <c:v>2.0648912024796946</c:v>
                </c:pt>
                <c:pt idx="156">
                  <c:v>2.4993295297647684</c:v>
                </c:pt>
                <c:pt idx="157">
                  <c:v>2.3935653654380489</c:v>
                </c:pt>
                <c:pt idx="158">
                  <c:v>2.5518929311371186</c:v>
                </c:pt>
                <c:pt idx="159">
                  <c:v>2.535817134662802</c:v>
                </c:pt>
                <c:pt idx="160">
                  <c:v>2.4983434061414664</c:v>
                </c:pt>
                <c:pt idx="161">
                  <c:v>2.4376590099172124</c:v>
                </c:pt>
                <c:pt idx="162">
                  <c:v>2.3906146267481536</c:v>
                </c:pt>
                <c:pt idx="163">
                  <c:v>2.3842076434384691</c:v>
                </c:pt>
                <c:pt idx="164">
                  <c:v>2.6036360911301069</c:v>
                </c:pt>
                <c:pt idx="165">
                  <c:v>2.6432721384012199</c:v>
                </c:pt>
                <c:pt idx="166">
                  <c:v>2.8277205215327283</c:v>
                </c:pt>
                <c:pt idx="167">
                  <c:v>2.7879248566550046</c:v>
                </c:pt>
                <c:pt idx="168">
                  <c:v>2.6187389745490917</c:v>
                </c:pt>
                <c:pt idx="169">
                  <c:v>2.4380752052296755</c:v>
                </c:pt>
                <c:pt idx="170">
                  <c:v>2.6203079928440776</c:v>
                </c:pt>
                <c:pt idx="171">
                  <c:v>2.5429120537168708</c:v>
                </c:pt>
                <c:pt idx="172">
                  <c:v>2.6916879381670396</c:v>
                </c:pt>
                <c:pt idx="173">
                  <c:v>2.7828917328160157</c:v>
                </c:pt>
                <c:pt idx="174">
                  <c:v>2.7450789804305278</c:v>
                </c:pt>
                <c:pt idx="175">
                  <c:v>2.7370865372032243</c:v>
                </c:pt>
                <c:pt idx="176">
                  <c:v>2.6968580774213402</c:v>
                </c:pt>
                <c:pt idx="177">
                  <c:v>2.6458807056157152</c:v>
                </c:pt>
                <c:pt idx="178">
                  <c:v>2.5433881727539949</c:v>
                </c:pt>
                <c:pt idx="179">
                  <c:v>2.3458792741251249</c:v>
                </c:pt>
                <c:pt idx="180">
                  <c:v>2.3421468500129725</c:v>
                </c:pt>
                <c:pt idx="181">
                  <c:v>2.3068094012798106</c:v>
                </c:pt>
                <c:pt idx="182">
                  <c:v>2.1985144198362283</c:v>
                </c:pt>
                <c:pt idx="183">
                  <c:v>2.3667327858639902</c:v>
                </c:pt>
                <c:pt idx="184">
                  <c:v>2.5225601900815491</c:v>
                </c:pt>
                <c:pt idx="185">
                  <c:v>2.5285159374294937</c:v>
                </c:pt>
                <c:pt idx="186">
                  <c:v>2.5879852510757604</c:v>
                </c:pt>
                <c:pt idx="187">
                  <c:v>2.5107537799767385</c:v>
                </c:pt>
                <c:pt idx="188">
                  <c:v>2.4477776943806897</c:v>
                </c:pt>
                <c:pt idx="189">
                  <c:v>2.4132506155377595</c:v>
                </c:pt>
                <c:pt idx="190">
                  <c:v>2.2897991032099618</c:v>
                </c:pt>
                <c:pt idx="191">
                  <c:v>2.2145120686974962</c:v>
                </c:pt>
                <c:pt idx="192">
                  <c:v>2.2452069042357512</c:v>
                </c:pt>
                <c:pt idx="193">
                  <c:v>2.2280866398461567</c:v>
                </c:pt>
                <c:pt idx="194">
                  <c:v>2.3740332916950977</c:v>
                </c:pt>
                <c:pt idx="195">
                  <c:v>2.4010399957495498</c:v>
                </c:pt>
                <c:pt idx="196">
                  <c:v>2.4320215078066427</c:v>
                </c:pt>
                <c:pt idx="197">
                  <c:v>2.4208567568554424</c:v>
                </c:pt>
                <c:pt idx="198">
                  <c:v>2.3702746306386824</c:v>
                </c:pt>
                <c:pt idx="199">
                  <c:v>2.454309995999119</c:v>
                </c:pt>
                <c:pt idx="200">
                  <c:v>2.3900926857674207</c:v>
                </c:pt>
                <c:pt idx="201">
                  <c:v>2.4503540098544727</c:v>
                </c:pt>
                <c:pt idx="202">
                  <c:v>2.4460125723570276</c:v>
                </c:pt>
                <c:pt idx="203">
                  <c:v>2.5283182014699523</c:v>
                </c:pt>
                <c:pt idx="204">
                  <c:v>2.5111614785550325</c:v>
                </c:pt>
                <c:pt idx="205">
                  <c:v>2.434608255739803</c:v>
                </c:pt>
                <c:pt idx="206">
                  <c:v>2.341966350138875</c:v>
                </c:pt>
                <c:pt idx="207">
                  <c:v>2.3699457868484899</c:v>
                </c:pt>
                <c:pt idx="208">
                  <c:v>2.3339400871680485</c:v>
                </c:pt>
                <c:pt idx="209">
                  <c:v>2.3356432112898773</c:v>
                </c:pt>
                <c:pt idx="210">
                  <c:v>2.4131723890391621</c:v>
                </c:pt>
                <c:pt idx="211">
                  <c:v>2.5078746812987731</c:v>
                </c:pt>
                <c:pt idx="212">
                  <c:v>2.4274673661576904</c:v>
                </c:pt>
                <c:pt idx="213">
                  <c:v>2.5033309372215609</c:v>
                </c:pt>
                <c:pt idx="214">
                  <c:v>2.408592099117465</c:v>
                </c:pt>
                <c:pt idx="215">
                  <c:v>2.2157093014205036</c:v>
                </c:pt>
                <c:pt idx="216">
                  <c:v>2.2713102274358041</c:v>
                </c:pt>
                <c:pt idx="217">
                  <c:v>2.3014999796600586</c:v>
                </c:pt>
                <c:pt idx="218">
                  <c:v>2.1355212419765963</c:v>
                </c:pt>
                <c:pt idx="219">
                  <c:v>2.1696777804046672</c:v>
                </c:pt>
                <c:pt idx="220">
                  <c:v>2.1795302594848374</c:v>
                </c:pt>
                <c:pt idx="221">
                  <c:v>2.2108828152562925</c:v>
                </c:pt>
                <c:pt idx="222">
                  <c:v>2.1933446627439039</c:v>
                </c:pt>
                <c:pt idx="223">
                  <c:v>2.181516585426182</c:v>
                </c:pt>
                <c:pt idx="224">
                  <c:v>2.1090423519408206</c:v>
                </c:pt>
                <c:pt idx="225">
                  <c:v>2.0951629206446958</c:v>
                </c:pt>
                <c:pt idx="226">
                  <c:v>2.3713151917661039</c:v>
                </c:pt>
                <c:pt idx="227">
                  <c:v>2.4796606706608992</c:v>
                </c:pt>
                <c:pt idx="228">
                  <c:v>2.6345771332741514</c:v>
                </c:pt>
                <c:pt idx="229">
                  <c:v>2.5924052063549246</c:v>
                </c:pt>
                <c:pt idx="230">
                  <c:v>2.6062445266663721</c:v>
                </c:pt>
                <c:pt idx="231">
                  <c:v>2.6463051713042143</c:v>
                </c:pt>
                <c:pt idx="232">
                  <c:v>2.6918038857989344</c:v>
                </c:pt>
                <c:pt idx="233">
                  <c:v>2.6812590144186412</c:v>
                </c:pt>
                <c:pt idx="234">
                  <c:v>2.6231780228945452</c:v>
                </c:pt>
                <c:pt idx="235">
                  <c:v>2.4667732312702575</c:v>
                </c:pt>
                <c:pt idx="236">
                  <c:v>2.469054132056915</c:v>
                </c:pt>
                <c:pt idx="237">
                  <c:v>2.5151265717474978</c:v>
                </c:pt>
                <c:pt idx="238">
                  <c:v>2.5562186649187231</c:v>
                </c:pt>
                <c:pt idx="239">
                  <c:v>2.5041076322318765</c:v>
                </c:pt>
                <c:pt idx="240">
                  <c:v>2.597007303978661</c:v>
                </c:pt>
                <c:pt idx="241">
                  <c:v>2.5168245748897844</c:v>
                </c:pt>
                <c:pt idx="242">
                  <c:v>2.5723429484443989</c:v>
                </c:pt>
                <c:pt idx="243">
                  <c:v>2.5719581082516605</c:v>
                </c:pt>
                <c:pt idx="244">
                  <c:v>2.7629815827115216</c:v>
                </c:pt>
                <c:pt idx="245">
                  <c:v>2.7107810067686855</c:v>
                </c:pt>
                <c:pt idx="246">
                  <c:v>2.7657168496737805</c:v>
                </c:pt>
                <c:pt idx="247">
                  <c:v>2.7431452212983731</c:v>
                </c:pt>
                <c:pt idx="248">
                  <c:v>2.674226661507026</c:v>
                </c:pt>
                <c:pt idx="249">
                  <c:v>2.6230408727933887</c:v>
                </c:pt>
                <c:pt idx="250">
                  <c:v>2.5522448850477946</c:v>
                </c:pt>
                <c:pt idx="251">
                  <c:v>2.3948203457094226</c:v>
                </c:pt>
                <c:pt idx="252">
                  <c:v>2.3202599897987759</c:v>
                </c:pt>
                <c:pt idx="253">
                  <c:v>2.3139574533129919</c:v>
                </c:pt>
                <c:pt idx="254">
                  <c:v>2.6032803586441307</c:v>
                </c:pt>
                <c:pt idx="255">
                  <c:v>2.5928727301267984</c:v>
                </c:pt>
                <c:pt idx="256">
                  <c:v>2.4704510716058334</c:v>
                </c:pt>
                <c:pt idx="257">
                  <c:v>2.3303355326710373</c:v>
                </c:pt>
                <c:pt idx="258">
                  <c:v>2.0979827272032088</c:v>
                </c:pt>
                <c:pt idx="259">
                  <c:v>2.2535954076147586</c:v>
                </c:pt>
                <c:pt idx="260">
                  <c:v>2.2109279949930465</c:v>
                </c:pt>
                <c:pt idx="261">
                  <c:v>2.2264347781834837</c:v>
                </c:pt>
                <c:pt idx="262">
                  <c:v>2.2178408196045405</c:v>
                </c:pt>
                <c:pt idx="263">
                  <c:v>2.214973218960171</c:v>
                </c:pt>
                <c:pt idx="264">
                  <c:v>2.2326548391373242</c:v>
                </c:pt>
                <c:pt idx="265">
                  <c:v>2.2854711871250224</c:v>
                </c:pt>
                <c:pt idx="266">
                  <c:v>2.3585684676427117</c:v>
                </c:pt>
                <c:pt idx="267">
                  <c:v>2.2574987078722688</c:v>
                </c:pt>
                <c:pt idx="268">
                  <c:v>2.1838649332555611</c:v>
                </c:pt>
                <c:pt idx="269">
                  <c:v>2.1690886200200583</c:v>
                </c:pt>
                <c:pt idx="270">
                  <c:v>2.1161014780974257</c:v>
                </c:pt>
                <c:pt idx="271">
                  <c:v>2.1465315422018412</c:v>
                </c:pt>
                <c:pt idx="272">
                  <c:v>1.9696810049037148</c:v>
                </c:pt>
                <c:pt idx="273">
                  <c:v>1.9999986849323714</c:v>
                </c:pt>
                <c:pt idx="274">
                  <c:v>2.0799986323296662</c:v>
                </c:pt>
                <c:pt idx="275">
                  <c:v>2.1031959669546865</c:v>
                </c:pt>
                <c:pt idx="276">
                  <c:v>2.0345877822215894</c:v>
                </c:pt>
                <c:pt idx="277">
                  <c:v>1.9462665749145898</c:v>
                </c:pt>
                <c:pt idx="278">
                  <c:v>1.9992898892513298</c:v>
                </c:pt>
                <c:pt idx="279">
                  <c:v>1.8633782614536372</c:v>
                </c:pt>
                <c:pt idx="280">
                  <c:v>1.8758191629905905</c:v>
                </c:pt>
                <c:pt idx="281">
                  <c:v>1.8048515593424344</c:v>
                </c:pt>
                <c:pt idx="282">
                  <c:v>1.8416724044049648</c:v>
                </c:pt>
                <c:pt idx="283">
                  <c:v>1.8780808351032507</c:v>
                </c:pt>
                <c:pt idx="284">
                  <c:v>2.1672789922773714</c:v>
                </c:pt>
                <c:pt idx="285">
                  <c:v>2.3065244067303095</c:v>
                </c:pt>
                <c:pt idx="286">
                  <c:v>2.1715061297876277</c:v>
                </c:pt>
                <c:pt idx="287">
                  <c:v>2.2488794040982087</c:v>
                </c:pt>
                <c:pt idx="288">
                  <c:v>2.4156273392728345</c:v>
                </c:pt>
                <c:pt idx="289">
                  <c:v>2.5010632563965403</c:v>
                </c:pt>
                <c:pt idx="290">
                  <c:v>2.3951918042608775</c:v>
                </c:pt>
                <c:pt idx="291">
                  <c:v>2.4759597341184123</c:v>
                </c:pt>
                <c:pt idx="292">
                  <c:v>2.4515660704937159</c:v>
                </c:pt>
                <c:pt idx="293">
                  <c:v>2.4750530791274468</c:v>
                </c:pt>
                <c:pt idx="294">
                  <c:v>2.5682065008955601</c:v>
                </c:pt>
                <c:pt idx="295">
                  <c:v>2.6990782615060467</c:v>
                </c:pt>
                <c:pt idx="296">
                  <c:v>2.6687901749278082</c:v>
                </c:pt>
                <c:pt idx="297">
                  <c:v>2.6514760766167216</c:v>
                </c:pt>
                <c:pt idx="298">
                  <c:v>2.7779214454365442</c:v>
                </c:pt>
                <c:pt idx="299">
                  <c:v>2.7684173587089616</c:v>
                </c:pt>
                <c:pt idx="300">
                  <c:v>2.7661653245691333</c:v>
                </c:pt>
                <c:pt idx="301">
                  <c:v>2.7101075776266579</c:v>
                </c:pt>
                <c:pt idx="302">
                  <c:v>2.4623501542740498</c:v>
                </c:pt>
                <c:pt idx="303">
                  <c:v>2.6839760167772391</c:v>
                </c:pt>
                <c:pt idx="304">
                  <c:v>2.8175088939260653</c:v>
                </c:pt>
                <c:pt idx="305">
                  <c:v>2.8862907681192951</c:v>
                </c:pt>
                <c:pt idx="306">
                  <c:v>2.564206030520348</c:v>
                </c:pt>
                <c:pt idx="307">
                  <c:v>2.4283603977936528</c:v>
                </c:pt>
                <c:pt idx="308">
                  <c:v>2.2385926375104814</c:v>
                </c:pt>
                <c:pt idx="309">
                  <c:v>2.3569994383737813</c:v>
                </c:pt>
                <c:pt idx="310">
                  <c:v>2.2087514069553835</c:v>
                </c:pt>
                <c:pt idx="311">
                  <c:v>2.1106277425569289</c:v>
                </c:pt>
                <c:pt idx="312">
                  <c:v>2.0201071275663534</c:v>
                </c:pt>
                <c:pt idx="313">
                  <c:v>2.2215294999568136</c:v>
                </c:pt>
                <c:pt idx="314">
                  <c:v>2.1724505792024065</c:v>
                </c:pt>
                <c:pt idx="315">
                  <c:v>2.0842348626296312</c:v>
                </c:pt>
                <c:pt idx="316">
                  <c:v>2.0822985283581485</c:v>
                </c:pt>
                <c:pt idx="317">
                  <c:v>2.0886454360075675</c:v>
                </c:pt>
                <c:pt idx="318">
                  <c:v>2.1432697883457621</c:v>
                </c:pt>
                <c:pt idx="319">
                  <c:v>2.3716156035082689</c:v>
                </c:pt>
                <c:pt idx="320">
                  <c:v>2.0310945234410096</c:v>
                </c:pt>
                <c:pt idx="321">
                  <c:v>1.8705018523122072</c:v>
                </c:pt>
                <c:pt idx="322">
                  <c:v>1.8830894254820525</c:v>
                </c:pt>
                <c:pt idx="323">
                  <c:v>1.8780808492079712</c:v>
                </c:pt>
                <c:pt idx="324">
                  <c:v>1.6313198170763639</c:v>
                </c:pt>
                <c:pt idx="325">
                  <c:v>1.722551101307263</c:v>
                </c:pt>
                <c:pt idx="326">
                  <c:v>1.6939061475763111</c:v>
                </c:pt>
                <c:pt idx="327">
                  <c:v>1.5199233191838972</c:v>
                </c:pt>
                <c:pt idx="328">
                  <c:v>1.477111387426475</c:v>
                </c:pt>
                <c:pt idx="329">
                  <c:v>1.5041397342463139</c:v>
                </c:pt>
                <c:pt idx="330">
                  <c:v>1.4571928382508876</c:v>
                </c:pt>
                <c:pt idx="331">
                  <c:v>1.5273016287263195</c:v>
                </c:pt>
                <c:pt idx="332">
                  <c:v>1.5989397799305385</c:v>
                </c:pt>
                <c:pt idx="333">
                  <c:v>1.5648009031014654</c:v>
                </c:pt>
                <c:pt idx="334">
                  <c:v>1.9787510933799843</c:v>
                </c:pt>
                <c:pt idx="335">
                  <c:v>2.072970569332468</c:v>
                </c:pt>
                <c:pt idx="336">
                  <c:v>1.9851793882291007</c:v>
                </c:pt>
                <c:pt idx="337">
                  <c:v>1.9633983544683042</c:v>
                </c:pt>
                <c:pt idx="338">
                  <c:v>1.8702558885671805</c:v>
                </c:pt>
                <c:pt idx="339">
                  <c:v>1.9032770865208057</c:v>
                </c:pt>
                <c:pt idx="340">
                  <c:v>1.6902732749822187</c:v>
                </c:pt>
                <c:pt idx="341">
                  <c:v>1.7158158499615273</c:v>
                </c:pt>
                <c:pt idx="342">
                  <c:v>1.7952883267912791</c:v>
                </c:pt>
                <c:pt idx="343">
                  <c:v>1.9186800443642134</c:v>
                </c:pt>
                <c:pt idx="344">
                  <c:v>2.0672787140031978</c:v>
                </c:pt>
                <c:pt idx="345">
                  <c:v>1.896087059205821</c:v>
                </c:pt>
                <c:pt idx="346">
                  <c:v>1.7237666563556311</c:v>
                </c:pt>
                <c:pt idx="347">
                  <c:v>1.8101564660484908</c:v>
                </c:pt>
                <c:pt idx="348">
                  <c:v>1.6102707984213889</c:v>
                </c:pt>
                <c:pt idx="349">
                  <c:v>1.8271895617197655</c:v>
                </c:pt>
                <c:pt idx="350">
                  <c:v>1.5941325191407691</c:v>
                </c:pt>
                <c:pt idx="351">
                  <c:v>1.5682502952936785</c:v>
                </c:pt>
                <c:pt idx="352">
                  <c:v>1.4941306263046361</c:v>
                </c:pt>
                <c:pt idx="353">
                  <c:v>1.5001661103470845</c:v>
                </c:pt>
                <c:pt idx="354">
                  <c:v>1.5510663438727375</c:v>
                </c:pt>
                <c:pt idx="355">
                  <c:v>1.6513470617860633</c:v>
                </c:pt>
                <c:pt idx="356">
                  <c:v>1.5944522872418059</c:v>
                </c:pt>
                <c:pt idx="357">
                  <c:v>1.5521836880046114</c:v>
                </c:pt>
                <c:pt idx="358">
                  <c:v>1.4683355424507711</c:v>
                </c:pt>
                <c:pt idx="359">
                  <c:v>1.5174519463142571</c:v>
                </c:pt>
                <c:pt idx="360">
                  <c:v>1.5408307780019694</c:v>
                </c:pt>
                <c:pt idx="361">
                  <c:v>1.5574568007048424</c:v>
                </c:pt>
                <c:pt idx="362">
                  <c:v>1.4800454159250607</c:v>
                </c:pt>
                <c:pt idx="363">
                  <c:v>1.5837620292094805</c:v>
                </c:pt>
                <c:pt idx="364">
                  <c:v>1.5332788332527711</c:v>
                </c:pt>
                <c:pt idx="365">
                  <c:v>1.5278984532880113</c:v>
                </c:pt>
                <c:pt idx="366">
                  <c:v>1.473330323977778</c:v>
                </c:pt>
                <c:pt idx="367">
                  <c:v>1.4597680988164916</c:v>
                </c:pt>
                <c:pt idx="368">
                  <c:v>1.3585501736756727</c:v>
                </c:pt>
                <c:pt idx="369">
                  <c:v>1.3927801423077768</c:v>
                </c:pt>
                <c:pt idx="370">
                  <c:v>1.3722953426678832</c:v>
                </c:pt>
                <c:pt idx="371">
                  <c:v>1.5675756673011296</c:v>
                </c:pt>
                <c:pt idx="372">
                  <c:v>1.4972567652136477</c:v>
                </c:pt>
                <c:pt idx="373">
                  <c:v>1.6228965987220483</c:v>
                </c:pt>
                <c:pt idx="374">
                  <c:v>1.7314555752869525</c:v>
                </c:pt>
                <c:pt idx="375">
                  <c:v>1.9753413833745843</c:v>
                </c:pt>
                <c:pt idx="376">
                  <c:v>1.9315865227697131</c:v>
                </c:pt>
                <c:pt idx="377">
                  <c:v>1.8594332404859888</c:v>
                </c:pt>
                <c:pt idx="378">
                  <c:v>1.9031221490390995</c:v>
                </c:pt>
                <c:pt idx="379">
                  <c:v>1.8844812965231319</c:v>
                </c:pt>
                <c:pt idx="380">
                  <c:v>1.7326269546518214</c:v>
                </c:pt>
                <c:pt idx="381">
                  <c:v>1.8940966022692391</c:v>
                </c:pt>
                <c:pt idx="382">
                  <c:v>1.915585015047728</c:v>
                </c:pt>
                <c:pt idx="383">
                  <c:v>2.0394277899142694</c:v>
                </c:pt>
                <c:pt idx="384">
                  <c:v>2.1910944382570454</c:v>
                </c:pt>
                <c:pt idx="385">
                  <c:v>2.3361302608813586</c:v>
                </c:pt>
                <c:pt idx="386">
                  <c:v>2.2769916688893055</c:v>
                </c:pt>
                <c:pt idx="387">
                  <c:v>2.3084748415368965</c:v>
                </c:pt>
                <c:pt idx="388">
                  <c:v>2.2178347892396317</c:v>
                </c:pt>
                <c:pt idx="389">
                  <c:v>2.1410591850818448</c:v>
                </c:pt>
                <c:pt idx="390">
                  <c:v>2.1998713509884711</c:v>
                </c:pt>
                <c:pt idx="391">
                  <c:v>2.128492407937761</c:v>
                </c:pt>
                <c:pt idx="392">
                  <c:v>2.049127051350645</c:v>
                </c:pt>
                <c:pt idx="393">
                  <c:v>2.2522571142182182</c:v>
                </c:pt>
                <c:pt idx="394">
                  <c:v>2.1311555764882395</c:v>
                </c:pt>
                <c:pt idx="395">
                  <c:v>2.056004663289698</c:v>
                </c:pt>
                <c:pt idx="396">
                  <c:v>2.1635186631544645</c:v>
                </c:pt>
                <c:pt idx="397">
                  <c:v>2.4164629993188829</c:v>
                </c:pt>
                <c:pt idx="398">
                  <c:v>2.4087971350910617</c:v>
                </c:pt>
                <c:pt idx="399">
                  <c:v>2.0069413117719357</c:v>
                </c:pt>
                <c:pt idx="400">
                  <c:v>2.0462129320657305</c:v>
                </c:pt>
                <c:pt idx="401">
                  <c:v>2.0402386961341605</c:v>
                </c:pt>
                <c:pt idx="402">
                  <c:v>2.017428922027412</c:v>
                </c:pt>
                <c:pt idx="403">
                  <c:v>2.003286307079323</c:v>
                </c:pt>
                <c:pt idx="404">
                  <c:v>1.9911693859120525</c:v>
                </c:pt>
                <c:pt idx="405">
                  <c:v>1.8352589958278445</c:v>
                </c:pt>
                <c:pt idx="406">
                  <c:v>1.8311806425037827</c:v>
                </c:pt>
                <c:pt idx="407">
                  <c:v>1.8523033004877856</c:v>
                </c:pt>
                <c:pt idx="408">
                  <c:v>2.0978250593602454</c:v>
                </c:pt>
                <c:pt idx="409">
                  <c:v>1.8638017828767119</c:v>
                </c:pt>
                <c:pt idx="410">
                  <c:v>1.7597927207668269</c:v>
                </c:pt>
                <c:pt idx="411">
                  <c:v>1.6721877613662859</c:v>
                </c:pt>
                <c:pt idx="412">
                  <c:v>1.6816526886941501</c:v>
                </c:pt>
                <c:pt idx="413">
                  <c:v>1.7134761194842862</c:v>
                </c:pt>
                <c:pt idx="414">
                  <c:v>1.8241123912278543</c:v>
                </c:pt>
                <c:pt idx="415">
                  <c:v>1.782303557944299</c:v>
                </c:pt>
                <c:pt idx="416">
                  <c:v>1.6161261481599505</c:v>
                </c:pt>
                <c:pt idx="417">
                  <c:v>1.6980091947327911</c:v>
                </c:pt>
                <c:pt idx="418">
                  <c:v>1.6694055612762078</c:v>
                </c:pt>
                <c:pt idx="419">
                  <c:v>1.7833335735912246</c:v>
                </c:pt>
                <c:pt idx="420">
                  <c:v>2.0056820469171446</c:v>
                </c:pt>
                <c:pt idx="421">
                  <c:v>2.1157153187498881</c:v>
                </c:pt>
                <c:pt idx="422">
                  <c:v>2.2659966015284225</c:v>
                </c:pt>
                <c:pt idx="423">
                  <c:v>2.2529723297327631</c:v>
                </c:pt>
                <c:pt idx="424">
                  <c:v>2.2505562441604461</c:v>
                </c:pt>
                <c:pt idx="425">
                  <c:v>2.1962083969228967</c:v>
                </c:pt>
                <c:pt idx="426">
                  <c:v>2.1718407968081199</c:v>
                </c:pt>
                <c:pt idx="427">
                  <c:v>2.0986586092919661</c:v>
                </c:pt>
                <c:pt idx="428">
                  <c:v>2.2129851509378691</c:v>
                </c:pt>
                <c:pt idx="429">
                  <c:v>2.1223250188052876</c:v>
                </c:pt>
                <c:pt idx="430">
                  <c:v>2.2468364200177686</c:v>
                </c:pt>
                <c:pt idx="431">
                  <c:v>2.4315537236107789</c:v>
                </c:pt>
                <c:pt idx="432">
                  <c:v>2.5041085251795931</c:v>
                </c:pt>
                <c:pt idx="433">
                  <c:v>2.6110870958015382</c:v>
                </c:pt>
                <c:pt idx="434">
                  <c:v>2.7984774398759096</c:v>
                </c:pt>
                <c:pt idx="435">
                  <c:v>2.5806174127159927</c:v>
                </c:pt>
                <c:pt idx="436">
                  <c:v>2.6037365823265488</c:v>
                </c:pt>
                <c:pt idx="437">
                  <c:v>2.4857359542139559</c:v>
                </c:pt>
                <c:pt idx="438">
                  <c:v>2.4968128703499368</c:v>
                </c:pt>
                <c:pt idx="439">
                  <c:v>2.5377084015655624</c:v>
                </c:pt>
                <c:pt idx="440">
                  <c:v>2.5951661070213721</c:v>
                </c:pt>
                <c:pt idx="441">
                  <c:v>2.5215580122374961</c:v>
                </c:pt>
                <c:pt idx="442">
                  <c:v>2.4156291036062822</c:v>
                </c:pt>
                <c:pt idx="443">
                  <c:v>2.1222546468248789</c:v>
                </c:pt>
                <c:pt idx="444">
                  <c:v>2.087994787889452</c:v>
                </c:pt>
                <c:pt idx="445">
                  <c:v>2.1585644115331242</c:v>
                </c:pt>
                <c:pt idx="446">
                  <c:v>2.2043205270148296</c:v>
                </c:pt>
                <c:pt idx="447">
                  <c:v>2.3064553992037937</c:v>
                </c:pt>
                <c:pt idx="448">
                  <c:v>2.2728619021779242</c:v>
                </c:pt>
                <c:pt idx="449">
                  <c:v>2.2020676820380909</c:v>
                </c:pt>
                <c:pt idx="450">
                  <c:v>2.1540037308851794</c:v>
                </c:pt>
                <c:pt idx="451">
                  <c:v>2.0333745184687673</c:v>
                </c:pt>
                <c:pt idx="452">
                  <c:v>2.1221867963950927</c:v>
                </c:pt>
                <c:pt idx="453">
                  <c:v>2.153532535956395</c:v>
                </c:pt>
                <c:pt idx="454">
                  <c:v>2.0997177564576259</c:v>
                </c:pt>
                <c:pt idx="455">
                  <c:v>2.081105979474386</c:v>
                </c:pt>
                <c:pt idx="456">
                  <c:v>1.9835127454597021</c:v>
                </c:pt>
                <c:pt idx="457">
                  <c:v>1.7899239334404211</c:v>
                </c:pt>
                <c:pt idx="458">
                  <c:v>1.7354905063484183</c:v>
                </c:pt>
                <c:pt idx="459">
                  <c:v>1.7349121750609293</c:v>
                </c:pt>
                <c:pt idx="460">
                  <c:v>1.7886490542369071</c:v>
                </c:pt>
                <c:pt idx="461">
                  <c:v>1.8067246054410657</c:v>
                </c:pt>
                <c:pt idx="462">
                  <c:v>1.8000154329930369</c:v>
                </c:pt>
                <c:pt idx="463">
                  <c:v>1.8714133097048264</c:v>
                </c:pt>
                <c:pt idx="464">
                  <c:v>1.9645937160249265</c:v>
                </c:pt>
                <c:pt idx="465">
                  <c:v>1.9062132247270833</c:v>
                </c:pt>
                <c:pt idx="466">
                  <c:v>1.7982343485842394</c:v>
                </c:pt>
                <c:pt idx="467">
                  <c:v>1.9298213873551742</c:v>
                </c:pt>
                <c:pt idx="468">
                  <c:v>1.934866600850732</c:v>
                </c:pt>
                <c:pt idx="469">
                  <c:v>1.9658818843341914</c:v>
                </c:pt>
                <c:pt idx="470">
                  <c:v>2.017779311240508</c:v>
                </c:pt>
                <c:pt idx="471">
                  <c:v>2.139950513995867</c:v>
                </c:pt>
                <c:pt idx="472">
                  <c:v>1.8641068873858655</c:v>
                </c:pt>
                <c:pt idx="473">
                  <c:v>2.0490776414669956</c:v>
                </c:pt>
                <c:pt idx="474">
                  <c:v>2.0169952633425767</c:v>
                </c:pt>
                <c:pt idx="475">
                  <c:v>1.9750069634579619</c:v>
                </c:pt>
                <c:pt idx="476">
                  <c:v>2.1078784604338061</c:v>
                </c:pt>
                <c:pt idx="477">
                  <c:v>2.0981223470170662</c:v>
                </c:pt>
                <c:pt idx="478">
                  <c:v>2.0629301293866087</c:v>
                </c:pt>
                <c:pt idx="479">
                  <c:v>2.0969627637671313</c:v>
                </c:pt>
                <c:pt idx="480">
                  <c:v>2.0921916797707549</c:v>
                </c:pt>
                <c:pt idx="481">
                  <c:v>2.128664325135909</c:v>
                </c:pt>
                <c:pt idx="482">
                  <c:v>2.131333613053457</c:v>
                </c:pt>
                <c:pt idx="483">
                  <c:v>2.1664576140080145</c:v>
                </c:pt>
                <c:pt idx="484">
                  <c:v>2.2056815556006808</c:v>
                </c:pt>
                <c:pt idx="485">
                  <c:v>2.1737861081220853</c:v>
                </c:pt>
                <c:pt idx="486">
                  <c:v>2.1574613332417747</c:v>
                </c:pt>
                <c:pt idx="487">
                  <c:v>2.0856221022866652</c:v>
                </c:pt>
                <c:pt idx="488">
                  <c:v>2.0853264076468148</c:v>
                </c:pt>
                <c:pt idx="489">
                  <c:v>2.1359088640754069</c:v>
                </c:pt>
                <c:pt idx="490">
                  <c:v>2.1084376531191871</c:v>
                </c:pt>
                <c:pt idx="491">
                  <c:v>2.1171754397428142</c:v>
                </c:pt>
                <c:pt idx="492">
                  <c:v>2.1620569612380867</c:v>
                </c:pt>
                <c:pt idx="493">
                  <c:v>2.274655531514187</c:v>
                </c:pt>
                <c:pt idx="494">
                  <c:v>2.2921670578370561</c:v>
                </c:pt>
                <c:pt idx="495">
                  <c:v>2.325855630353153</c:v>
                </c:pt>
                <c:pt idx="496">
                  <c:v>2.4368381310511031</c:v>
                </c:pt>
                <c:pt idx="497">
                  <c:v>2.4345964978431103</c:v>
                </c:pt>
                <c:pt idx="498">
                  <c:v>2.4810437385276436</c:v>
                </c:pt>
                <c:pt idx="499">
                  <c:v>2.4446046632941369</c:v>
                </c:pt>
                <c:pt idx="500">
                  <c:v>2.6430459780142517</c:v>
                </c:pt>
                <c:pt idx="501">
                  <c:v>2.6060015845971716</c:v>
                </c:pt>
                <c:pt idx="502">
                  <c:v>2.5144004566504132</c:v>
                </c:pt>
                <c:pt idx="503">
                  <c:v>2.5228600838241535</c:v>
                </c:pt>
                <c:pt idx="504">
                  <c:v>2.4953571190015538</c:v>
                </c:pt>
                <c:pt idx="505">
                  <c:v>2.4894894719300193</c:v>
                </c:pt>
                <c:pt idx="506">
                  <c:v>2.2396256086009965</c:v>
                </c:pt>
                <c:pt idx="507">
                  <c:v>2.2297885148777983</c:v>
                </c:pt>
                <c:pt idx="508">
                  <c:v>2.3472086417444151</c:v>
                </c:pt>
                <c:pt idx="509">
                  <c:v>2.4063200063970487</c:v>
                </c:pt>
                <c:pt idx="510">
                  <c:v>2.3726462830606199</c:v>
                </c:pt>
                <c:pt idx="511">
                  <c:v>2.2716791219599322</c:v>
                </c:pt>
                <c:pt idx="512">
                  <c:v>2.2605894486987483</c:v>
                </c:pt>
                <c:pt idx="513">
                  <c:v>2.3821626366302482</c:v>
                </c:pt>
                <c:pt idx="514">
                  <c:v>2.3674543237147958</c:v>
                </c:pt>
                <c:pt idx="515">
                  <c:v>2.4186082683842338</c:v>
                </c:pt>
                <c:pt idx="516">
                  <c:v>2.4212691095055052</c:v>
                </c:pt>
                <c:pt idx="517">
                  <c:v>2.4478630839993634</c:v>
                </c:pt>
                <c:pt idx="518">
                  <c:v>2.4003040812345944</c:v>
                </c:pt>
                <c:pt idx="519">
                  <c:v>2.3134835863971626</c:v>
                </c:pt>
                <c:pt idx="520">
                  <c:v>2.2963434921625434</c:v>
                </c:pt>
                <c:pt idx="521">
                  <c:v>2.36987240519107</c:v>
                </c:pt>
                <c:pt idx="522">
                  <c:v>2.3658520189954677</c:v>
                </c:pt>
                <c:pt idx="523">
                  <c:v>2.3737109699012002</c:v>
                </c:pt>
                <c:pt idx="524">
                  <c:v>2.3818117917493846</c:v>
                </c:pt>
                <c:pt idx="525">
                  <c:v>2.3928402391500248</c:v>
                </c:pt>
                <c:pt idx="526">
                  <c:v>2.3595048308128055</c:v>
                </c:pt>
                <c:pt idx="527">
                  <c:v>2.3318126298329527</c:v>
                </c:pt>
                <c:pt idx="528">
                  <c:v>2.3852040300673631</c:v>
                </c:pt>
                <c:pt idx="529">
                  <c:v>2.4813431325730289</c:v>
                </c:pt>
                <c:pt idx="530">
                  <c:v>2.489812689676036</c:v>
                </c:pt>
                <c:pt idx="531">
                  <c:v>2.5348487262737391</c:v>
                </c:pt>
                <c:pt idx="532">
                  <c:v>2.530720308643962</c:v>
                </c:pt>
                <c:pt idx="533">
                  <c:v>2.6417516985756264</c:v>
                </c:pt>
                <c:pt idx="534">
                  <c:v>2.6657035101184476</c:v>
                </c:pt>
                <c:pt idx="535">
                  <c:v>2.6336090634881333</c:v>
                </c:pt>
                <c:pt idx="536">
                  <c:v>2.7913261079863063</c:v>
                </c:pt>
                <c:pt idx="537">
                  <c:v>2.8789888697065198</c:v>
                </c:pt>
                <c:pt idx="538">
                  <c:v>2.8908426516278394</c:v>
                </c:pt>
                <c:pt idx="539">
                  <c:v>2.910371947910757</c:v>
                </c:pt>
                <c:pt idx="540">
                  <c:v>2.6709749998066115</c:v>
                </c:pt>
                <c:pt idx="541">
                  <c:v>2.7346023648715931</c:v>
                </c:pt>
                <c:pt idx="542">
                  <c:v>2.7170080649630775</c:v>
                </c:pt>
                <c:pt idx="543">
                  <c:v>2.6359033317598453</c:v>
                </c:pt>
                <c:pt idx="544">
                  <c:v>2.6552569575853719</c:v>
                </c:pt>
                <c:pt idx="545">
                  <c:v>2.6471992936423114</c:v>
                </c:pt>
                <c:pt idx="546">
                  <c:v>2.6224967891455182</c:v>
                </c:pt>
                <c:pt idx="547">
                  <c:v>2.7570963020709378</c:v>
                </c:pt>
                <c:pt idx="548">
                  <c:v>2.6504665758784673</c:v>
                </c:pt>
                <c:pt idx="549">
                  <c:v>2.6620772065577665</c:v>
                </c:pt>
                <c:pt idx="550">
                  <c:v>2.5777226833803502</c:v>
                </c:pt>
                <c:pt idx="551">
                  <c:v>2.6642334237998448</c:v>
                </c:pt>
                <c:pt idx="552">
                  <c:v>2.4854200052016839</c:v>
                </c:pt>
                <c:pt idx="553">
                  <c:v>2.538796320024491</c:v>
                </c:pt>
                <c:pt idx="554">
                  <c:v>2.5780782417375852</c:v>
                </c:pt>
                <c:pt idx="555">
                  <c:v>2.5946819143744313</c:v>
                </c:pt>
                <c:pt idx="556">
                  <c:v>2.5685056237921531</c:v>
                </c:pt>
                <c:pt idx="557">
                  <c:v>2.6373050259041961</c:v>
                </c:pt>
                <c:pt idx="558">
                  <c:v>2.6551256348899144</c:v>
                </c:pt>
                <c:pt idx="559">
                  <c:v>2.7098667148609303</c:v>
                </c:pt>
                <c:pt idx="560">
                  <c:v>2.7738139173821339</c:v>
                </c:pt>
                <c:pt idx="561">
                  <c:v>2.7378961504086252</c:v>
                </c:pt>
                <c:pt idx="562">
                  <c:v>2.7416768917731078</c:v>
                </c:pt>
                <c:pt idx="563">
                  <c:v>2.7818587085901707</c:v>
                </c:pt>
                <c:pt idx="564">
                  <c:v>2.7544090305094988</c:v>
                </c:pt>
                <c:pt idx="565">
                  <c:v>2.7857120266943127</c:v>
                </c:pt>
                <c:pt idx="566">
                  <c:v>2.7340104641471172</c:v>
                </c:pt>
                <c:pt idx="567">
                  <c:v>2.7384362048746511</c:v>
                </c:pt>
                <c:pt idx="568">
                  <c:v>3.0508561314663116</c:v>
                </c:pt>
                <c:pt idx="569">
                  <c:v>2.8829958356726815</c:v>
                </c:pt>
                <c:pt idx="570">
                  <c:v>2.933382700017797</c:v>
                </c:pt>
                <c:pt idx="571">
                  <c:v>2.9094911957777168</c:v>
                </c:pt>
                <c:pt idx="572">
                  <c:v>2.8439019209756946</c:v>
                </c:pt>
                <c:pt idx="573">
                  <c:v>2.825551527652304</c:v>
                </c:pt>
                <c:pt idx="574">
                  <c:v>2.7510705034959617</c:v>
                </c:pt>
                <c:pt idx="575">
                  <c:v>2.6252909408928677</c:v>
                </c:pt>
                <c:pt idx="576">
                  <c:v>2.5881118064300375</c:v>
                </c:pt>
                <c:pt idx="577">
                  <c:v>2.6304218702993745</c:v>
                </c:pt>
                <c:pt idx="578">
                  <c:v>2.6289746302012271</c:v>
                </c:pt>
                <c:pt idx="579">
                  <c:v>2.668090677270607</c:v>
                </c:pt>
                <c:pt idx="580">
                  <c:v>2.6226513212010154</c:v>
                </c:pt>
                <c:pt idx="581">
                  <c:v>2.6271336015618658</c:v>
                </c:pt>
                <c:pt idx="582">
                  <c:v>2.7443471582687189</c:v>
                </c:pt>
                <c:pt idx="583">
                  <c:v>2.7832348056163512</c:v>
                </c:pt>
                <c:pt idx="584">
                  <c:v>2.8048445842703913</c:v>
                </c:pt>
                <c:pt idx="585">
                  <c:v>2.7421096709610788</c:v>
                </c:pt>
                <c:pt idx="586">
                  <c:v>2.7055402839201745</c:v>
                </c:pt>
                <c:pt idx="587">
                  <c:v>2.6842741012287132</c:v>
                </c:pt>
                <c:pt idx="588">
                  <c:v>2.7418524623828433</c:v>
                </c:pt>
                <c:pt idx="589">
                  <c:v>2.7572743143921552</c:v>
                </c:pt>
                <c:pt idx="590">
                  <c:v>2.7213644095370282</c:v>
                </c:pt>
                <c:pt idx="591">
                  <c:v>2.7293834555350376</c:v>
                </c:pt>
                <c:pt idx="592">
                  <c:v>2.7885945233504152</c:v>
                </c:pt>
                <c:pt idx="593">
                  <c:v>2.7631540071350962</c:v>
                </c:pt>
                <c:pt idx="594">
                  <c:v>2.7214449864935695</c:v>
                </c:pt>
                <c:pt idx="595">
                  <c:v>2.8237816108404803</c:v>
                </c:pt>
                <c:pt idx="596">
                  <c:v>2.8731010252965348</c:v>
                </c:pt>
                <c:pt idx="597">
                  <c:v>2.7593552021924985</c:v>
                </c:pt>
                <c:pt idx="598">
                  <c:v>2.7826776056301203</c:v>
                </c:pt>
                <c:pt idx="599">
                  <c:v>2.668852070112631</c:v>
                </c:pt>
                <c:pt idx="600">
                  <c:v>2.6743947520835083</c:v>
                </c:pt>
                <c:pt idx="601">
                  <c:v>2.6780041951534694</c:v>
                </c:pt>
                <c:pt idx="602">
                  <c:v>2.7123753739782881</c:v>
                </c:pt>
                <c:pt idx="603">
                  <c:v>2.7098713859322734</c:v>
                </c:pt>
                <c:pt idx="604">
                  <c:v>2.707090438208037</c:v>
                </c:pt>
                <c:pt idx="605">
                  <c:v>2.7005083240468579</c:v>
                </c:pt>
                <c:pt idx="606">
                  <c:v>2.7800505692278743</c:v>
                </c:pt>
                <c:pt idx="607">
                  <c:v>2.9715282727030887</c:v>
                </c:pt>
                <c:pt idx="608">
                  <c:v>2.9924239567010646</c:v>
                </c:pt>
                <c:pt idx="609">
                  <c:v>3.001356565527038</c:v>
                </c:pt>
                <c:pt idx="610">
                  <c:v>3.0151509078520182</c:v>
                </c:pt>
                <c:pt idx="611">
                  <c:v>3.1431285339812551</c:v>
                </c:pt>
                <c:pt idx="612">
                  <c:v>3.1146652673362576</c:v>
                </c:pt>
                <c:pt idx="613">
                  <c:v>3.1262392007130733</c:v>
                </c:pt>
                <c:pt idx="614">
                  <c:v>3.1336839085179227</c:v>
                </c:pt>
                <c:pt idx="615">
                  <c:v>3.2165362502523811</c:v>
                </c:pt>
                <c:pt idx="616">
                  <c:v>3.2697275743470655</c:v>
                </c:pt>
                <c:pt idx="617">
                  <c:v>3.3104632353152117</c:v>
                </c:pt>
                <c:pt idx="618">
                  <c:v>3.2675933117113911</c:v>
                </c:pt>
                <c:pt idx="619">
                  <c:v>3.2327787710196678</c:v>
                </c:pt>
                <c:pt idx="620">
                  <c:v>3.2860519202492497</c:v>
                </c:pt>
                <c:pt idx="621">
                  <c:v>3.3554211126169444</c:v>
                </c:pt>
                <c:pt idx="622">
                  <c:v>3.2723904534941552</c:v>
                </c:pt>
                <c:pt idx="623">
                  <c:v>3.2558631675930991</c:v>
                </c:pt>
                <c:pt idx="624">
                  <c:v>3.3140448320050298</c:v>
                </c:pt>
                <c:pt idx="625">
                  <c:v>3.3669293006782128</c:v>
                </c:pt>
                <c:pt idx="626">
                  <c:v>3.4150872023917973</c:v>
                </c:pt>
                <c:pt idx="627">
                  <c:v>3.2877369600296991</c:v>
                </c:pt>
                <c:pt idx="628">
                  <c:v>3.1777017627387458</c:v>
                </c:pt>
                <c:pt idx="629">
                  <c:v>3.1595308303578</c:v>
                </c:pt>
                <c:pt idx="630">
                  <c:v>3.1431097778933967</c:v>
                </c:pt>
                <c:pt idx="631">
                  <c:v>2.9853430712030122</c:v>
                </c:pt>
                <c:pt idx="632">
                  <c:v>3.0786250755756668</c:v>
                </c:pt>
                <c:pt idx="633">
                  <c:v>3.0639387272776792</c:v>
                </c:pt>
                <c:pt idx="634">
                  <c:v>3.1530807758824739</c:v>
                </c:pt>
                <c:pt idx="635">
                  <c:v>3.2059662855448781</c:v>
                </c:pt>
                <c:pt idx="636">
                  <c:v>3.1489129605790769</c:v>
                </c:pt>
                <c:pt idx="637">
                  <c:v>3.0245018034182052</c:v>
                </c:pt>
                <c:pt idx="638">
                  <c:v>3.0520254904433815</c:v>
                </c:pt>
                <c:pt idx="639">
                  <c:v>3.0786198196817991</c:v>
                </c:pt>
                <c:pt idx="640">
                  <c:v>3.0055916597206314</c:v>
                </c:pt>
                <c:pt idx="641">
                  <c:v>3.0358088440766391</c:v>
                </c:pt>
                <c:pt idx="642">
                  <c:v>3.0183451504828716</c:v>
                </c:pt>
                <c:pt idx="643">
                  <c:v>3.042058676290992</c:v>
                </c:pt>
                <c:pt idx="644">
                  <c:v>2.9974199660709582</c:v>
                </c:pt>
                <c:pt idx="645">
                  <c:v>3.0342423448009472</c:v>
                </c:pt>
                <c:pt idx="646">
                  <c:v>3.0014215739582673</c:v>
                </c:pt>
                <c:pt idx="647">
                  <c:v>2.8862970195314253</c:v>
                </c:pt>
                <c:pt idx="648">
                  <c:v>2.8769938350132107</c:v>
                </c:pt>
                <c:pt idx="649">
                  <c:v>2.8618375375137526</c:v>
                </c:pt>
                <c:pt idx="650">
                  <c:v>2.912125803834726</c:v>
                </c:pt>
                <c:pt idx="651">
                  <c:v>2.7667830743566433</c:v>
                </c:pt>
                <c:pt idx="652">
                  <c:v>2.8872238148767884</c:v>
                </c:pt>
                <c:pt idx="653">
                  <c:v>2.9353289535400973</c:v>
                </c:pt>
                <c:pt idx="654">
                  <c:v>2.9926679634894509</c:v>
                </c:pt>
                <c:pt idx="655">
                  <c:v>3.0283339025928737</c:v>
                </c:pt>
                <c:pt idx="656">
                  <c:v>3.0883361777709313</c:v>
                </c:pt>
                <c:pt idx="657">
                  <c:v>3.0729706868730431</c:v>
                </c:pt>
                <c:pt idx="658">
                  <c:v>3.1197210062201868</c:v>
                </c:pt>
                <c:pt idx="659">
                  <c:v>3.0875448568701764</c:v>
                </c:pt>
                <c:pt idx="660">
                  <c:v>3.1550650384794228</c:v>
                </c:pt>
                <c:pt idx="661">
                  <c:v>3.2500707602152143</c:v>
                </c:pt>
                <c:pt idx="662">
                  <c:v>3.3168033712932372</c:v>
                </c:pt>
                <c:pt idx="663">
                  <c:v>3.2940004502017191</c:v>
                </c:pt>
                <c:pt idx="664">
                  <c:v>3.2274149166447996</c:v>
                </c:pt>
                <c:pt idx="665">
                  <c:v>3.1971441784349657</c:v>
                </c:pt>
                <c:pt idx="666">
                  <c:v>3.1254699867181523</c:v>
                </c:pt>
                <c:pt idx="667">
                  <c:v>3.1517213849512857</c:v>
                </c:pt>
                <c:pt idx="668">
                  <c:v>3.2389794684640689</c:v>
                </c:pt>
                <c:pt idx="669">
                  <c:v>3.2566057152933454</c:v>
                </c:pt>
                <c:pt idx="670">
                  <c:v>3.5824931750780693</c:v>
                </c:pt>
                <c:pt idx="671">
                  <c:v>3.6243899196755867</c:v>
                </c:pt>
                <c:pt idx="672">
                  <c:v>3.6680640667135571</c:v>
                </c:pt>
                <c:pt idx="673">
                  <c:v>3.7445433337480041</c:v>
                </c:pt>
                <c:pt idx="674">
                  <c:v>3.7336587173100084</c:v>
                </c:pt>
                <c:pt idx="675">
                  <c:v>3.7006828288308511</c:v>
                </c:pt>
                <c:pt idx="676">
                  <c:v>3.6758578944596176</c:v>
                </c:pt>
                <c:pt idx="677">
                  <c:v>3.6830644531119754</c:v>
                </c:pt>
                <c:pt idx="678">
                  <c:v>3.6678687306194324</c:v>
                </c:pt>
                <c:pt idx="679">
                  <c:v>3.6705223994357365</c:v>
                </c:pt>
                <c:pt idx="680">
                  <c:v>3.7023142601680505</c:v>
                </c:pt>
                <c:pt idx="681">
                  <c:v>3.7830187553160073</c:v>
                </c:pt>
                <c:pt idx="682">
                  <c:v>3.712186145655664</c:v>
                </c:pt>
                <c:pt idx="683">
                  <c:v>3.6727475604439821</c:v>
                </c:pt>
                <c:pt idx="684">
                  <c:v>3.8051300616588106</c:v>
                </c:pt>
                <c:pt idx="685">
                  <c:v>3.8082243995047773</c:v>
                </c:pt>
                <c:pt idx="686">
                  <c:v>3.6438262842700855</c:v>
                </c:pt>
                <c:pt idx="687">
                  <c:v>3.6072917206283228</c:v>
                </c:pt>
                <c:pt idx="688">
                  <c:v>3.4750369658001308</c:v>
                </c:pt>
                <c:pt idx="689">
                  <c:v>3.4345066501580459</c:v>
                </c:pt>
                <c:pt idx="690">
                  <c:v>3.5468768871230001</c:v>
                </c:pt>
                <c:pt idx="691">
                  <c:v>3.574211243361912</c:v>
                </c:pt>
                <c:pt idx="692">
                  <c:v>3.6290662977029884</c:v>
                </c:pt>
                <c:pt idx="693">
                  <c:v>3.4283556555087173</c:v>
                </c:pt>
                <c:pt idx="694">
                  <c:v>3.3921678046833375</c:v>
                </c:pt>
                <c:pt idx="695">
                  <c:v>3.3089054242303719</c:v>
                </c:pt>
                <c:pt idx="696">
                  <c:v>3.5729973242506676</c:v>
                </c:pt>
                <c:pt idx="697">
                  <c:v>3.4329069285946452</c:v>
                </c:pt>
                <c:pt idx="698">
                  <c:v>3.4829442464370062</c:v>
                </c:pt>
                <c:pt idx="699">
                  <c:v>3.4106879606654155</c:v>
                </c:pt>
                <c:pt idx="700">
                  <c:v>3.4053592482883368</c:v>
                </c:pt>
                <c:pt idx="701">
                  <c:v>3.5312265578589983</c:v>
                </c:pt>
                <c:pt idx="702">
                  <c:v>3.5366832528401186</c:v>
                </c:pt>
                <c:pt idx="703">
                  <c:v>3.7327987545569736</c:v>
                </c:pt>
                <c:pt idx="704">
                  <c:v>3.695785306340321</c:v>
                </c:pt>
                <c:pt idx="705">
                  <c:v>3.5171857009822038</c:v>
                </c:pt>
                <c:pt idx="706">
                  <c:v>3.474369915363515</c:v>
                </c:pt>
                <c:pt idx="707">
                  <c:v>3.5805709144677254</c:v>
                </c:pt>
                <c:pt idx="708">
                  <c:v>3.5671282888710225</c:v>
                </c:pt>
                <c:pt idx="709">
                  <c:v>3.5216713206688719</c:v>
                </c:pt>
                <c:pt idx="710">
                  <c:v>3.6198642292348939</c:v>
                </c:pt>
                <c:pt idx="711">
                  <c:v>3.6498470576442328</c:v>
                </c:pt>
                <c:pt idx="712">
                  <c:v>3.5736591610078232</c:v>
                </c:pt>
                <c:pt idx="713">
                  <c:v>3.6037013136762575</c:v>
                </c:pt>
                <c:pt idx="714">
                  <c:v>3.6898836586478723</c:v>
                </c:pt>
                <c:pt idx="715">
                  <c:v>3.7506547123038549</c:v>
                </c:pt>
                <c:pt idx="716">
                  <c:v>3.7299415683097137</c:v>
                </c:pt>
                <c:pt idx="717">
                  <c:v>3.7932157613329869</c:v>
                </c:pt>
                <c:pt idx="718">
                  <c:v>3.9165890220071082</c:v>
                </c:pt>
                <c:pt idx="719">
                  <c:v>3.7650279119793595</c:v>
                </c:pt>
                <c:pt idx="720">
                  <c:v>3.6333743257350424</c:v>
                </c:pt>
                <c:pt idx="721">
                  <c:v>3.6446291512839357</c:v>
                </c:pt>
                <c:pt idx="722">
                  <c:v>3.6116060212403087</c:v>
                </c:pt>
                <c:pt idx="723">
                  <c:v>3.6128173160387669</c:v>
                </c:pt>
                <c:pt idx="724">
                  <c:v>3.6691764561166127</c:v>
                </c:pt>
                <c:pt idx="725">
                  <c:v>3.6994882098540138</c:v>
                </c:pt>
                <c:pt idx="726">
                  <c:v>3.8020262957923436</c:v>
                </c:pt>
                <c:pt idx="727">
                  <c:v>3.9589755304401599</c:v>
                </c:pt>
                <c:pt idx="728">
                  <c:v>3.894301473499568</c:v>
                </c:pt>
                <c:pt idx="729">
                  <c:v>3.8745285726986625</c:v>
                </c:pt>
                <c:pt idx="730">
                  <c:v>3.9382628628623912</c:v>
                </c:pt>
                <c:pt idx="731">
                  <c:v>3.9560141237424373</c:v>
                </c:pt>
                <c:pt idx="732">
                  <c:v>4.0184407951956373</c:v>
                </c:pt>
                <c:pt idx="733">
                  <c:v>4.1579521181915275</c:v>
                </c:pt>
                <c:pt idx="734">
                  <c:v>4.1209890614141758</c:v>
                </c:pt>
                <c:pt idx="735">
                  <c:v>3.9814812435791462</c:v>
                </c:pt>
                <c:pt idx="736">
                  <c:v>3.9244261088567871</c:v>
                </c:pt>
                <c:pt idx="737">
                  <c:v>3.8737690480249505</c:v>
                </c:pt>
                <c:pt idx="738">
                  <c:v>3.8477747036297338</c:v>
                </c:pt>
                <c:pt idx="739">
                  <c:v>3.7427656523758013</c:v>
                </c:pt>
                <c:pt idx="740">
                  <c:v>3.8025733453637396</c:v>
                </c:pt>
                <c:pt idx="741">
                  <c:v>3.8488507831970531</c:v>
                </c:pt>
                <c:pt idx="742">
                  <c:v>3.9510617355405127</c:v>
                </c:pt>
                <c:pt idx="743">
                  <c:v>3.8938330255513143</c:v>
                </c:pt>
                <c:pt idx="744">
                  <c:v>3.9327136636259885</c:v>
                </c:pt>
                <c:pt idx="745">
                  <c:v>3.7905509986498158</c:v>
                </c:pt>
                <c:pt idx="746">
                  <c:v>3.7903918248648143</c:v>
                </c:pt>
                <c:pt idx="747">
                  <c:v>3.8360798439374144</c:v>
                </c:pt>
                <c:pt idx="748">
                  <c:v>3.8934569840626461</c:v>
                </c:pt>
                <c:pt idx="749">
                  <c:v>3.8997377326025284</c:v>
                </c:pt>
                <c:pt idx="750">
                  <c:v>3.8296948229286283</c:v>
                </c:pt>
                <c:pt idx="751">
                  <c:v>3.8475309434061535</c:v>
                </c:pt>
                <c:pt idx="752">
                  <c:v>4.1401107901363723</c:v>
                </c:pt>
                <c:pt idx="753">
                  <c:v>4.2719532571937862</c:v>
                </c:pt>
                <c:pt idx="754">
                  <c:v>4.1362581518393107</c:v>
                </c:pt>
                <c:pt idx="755">
                  <c:v>4.0464573406708579</c:v>
                </c:pt>
                <c:pt idx="756">
                  <c:v>3.9735020007121209</c:v>
                </c:pt>
                <c:pt idx="757">
                  <c:v>4.0913188358069794</c:v>
                </c:pt>
                <c:pt idx="758">
                  <c:v>4.1465230085043698</c:v>
                </c:pt>
                <c:pt idx="759">
                  <c:v>4.0596312519737721</c:v>
                </c:pt>
                <c:pt idx="760">
                  <c:v>4.0780318076359299</c:v>
                </c:pt>
                <c:pt idx="761">
                  <c:v>3.9845233553308947</c:v>
                </c:pt>
                <c:pt idx="762">
                  <c:v>3.8776114615756505</c:v>
                </c:pt>
                <c:pt idx="763">
                  <c:v>3.9493927636401924</c:v>
                </c:pt>
                <c:pt idx="764">
                  <c:v>3.9032905731737357</c:v>
                </c:pt>
                <c:pt idx="765">
                  <c:v>3.616737044258922</c:v>
                </c:pt>
                <c:pt idx="766">
                  <c:v>3.5370173404122074</c:v>
                </c:pt>
                <c:pt idx="767">
                  <c:v>3.5214586286362688</c:v>
                </c:pt>
                <c:pt idx="768">
                  <c:v>3.5984681622031283</c:v>
                </c:pt>
                <c:pt idx="769">
                  <c:v>3.6266396500055702</c:v>
                </c:pt>
                <c:pt idx="770">
                  <c:v>3.6262877111274991</c:v>
                </c:pt>
                <c:pt idx="771">
                  <c:v>3.5837171741780112</c:v>
                </c:pt>
                <c:pt idx="772">
                  <c:v>3.565427101553114</c:v>
                </c:pt>
                <c:pt idx="773">
                  <c:v>3.6490341012022971</c:v>
                </c:pt>
                <c:pt idx="774">
                  <c:v>3.6617127632388833</c:v>
                </c:pt>
                <c:pt idx="775">
                  <c:v>3.7230805935677118</c:v>
                </c:pt>
                <c:pt idx="776">
                  <c:v>3.6756743704451549</c:v>
                </c:pt>
                <c:pt idx="777">
                  <c:v>3.6396447150743843</c:v>
                </c:pt>
                <c:pt idx="778">
                  <c:v>3.6108338028535449</c:v>
                </c:pt>
                <c:pt idx="779">
                  <c:v>3.3353254671233095</c:v>
                </c:pt>
                <c:pt idx="780">
                  <c:v>3.4381792941052427</c:v>
                </c:pt>
                <c:pt idx="781">
                  <c:v>3.3928253670209725</c:v>
                </c:pt>
                <c:pt idx="782">
                  <c:v>3.3362209704596859</c:v>
                </c:pt>
                <c:pt idx="783">
                  <c:v>3.384112042156918</c:v>
                </c:pt>
                <c:pt idx="784">
                  <c:v>3.4612429435944461</c:v>
                </c:pt>
                <c:pt idx="785">
                  <c:v>3.5450307308027247</c:v>
                </c:pt>
                <c:pt idx="786">
                  <c:v>3.5595666959573844</c:v>
                </c:pt>
                <c:pt idx="787">
                  <c:v>3.9831825758111812</c:v>
                </c:pt>
                <c:pt idx="788">
                  <c:v>4.162129019162383</c:v>
                </c:pt>
                <c:pt idx="789">
                  <c:v>4.2810896067222268</c:v>
                </c:pt>
                <c:pt idx="790">
                  <c:v>4.2404826443996511</c:v>
                </c:pt>
                <c:pt idx="791">
                  <c:v>4.2303734561818134</c:v>
                </c:pt>
                <c:pt idx="792">
                  <c:v>4.2429370113720397</c:v>
                </c:pt>
                <c:pt idx="793">
                  <c:v>4.3021527206183183</c:v>
                </c:pt>
                <c:pt idx="794">
                  <c:v>4.3600247770782081</c:v>
                </c:pt>
                <c:pt idx="795">
                  <c:v>4.3834771365378904</c:v>
                </c:pt>
                <c:pt idx="796">
                  <c:v>4.4689675304547949</c:v>
                </c:pt>
                <c:pt idx="797">
                  <c:v>4.425936128983138</c:v>
                </c:pt>
                <c:pt idx="798">
                  <c:v>4.4194957809352928</c:v>
                </c:pt>
                <c:pt idx="799">
                  <c:v>4.6576000484561124</c:v>
                </c:pt>
                <c:pt idx="800">
                  <c:v>4.5537476266398382</c:v>
                </c:pt>
                <c:pt idx="801">
                  <c:v>4.3303836630667289</c:v>
                </c:pt>
                <c:pt idx="802">
                  <c:v>4.2912441104863994</c:v>
                </c:pt>
                <c:pt idx="803">
                  <c:v>4.2846995002091779</c:v>
                </c:pt>
                <c:pt idx="804">
                  <c:v>4.1835427016601017</c:v>
                </c:pt>
                <c:pt idx="805">
                  <c:v>4.1392495252569397</c:v>
                </c:pt>
                <c:pt idx="806">
                  <c:v>4.2859863606688648</c:v>
                </c:pt>
                <c:pt idx="807">
                  <c:v>4.4100532122890757</c:v>
                </c:pt>
                <c:pt idx="808">
                  <c:v>4.2659161404878914</c:v>
                </c:pt>
                <c:pt idx="809">
                  <c:v>4.2324760833766506</c:v>
                </c:pt>
                <c:pt idx="810">
                  <c:v>4.18176774944396</c:v>
                </c:pt>
                <c:pt idx="811">
                  <c:v>4.247439674631396</c:v>
                </c:pt>
                <c:pt idx="812">
                  <c:v>4.1717009846411068</c:v>
                </c:pt>
                <c:pt idx="813">
                  <c:v>4.1036041688081806</c:v>
                </c:pt>
                <c:pt idx="814">
                  <c:v>3.9466134668177388</c:v>
                </c:pt>
                <c:pt idx="815">
                  <c:v>3.8836859684521632</c:v>
                </c:pt>
                <c:pt idx="816">
                  <c:v>3.8358337913366953</c:v>
                </c:pt>
                <c:pt idx="817">
                  <c:v>4.0891595790029145</c:v>
                </c:pt>
                <c:pt idx="818">
                  <c:v>4.1241973299683021</c:v>
                </c:pt>
                <c:pt idx="819">
                  <c:v>4.2119573080085688</c:v>
                </c:pt>
                <c:pt idx="820">
                  <c:v>4.2619465243091268</c:v>
                </c:pt>
                <c:pt idx="821">
                  <c:v>4.3695649763094933</c:v>
                </c:pt>
                <c:pt idx="822">
                  <c:v>4.4750834180994099</c:v>
                </c:pt>
                <c:pt idx="823">
                  <c:v>4.4721933987548264</c:v>
                </c:pt>
                <c:pt idx="824">
                  <c:v>4.5323046202979622</c:v>
                </c:pt>
                <c:pt idx="825">
                  <c:v>4.5634266168721824</c:v>
                </c:pt>
                <c:pt idx="826">
                  <c:v>4.5437444452724156</c:v>
                </c:pt>
                <c:pt idx="827">
                  <c:v>4.7616671241194037</c:v>
                </c:pt>
                <c:pt idx="828">
                  <c:v>4.8926867416582409</c:v>
                </c:pt>
                <c:pt idx="829">
                  <c:v>4.7876177775834554</c:v>
                </c:pt>
                <c:pt idx="830">
                  <c:v>4.9048085979121616</c:v>
                </c:pt>
                <c:pt idx="831">
                  <c:v>4.8583722693656055</c:v>
                </c:pt>
                <c:pt idx="832">
                  <c:v>4.8191877666204057</c:v>
                </c:pt>
                <c:pt idx="833">
                  <c:v>4.664612372709521</c:v>
                </c:pt>
                <c:pt idx="834">
                  <c:v>4.7442013024585403</c:v>
                </c:pt>
                <c:pt idx="835">
                  <c:v>4.5606731274262478</c:v>
                </c:pt>
                <c:pt idx="836">
                  <c:v>4.6146865376739656</c:v>
                </c:pt>
                <c:pt idx="837">
                  <c:v>4.7760213890256464</c:v>
                </c:pt>
                <c:pt idx="838">
                  <c:v>4.9350016264653247</c:v>
                </c:pt>
                <c:pt idx="839">
                  <c:v>4.9207232164565635</c:v>
                </c:pt>
                <c:pt idx="840">
                  <c:v>4.8237877905888871</c:v>
                </c:pt>
                <c:pt idx="841">
                  <c:v>4.8534064829777703</c:v>
                </c:pt>
                <c:pt idx="842">
                  <c:v>4.8842414758685839</c:v>
                </c:pt>
                <c:pt idx="843">
                  <c:v>4.9454969689691728</c:v>
                </c:pt>
                <c:pt idx="844">
                  <c:v>4.894434630490955</c:v>
                </c:pt>
                <c:pt idx="845">
                  <c:v>4.8386752781853071</c:v>
                </c:pt>
                <c:pt idx="846">
                  <c:v>4.8837883484415423</c:v>
                </c:pt>
                <c:pt idx="847">
                  <c:v>5.0948830260545286</c:v>
                </c:pt>
                <c:pt idx="848">
                  <c:v>5.0036618825355532</c:v>
                </c:pt>
                <c:pt idx="849">
                  <c:v>5.0830462066239122</c:v>
                </c:pt>
                <c:pt idx="850">
                  <c:v>6.1074889188860926</c:v>
                </c:pt>
                <c:pt idx="851">
                  <c:v>6.5188413503699989</c:v>
                </c:pt>
                <c:pt idx="852">
                  <c:v>6.7293080765178264</c:v>
                </c:pt>
                <c:pt idx="853">
                  <c:v>6.6684413768304527</c:v>
                </c:pt>
                <c:pt idx="854">
                  <c:v>6.7750102404911496</c:v>
                </c:pt>
                <c:pt idx="855">
                  <c:v>6.8474136918718367</c:v>
                </c:pt>
                <c:pt idx="856">
                  <c:v>7.2084076648122899</c:v>
                </c:pt>
                <c:pt idx="857">
                  <c:v>7.33195699226422</c:v>
                </c:pt>
                <c:pt idx="858">
                  <c:v>7.2585552404575333</c:v>
                </c:pt>
                <c:pt idx="859">
                  <c:v>7.1990593228626674</c:v>
                </c:pt>
                <c:pt idx="860">
                  <c:v>7.0322448023227064</c:v>
                </c:pt>
                <c:pt idx="861">
                  <c:v>7.0929927721100201</c:v>
                </c:pt>
                <c:pt idx="862">
                  <c:v>6.9058433519353706</c:v>
                </c:pt>
                <c:pt idx="863">
                  <c:v>6.8039308260726408</c:v>
                </c:pt>
                <c:pt idx="864">
                  <c:v>6.7846010732838327</c:v>
                </c:pt>
                <c:pt idx="865">
                  <c:v>6.745317810754889</c:v>
                </c:pt>
                <c:pt idx="866">
                  <c:v>6.9989846681368642</c:v>
                </c:pt>
                <c:pt idx="867">
                  <c:v>6.7553612138098087</c:v>
                </c:pt>
                <c:pt idx="868">
                  <c:v>6.9661382002932104</c:v>
                </c:pt>
                <c:pt idx="869">
                  <c:v>6.8191116322911771</c:v>
                </c:pt>
                <c:pt idx="870">
                  <c:v>6.9328580634933914</c:v>
                </c:pt>
                <c:pt idx="871">
                  <c:v>7.0082227762315519</c:v>
                </c:pt>
                <c:pt idx="872">
                  <c:v>6.8978363115901704</c:v>
                </c:pt>
                <c:pt idx="873">
                  <c:v>7.3677007675758848</c:v>
                </c:pt>
                <c:pt idx="874">
                  <c:v>7.3434724963630575</c:v>
                </c:pt>
                <c:pt idx="875">
                  <c:v>7.3425866355716982</c:v>
                </c:pt>
                <c:pt idx="876">
                  <c:v>7.2984220517851668</c:v>
                </c:pt>
                <c:pt idx="877">
                  <c:v>6.961968348573361</c:v>
                </c:pt>
                <c:pt idx="878">
                  <c:v>6.7174944920496298</c:v>
                </c:pt>
                <c:pt idx="879">
                  <c:v>6.7519141854347033</c:v>
                </c:pt>
                <c:pt idx="880">
                  <c:v>7.0977577476978491</c:v>
                </c:pt>
                <c:pt idx="881">
                  <c:v>7.3032851281689473</c:v>
                </c:pt>
                <c:pt idx="882">
                  <c:v>7.4739170062721207</c:v>
                </c:pt>
                <c:pt idx="883">
                  <c:v>7.8378787824731209</c:v>
                </c:pt>
                <c:pt idx="884">
                  <c:v>7.6256922141249026</c:v>
                </c:pt>
                <c:pt idx="885">
                  <c:v>7.4709879174066405</c:v>
                </c:pt>
                <c:pt idx="886">
                  <c:v>7.8839002992435763</c:v>
                </c:pt>
                <c:pt idx="887">
                  <c:v>7.8633360794683513</c:v>
                </c:pt>
                <c:pt idx="888">
                  <c:v>7.4728893213338177</c:v>
                </c:pt>
                <c:pt idx="889">
                  <c:v>7.5133005726353401</c:v>
                </c:pt>
                <c:pt idx="890">
                  <c:v>7.5382871711411408</c:v>
                </c:pt>
                <c:pt idx="891">
                  <c:v>7.7906643012480092</c:v>
                </c:pt>
                <c:pt idx="892">
                  <c:v>7.786523524568441</c:v>
                </c:pt>
                <c:pt idx="893">
                  <c:v>8.0025072009999416</c:v>
                </c:pt>
                <c:pt idx="894">
                  <c:v>8.2244381023954762</c:v>
                </c:pt>
                <c:pt idx="895">
                  <c:v>8.2517259614493543</c:v>
                </c:pt>
                <c:pt idx="896">
                  <c:v>8.2024886952941873</c:v>
                </c:pt>
                <c:pt idx="897">
                  <c:v>8.3774516724477177</c:v>
                </c:pt>
                <c:pt idx="898">
                  <c:v>8.457133495500198</c:v>
                </c:pt>
                <c:pt idx="899">
                  <c:v>8.1119250036153989</c:v>
                </c:pt>
                <c:pt idx="900">
                  <c:v>7.9250019582126434</c:v>
                </c:pt>
                <c:pt idx="901">
                  <c:v>7.7770276635541116</c:v>
                </c:pt>
                <c:pt idx="902">
                  <c:v>7.4857888922958384</c:v>
                </c:pt>
                <c:pt idx="903">
                  <c:v>7.3826049573282946</c:v>
                </c:pt>
                <c:pt idx="904">
                  <c:v>7.498791533777907</c:v>
                </c:pt>
                <c:pt idx="905">
                  <c:v>7.2585688974863913</c:v>
                </c:pt>
                <c:pt idx="906">
                  <c:v>7.288810992120963</c:v>
                </c:pt>
                <c:pt idx="907">
                  <c:v>7.3950360407804068</c:v>
                </c:pt>
                <c:pt idx="908">
                  <c:v>7.5573193212850533</c:v>
                </c:pt>
                <c:pt idx="909">
                  <c:v>7.4735532839099319</c:v>
                </c:pt>
                <c:pt idx="910">
                  <c:v>7.3847621922165443</c:v>
                </c:pt>
                <c:pt idx="911">
                  <c:v>7.3841565235256983</c:v>
                </c:pt>
                <c:pt idx="912">
                  <c:v>7.3404058089014992</c:v>
                </c:pt>
                <c:pt idx="913">
                  <c:v>7.4249699507098468</c:v>
                </c:pt>
                <c:pt idx="914">
                  <c:v>7.7469916046531067</c:v>
                </c:pt>
                <c:pt idx="915">
                  <c:v>7.5861432326768847</c:v>
                </c:pt>
                <c:pt idx="916">
                  <c:v>7.6364703203545092</c:v>
                </c:pt>
                <c:pt idx="917">
                  <c:v>7.4469902439262219</c:v>
                </c:pt>
                <c:pt idx="918">
                  <c:v>7.5623657995300446</c:v>
                </c:pt>
                <c:pt idx="919">
                  <c:v>7.6153403149866499</c:v>
                </c:pt>
                <c:pt idx="920">
                  <c:v>7.7151704172327387</c:v>
                </c:pt>
                <c:pt idx="921">
                  <c:v>7.9125418582257705</c:v>
                </c:pt>
                <c:pt idx="922">
                  <c:v>7.7391656588042261</c:v>
                </c:pt>
                <c:pt idx="923">
                  <c:v>7.6149677109488394</c:v>
                </c:pt>
                <c:pt idx="924">
                  <c:v>8.1311988593625806</c:v>
                </c:pt>
                <c:pt idx="925">
                  <c:v>8.3317665214159202</c:v>
                </c:pt>
                <c:pt idx="926">
                  <c:v>8.1836694613571197</c:v>
                </c:pt>
                <c:pt idx="927">
                  <c:v>8.2467024304665486</c:v>
                </c:pt>
                <c:pt idx="928">
                  <c:v>8.1426899326092581</c:v>
                </c:pt>
                <c:pt idx="929">
                  <c:v>8.3171501021489416</c:v>
                </c:pt>
                <c:pt idx="930">
                  <c:v>8.4576987495922236</c:v>
                </c:pt>
                <c:pt idx="931">
                  <c:v>8.3785703327642675</c:v>
                </c:pt>
                <c:pt idx="932">
                  <c:v>8.3938051132957288</c:v>
                </c:pt>
                <c:pt idx="933">
                  <c:v>8.3267339261658133</c:v>
                </c:pt>
                <c:pt idx="934">
                  <c:v>8.1369733944543476</c:v>
                </c:pt>
                <c:pt idx="935">
                  <c:v>8.1522735073945594</c:v>
                </c:pt>
                <c:pt idx="936">
                  <c:v>8.2790162396710034</c:v>
                </c:pt>
                <c:pt idx="937">
                  <c:v>8.3376652108895737</c:v>
                </c:pt>
                <c:pt idx="938">
                  <c:v>8.3691571788403163</c:v>
                </c:pt>
                <c:pt idx="939">
                  <c:v>8.558499811440857</c:v>
                </c:pt>
                <c:pt idx="940">
                  <c:v>8.6157130804327426</c:v>
                </c:pt>
                <c:pt idx="941">
                  <c:v>8.0585565253619471</c:v>
                </c:pt>
                <c:pt idx="942">
                  <c:v>8.1117532375558383</c:v>
                </c:pt>
                <c:pt idx="943">
                  <c:v>8.0978138937338038</c:v>
                </c:pt>
                <c:pt idx="944">
                  <c:v>7.8150347254745247</c:v>
                </c:pt>
                <c:pt idx="945">
                  <c:v>7.7490854259513524</c:v>
                </c:pt>
                <c:pt idx="946">
                  <c:v>7.5602745598174259</c:v>
                </c:pt>
                <c:pt idx="947">
                  <c:v>7.7064297887660365</c:v>
                </c:pt>
                <c:pt idx="948">
                  <c:v>7.5467871834167743</c:v>
                </c:pt>
                <c:pt idx="949">
                  <c:v>7.3377280004228034</c:v>
                </c:pt>
                <c:pt idx="950">
                  <c:v>7.3184320862405317</c:v>
                </c:pt>
                <c:pt idx="951">
                  <c:v>7.2957581984328286</c:v>
                </c:pt>
                <c:pt idx="952">
                  <c:v>7.5099512592674147</c:v>
                </c:pt>
                <c:pt idx="953">
                  <c:v>7.7511438790549043</c:v>
                </c:pt>
                <c:pt idx="954">
                  <c:v>7.6713518102575033</c:v>
                </c:pt>
                <c:pt idx="955">
                  <c:v>7.4829092114947153</c:v>
                </c:pt>
                <c:pt idx="956">
                  <c:v>7.5629806748074184</c:v>
                </c:pt>
                <c:pt idx="957">
                  <c:v>7.4730864528478316</c:v>
                </c:pt>
                <c:pt idx="958">
                  <c:v>7.5379646742144075</c:v>
                </c:pt>
                <c:pt idx="959">
                  <c:v>7.7215429995927973</c:v>
                </c:pt>
                <c:pt idx="960">
                  <c:v>7.9462734771289014</c:v>
                </c:pt>
                <c:pt idx="961">
                  <c:v>7.8371230762014354</c:v>
                </c:pt>
                <c:pt idx="962">
                  <c:v>7.8823319849298397</c:v>
                </c:pt>
                <c:pt idx="963">
                  <c:v>8.0262843967570863</c:v>
                </c:pt>
                <c:pt idx="964">
                  <c:v>8.0593973331626891</c:v>
                </c:pt>
                <c:pt idx="965">
                  <c:v>8.2245327744000072</c:v>
                </c:pt>
                <c:pt idx="966">
                  <c:v>7.5501776163854739</c:v>
                </c:pt>
                <c:pt idx="967">
                  <c:v>7.4103166610535371</c:v>
                </c:pt>
                <c:pt idx="968">
                  <c:v>7.5015832636049629</c:v>
                </c:pt>
                <c:pt idx="969">
                  <c:v>7.5208788862221372</c:v>
                </c:pt>
                <c:pt idx="970">
                  <c:v>7.6267430715161755</c:v>
                </c:pt>
                <c:pt idx="971">
                  <c:v>7.6707647042161762</c:v>
                </c:pt>
                <c:pt idx="972">
                  <c:v>7.562819280454617</c:v>
                </c:pt>
                <c:pt idx="973">
                  <c:v>7.5005877521868518</c:v>
                </c:pt>
                <c:pt idx="974">
                  <c:v>7.8163007969216709</c:v>
                </c:pt>
                <c:pt idx="975">
                  <c:v>7.8409240894051031</c:v>
                </c:pt>
                <c:pt idx="976">
                  <c:v>8.3198925536870796</c:v>
                </c:pt>
                <c:pt idx="977">
                  <c:v>8.1102089721237647</c:v>
                </c:pt>
                <c:pt idx="978">
                  <c:v>8.2360118764191377</c:v>
                </c:pt>
                <c:pt idx="979">
                  <c:v>8.4422346140670381</c:v>
                </c:pt>
                <c:pt idx="980">
                  <c:v>8.4598486377115076</c:v>
                </c:pt>
                <c:pt idx="981">
                  <c:v>8.521630962449704</c:v>
                </c:pt>
                <c:pt idx="982">
                  <c:v>8.707809216755054</c:v>
                </c:pt>
                <c:pt idx="983">
                  <c:v>8.8530718980363066</c:v>
                </c:pt>
                <c:pt idx="984">
                  <c:v>8.9255071919141606</c:v>
                </c:pt>
                <c:pt idx="985">
                  <c:v>9.3194394780554717</c:v>
                </c:pt>
                <c:pt idx="986">
                  <c:v>9.3886036489090312</c:v>
                </c:pt>
                <c:pt idx="987">
                  <c:v>9.7105718415958737</c:v>
                </c:pt>
                <c:pt idx="988">
                  <c:v>10.021748168616314</c:v>
                </c:pt>
                <c:pt idx="989">
                  <c:v>9.778277898868021</c:v>
                </c:pt>
                <c:pt idx="990">
                  <c:v>9.807682760844278</c:v>
                </c:pt>
                <c:pt idx="991">
                  <c:v>9.8310677039313052</c:v>
                </c:pt>
                <c:pt idx="992">
                  <c:v>9.8956007867148461</c:v>
                </c:pt>
                <c:pt idx="993">
                  <c:v>10.062866381286783</c:v>
                </c:pt>
                <c:pt idx="994">
                  <c:v>9.9461450146356256</c:v>
                </c:pt>
                <c:pt idx="995">
                  <c:v>9.7135155106869675</c:v>
                </c:pt>
                <c:pt idx="996">
                  <c:v>9.7209576686868466</c:v>
                </c:pt>
                <c:pt idx="997">
                  <c:v>9.699168432248829</c:v>
                </c:pt>
                <c:pt idx="998">
                  <c:v>9.653471413211566</c:v>
                </c:pt>
                <c:pt idx="999">
                  <c:v>9.4981199319645899</c:v>
                </c:pt>
                <c:pt idx="1000">
                  <c:v>9.5645871089147985</c:v>
                </c:pt>
                <c:pt idx="1001">
                  <c:v>9.4242967032881406</c:v>
                </c:pt>
                <c:pt idx="1002">
                  <c:v>9.563190314118664</c:v>
                </c:pt>
                <c:pt idx="1003">
                  <c:v>10.559651266512292</c:v>
                </c:pt>
                <c:pt idx="1004">
                  <c:v>10.232414002087083</c:v>
                </c:pt>
                <c:pt idx="1005">
                  <c:v>10.176848247373133</c:v>
                </c:pt>
                <c:pt idx="1006">
                  <c:v>9.9617145091803874</c:v>
                </c:pt>
                <c:pt idx="1007">
                  <c:v>10.142280903098623</c:v>
                </c:pt>
                <c:pt idx="1008">
                  <c:v>10.142800656721402</c:v>
                </c:pt>
                <c:pt idx="1009">
                  <c:v>10.078525241166462</c:v>
                </c:pt>
                <c:pt idx="1010">
                  <c:v>9.9376412202976727</c:v>
                </c:pt>
                <c:pt idx="1011">
                  <c:v>10.286206784692403</c:v>
                </c:pt>
                <c:pt idx="1012">
                  <c:v>10.089605188259029</c:v>
                </c:pt>
                <c:pt idx="1013">
                  <c:v>10.200296748168393</c:v>
                </c:pt>
                <c:pt idx="1014">
                  <c:v>10.290276580349524</c:v>
                </c:pt>
                <c:pt idx="1015">
                  <c:v>9.5749487739346915</c:v>
                </c:pt>
                <c:pt idx="1016">
                  <c:v>9.5953082168193404</c:v>
                </c:pt>
                <c:pt idx="1017">
                  <c:v>9.7309104189037416</c:v>
                </c:pt>
                <c:pt idx="1018">
                  <c:v>10.034025765140862</c:v>
                </c:pt>
                <c:pt idx="1019">
                  <c:v>9.8643350699913306</c:v>
                </c:pt>
                <c:pt idx="1020">
                  <c:v>10.624872579187274</c:v>
                </c:pt>
                <c:pt idx="1021">
                  <c:v>10.513663454347867</c:v>
                </c:pt>
                <c:pt idx="1022">
                  <c:v>9.9723080928292411</c:v>
                </c:pt>
                <c:pt idx="1023">
                  <c:v>9.7801612489435215</c:v>
                </c:pt>
                <c:pt idx="1024">
                  <c:v>9.6894158675085436</c:v>
                </c:pt>
                <c:pt idx="1025">
                  <c:v>9.7082993718730304</c:v>
                </c:pt>
                <c:pt idx="1026">
                  <c:v>9.252982228981276</c:v>
                </c:pt>
                <c:pt idx="1027">
                  <c:v>9.7169751451211646</c:v>
                </c:pt>
                <c:pt idx="1028">
                  <c:v>9.5514223350659275</c:v>
                </c:pt>
                <c:pt idx="1029">
                  <c:v>9.5795768955110354</c:v>
                </c:pt>
                <c:pt idx="1030">
                  <c:v>9.9009734221991899</c:v>
                </c:pt>
                <c:pt idx="1031">
                  <c:v>9.8628841328982517</c:v>
                </c:pt>
                <c:pt idx="1032">
                  <c:v>9.9790559069176723</c:v>
                </c:pt>
                <c:pt idx="1033">
                  <c:v>9.5973278289715136</c:v>
                </c:pt>
                <c:pt idx="1034">
                  <c:v>9.8025132400443713</c:v>
                </c:pt>
                <c:pt idx="1035">
                  <c:v>10.071384988767043</c:v>
                </c:pt>
                <c:pt idx="1036">
                  <c:v>10.363081498902597</c:v>
                </c:pt>
                <c:pt idx="1037">
                  <c:v>10.257246296120263</c:v>
                </c:pt>
                <c:pt idx="1038">
                  <c:v>10.502505290848765</c:v>
                </c:pt>
                <c:pt idx="1039">
                  <c:v>10.545024342037223</c:v>
                </c:pt>
                <c:pt idx="1040">
                  <c:v>10.340934004096608</c:v>
                </c:pt>
                <c:pt idx="1041">
                  <c:v>10.623206464105159</c:v>
                </c:pt>
                <c:pt idx="1042">
                  <c:v>10.595489193218015</c:v>
                </c:pt>
                <c:pt idx="1043">
                  <c:v>10.374291351409095</c:v>
                </c:pt>
                <c:pt idx="1044">
                  <c:v>10.128661359523827</c:v>
                </c:pt>
                <c:pt idx="1045">
                  <c:v>10.645966798822087</c:v>
                </c:pt>
                <c:pt idx="1046">
                  <c:v>10.897301288138248</c:v>
                </c:pt>
                <c:pt idx="1047">
                  <c:v>10.857813017813797</c:v>
                </c:pt>
                <c:pt idx="1048">
                  <c:v>10.898697381579412</c:v>
                </c:pt>
                <c:pt idx="1049">
                  <c:v>10.846921483420083</c:v>
                </c:pt>
                <c:pt idx="1050">
                  <c:v>10.688288952363402</c:v>
                </c:pt>
                <c:pt idx="1051">
                  <c:v>10.671587847110736</c:v>
                </c:pt>
                <c:pt idx="1052">
                  <c:v>10.528321322706587</c:v>
                </c:pt>
                <c:pt idx="1053">
                  <c:v>10.151363061514992</c:v>
                </c:pt>
                <c:pt idx="1054">
                  <c:v>9.7501016261383633</c:v>
                </c:pt>
                <c:pt idx="1055">
                  <c:v>9.3838573770945075</c:v>
                </c:pt>
                <c:pt idx="1056">
                  <c:v>9.6492829469157595</c:v>
                </c:pt>
                <c:pt idx="1057">
                  <c:v>9.894232431282882</c:v>
                </c:pt>
                <c:pt idx="1058">
                  <c:v>9.8856841947288476</c:v>
                </c:pt>
                <c:pt idx="1059">
                  <c:v>9.6672428297959847</c:v>
                </c:pt>
                <c:pt idx="1060">
                  <c:v>9.755816447763733</c:v>
                </c:pt>
                <c:pt idx="1061">
                  <c:v>9.6814567697832228</c:v>
                </c:pt>
                <c:pt idx="1062">
                  <c:v>9.6904411199607789</c:v>
                </c:pt>
                <c:pt idx="1063">
                  <c:v>9.9825040403130316</c:v>
                </c:pt>
                <c:pt idx="1064">
                  <c:v>10.235327995640173</c:v>
                </c:pt>
                <c:pt idx="1065">
                  <c:v>10.041283189232409</c:v>
                </c:pt>
                <c:pt idx="1066">
                  <c:v>9.7288408110319224</c:v>
                </c:pt>
                <c:pt idx="1067">
                  <c:v>9.6735608604114063</c:v>
                </c:pt>
                <c:pt idx="1068">
                  <c:v>9.573801743698759</c:v>
                </c:pt>
                <c:pt idx="1069">
                  <c:v>9.6467383529108215</c:v>
                </c:pt>
                <c:pt idx="1070">
                  <c:v>10.036919810987794</c:v>
                </c:pt>
                <c:pt idx="1071">
                  <c:v>9.7838867042935096</c:v>
                </c:pt>
                <c:pt idx="1072">
                  <c:v>10.031526847071865</c:v>
                </c:pt>
                <c:pt idx="1073">
                  <c:v>10.425635329105502</c:v>
                </c:pt>
                <c:pt idx="1074">
                  <c:v>10.621377934077795</c:v>
                </c:pt>
                <c:pt idx="1075">
                  <c:v>10.72673435322141</c:v>
                </c:pt>
                <c:pt idx="1076">
                  <c:v>10.705404814602291</c:v>
                </c:pt>
                <c:pt idx="1077">
                  <c:v>10.518196234915697</c:v>
                </c:pt>
                <c:pt idx="1078">
                  <c:v>10.328296561172502</c:v>
                </c:pt>
                <c:pt idx="1079">
                  <c:v>10.692598861175188</c:v>
                </c:pt>
                <c:pt idx="1080">
                  <c:v>10.778679347649149</c:v>
                </c:pt>
                <c:pt idx="1081">
                  <c:v>11.132381572168969</c:v>
                </c:pt>
                <c:pt idx="1082">
                  <c:v>10.922640319739845</c:v>
                </c:pt>
                <c:pt idx="1083">
                  <c:v>10.813741023523191</c:v>
                </c:pt>
                <c:pt idx="1084">
                  <c:v>10.579219824222198</c:v>
                </c:pt>
                <c:pt idx="1085">
                  <c:v>10.500518551514098</c:v>
                </c:pt>
                <c:pt idx="1086">
                  <c:v>11.056102539788618</c:v>
                </c:pt>
                <c:pt idx="1087">
                  <c:v>10.790940912029717</c:v>
                </c:pt>
                <c:pt idx="1088">
                  <c:v>10.388023220287199</c:v>
                </c:pt>
                <c:pt idx="1089">
                  <c:v>10.020515094498398</c:v>
                </c:pt>
                <c:pt idx="1090">
                  <c:v>9.7934779646741159</c:v>
                </c:pt>
                <c:pt idx="1091">
                  <c:v>9.9298275260069193</c:v>
                </c:pt>
                <c:pt idx="1092">
                  <c:v>9.9864938554195231</c:v>
                </c:pt>
                <c:pt idx="1093">
                  <c:v>10.068667181345496</c:v>
                </c:pt>
                <c:pt idx="1094">
                  <c:v>10.270412208126031</c:v>
                </c:pt>
                <c:pt idx="1095">
                  <c:v>9.9913262063543673</c:v>
                </c:pt>
                <c:pt idx="1096">
                  <c:v>10.105900686855557</c:v>
                </c:pt>
                <c:pt idx="1097">
                  <c:v>10.182650463939881</c:v>
                </c:pt>
                <c:pt idx="1098">
                  <c:v>10.726646445279099</c:v>
                </c:pt>
                <c:pt idx="1099">
                  <c:v>10.297507900930992</c:v>
                </c:pt>
                <c:pt idx="1100">
                  <c:v>9.7467578761143017</c:v>
                </c:pt>
                <c:pt idx="1101">
                  <c:v>9.8000930251676355</c:v>
                </c:pt>
                <c:pt idx="1102">
                  <c:v>10.069127213517309</c:v>
                </c:pt>
                <c:pt idx="1103">
                  <c:v>10.186923442498227</c:v>
                </c:pt>
                <c:pt idx="1104">
                  <c:v>10.438520656264304</c:v>
                </c:pt>
                <c:pt idx="1105">
                  <c:v>10.086209062056856</c:v>
                </c:pt>
                <c:pt idx="1106">
                  <c:v>9.7416727798770673</c:v>
                </c:pt>
                <c:pt idx="1107">
                  <c:v>10.067739398813421</c:v>
                </c:pt>
                <c:pt idx="1108">
                  <c:v>10.192077202173349</c:v>
                </c:pt>
                <c:pt idx="1109">
                  <c:v>10.32543570659649</c:v>
                </c:pt>
                <c:pt idx="1110">
                  <c:v>10.613242067469541</c:v>
                </c:pt>
                <c:pt idx="1111">
                  <c:v>10.352569169782139</c:v>
                </c:pt>
                <c:pt idx="1112">
                  <c:v>10.651564543835773</c:v>
                </c:pt>
                <c:pt idx="1113">
                  <c:v>10.716555277271574</c:v>
                </c:pt>
                <c:pt idx="1114">
                  <c:v>10.831463844310175</c:v>
                </c:pt>
                <c:pt idx="1115">
                  <c:v>10.802979659395428</c:v>
                </c:pt>
                <c:pt idx="1116">
                  <c:v>10.703612560179376</c:v>
                </c:pt>
                <c:pt idx="1117">
                  <c:v>10.689997406541563</c:v>
                </c:pt>
                <c:pt idx="1118">
                  <c:v>10.614529831388539</c:v>
                </c:pt>
                <c:pt idx="1119">
                  <c:v>11.38534413564652</c:v>
                </c:pt>
                <c:pt idx="1120">
                  <c:v>11.601958392836982</c:v>
                </c:pt>
                <c:pt idx="1121">
                  <c:v>12.012557687913841</c:v>
                </c:pt>
                <c:pt idx="1122">
                  <c:v>11.606203715809587</c:v>
                </c:pt>
                <c:pt idx="1123">
                  <c:v>12.656894974195746</c:v>
                </c:pt>
                <c:pt idx="1124">
                  <c:v>12.891949204400504</c:v>
                </c:pt>
                <c:pt idx="1125">
                  <c:v>13.208575566034032</c:v>
                </c:pt>
                <c:pt idx="1126">
                  <c:v>13.515205260547249</c:v>
                </c:pt>
                <c:pt idx="1127">
                  <c:v>13.405314363237625</c:v>
                </c:pt>
                <c:pt idx="1128">
                  <c:v>12.558936406865554</c:v>
                </c:pt>
                <c:pt idx="1129">
                  <c:v>12.258608747762915</c:v>
                </c:pt>
                <c:pt idx="1130">
                  <c:v>12.411127695064451</c:v>
                </c:pt>
                <c:pt idx="1131">
                  <c:v>12.916689215019437</c:v>
                </c:pt>
                <c:pt idx="1132">
                  <c:v>12.511486804486186</c:v>
                </c:pt>
                <c:pt idx="1133">
                  <c:v>12.859424992740321</c:v>
                </c:pt>
                <c:pt idx="1134">
                  <c:v>13.142392332755859</c:v>
                </c:pt>
                <c:pt idx="1135">
                  <c:v>13.182544724433019</c:v>
                </c:pt>
                <c:pt idx="1136">
                  <c:v>12.894315430939331</c:v>
                </c:pt>
                <c:pt idx="1137">
                  <c:v>12.852382057561895</c:v>
                </c:pt>
                <c:pt idx="1138">
                  <c:v>12.875961633025792</c:v>
                </c:pt>
                <c:pt idx="1139">
                  <c:v>13.070725687524297</c:v>
                </c:pt>
                <c:pt idx="1140">
                  <c:v>13.031046295322886</c:v>
                </c:pt>
                <c:pt idx="1141">
                  <c:v>12.839856701351152</c:v>
                </c:pt>
                <c:pt idx="1142">
                  <c:v>12.330978031335281</c:v>
                </c:pt>
                <c:pt idx="1143">
                  <c:v>12.343309238120304</c:v>
                </c:pt>
                <c:pt idx="1144">
                  <c:v>12.125349439401141</c:v>
                </c:pt>
                <c:pt idx="1145">
                  <c:v>12.328059988379582</c:v>
                </c:pt>
                <c:pt idx="1146">
                  <c:v>11.996636398774141</c:v>
                </c:pt>
                <c:pt idx="1147">
                  <c:v>12.115394785002719</c:v>
                </c:pt>
                <c:pt idx="1148">
                  <c:v>12.019344900338753</c:v>
                </c:pt>
                <c:pt idx="1149">
                  <c:v>12.170761039088761</c:v>
                </c:pt>
                <c:pt idx="1150">
                  <c:v>12.072085258147823</c:v>
                </c:pt>
                <c:pt idx="1151">
                  <c:v>11.849337868019107</c:v>
                </c:pt>
                <c:pt idx="1152">
                  <c:v>11.854843460439749</c:v>
                </c:pt>
                <c:pt idx="1153">
                  <c:v>11.990236854825907</c:v>
                </c:pt>
                <c:pt idx="1154">
                  <c:v>11.784348706314157</c:v>
                </c:pt>
                <c:pt idx="1155">
                  <c:v>11.889434784903614</c:v>
                </c:pt>
                <c:pt idx="1156">
                  <c:v>11.722752905335739</c:v>
                </c:pt>
                <c:pt idx="1157">
                  <c:v>11.682932824179176</c:v>
                </c:pt>
                <c:pt idx="1158">
                  <c:v>12.288167583828244</c:v>
                </c:pt>
                <c:pt idx="1159">
                  <c:v>12.359212391337399</c:v>
                </c:pt>
                <c:pt idx="1160">
                  <c:v>12.123300412636135</c:v>
                </c:pt>
                <c:pt idx="1161">
                  <c:v>11.967897949802236</c:v>
                </c:pt>
                <c:pt idx="1162">
                  <c:v>12.353236369929341</c:v>
                </c:pt>
                <c:pt idx="1163">
                  <c:v>12.648020435092606</c:v>
                </c:pt>
                <c:pt idx="1164">
                  <c:v>12.62385412994778</c:v>
                </c:pt>
                <c:pt idx="1165">
                  <c:v>12.611277382675592</c:v>
                </c:pt>
                <c:pt idx="1166">
                  <c:v>12.605278722102454</c:v>
                </c:pt>
                <c:pt idx="1167">
                  <c:v>12.538717162687217</c:v>
                </c:pt>
                <c:pt idx="1168">
                  <c:v>12.672460084054054</c:v>
                </c:pt>
                <c:pt idx="1169">
                  <c:v>12.558020441821276</c:v>
                </c:pt>
                <c:pt idx="1170">
                  <c:v>12.611176972354333</c:v>
                </c:pt>
                <c:pt idx="1171">
                  <c:v>12.557582693724706</c:v>
                </c:pt>
                <c:pt idx="1172">
                  <c:v>12.752100171215924</c:v>
                </c:pt>
                <c:pt idx="1173">
                  <c:v>13.048850120506435</c:v>
                </c:pt>
                <c:pt idx="1174">
                  <c:v>13.054737684580115</c:v>
                </c:pt>
                <c:pt idx="1175">
                  <c:v>12.802176012470337</c:v>
                </c:pt>
                <c:pt idx="1176">
                  <c:v>12.652690424854576</c:v>
                </c:pt>
                <c:pt idx="1177">
                  <c:v>12.485629690732042</c:v>
                </c:pt>
                <c:pt idx="1178">
                  <c:v>12.393469869891444</c:v>
                </c:pt>
                <c:pt idx="1179">
                  <c:v>12.669735625877793</c:v>
                </c:pt>
                <c:pt idx="1180">
                  <c:v>12.81897544584703</c:v>
                </c:pt>
                <c:pt idx="1181">
                  <c:v>13.001674553206394</c:v>
                </c:pt>
                <c:pt idx="1182">
                  <c:v>12.954952895070564</c:v>
                </c:pt>
                <c:pt idx="1183">
                  <c:v>13.358707481743156</c:v>
                </c:pt>
                <c:pt idx="1184">
                  <c:v>13.515956371767253</c:v>
                </c:pt>
                <c:pt idx="1185">
                  <c:v>13.115358793357652</c:v>
                </c:pt>
                <c:pt idx="1186">
                  <c:v>13.180842206407375</c:v>
                </c:pt>
                <c:pt idx="1187">
                  <c:v>13.279577704690363</c:v>
                </c:pt>
                <c:pt idx="1188">
                  <c:v>13.200214622447115</c:v>
                </c:pt>
                <c:pt idx="1189">
                  <c:v>13.41127500841859</c:v>
                </c:pt>
                <c:pt idx="1190">
                  <c:v>13.692170915425123</c:v>
                </c:pt>
                <c:pt idx="1191">
                  <c:v>13.763846949259296</c:v>
                </c:pt>
                <c:pt idx="1192">
                  <c:v>13.563455818380564</c:v>
                </c:pt>
                <c:pt idx="1193">
                  <c:v>12.295320771085141</c:v>
                </c:pt>
                <c:pt idx="1194">
                  <c:v>12.748500341508525</c:v>
                </c:pt>
                <c:pt idx="1195">
                  <c:v>12.332510345918307</c:v>
                </c:pt>
                <c:pt idx="1196">
                  <c:v>12.640032333740436</c:v>
                </c:pt>
                <c:pt idx="1197">
                  <c:v>12.838799615920184</c:v>
                </c:pt>
                <c:pt idx="1198">
                  <c:v>12.951324273358063</c:v>
                </c:pt>
                <c:pt idx="1199">
                  <c:v>13.157658710489089</c:v>
                </c:pt>
                <c:pt idx="1200">
                  <c:v>13.448970839873606</c:v>
                </c:pt>
                <c:pt idx="1201">
                  <c:v>13.779098653003334</c:v>
                </c:pt>
                <c:pt idx="1202">
                  <c:v>14.388541310163543</c:v>
                </c:pt>
                <c:pt idx="1203">
                  <c:v>14.22809244488262</c:v>
                </c:pt>
                <c:pt idx="1204">
                  <c:v>14.265938097125417</c:v>
                </c:pt>
                <c:pt idx="1205">
                  <c:v>14.134298281040708</c:v>
                </c:pt>
                <c:pt idx="1206">
                  <c:v>13.865735269668523</c:v>
                </c:pt>
                <c:pt idx="1207">
                  <c:v>13.812528470721951</c:v>
                </c:pt>
                <c:pt idx="1208">
                  <c:v>13.742696693044522</c:v>
                </c:pt>
                <c:pt idx="1209">
                  <c:v>13.635259007614449</c:v>
                </c:pt>
                <c:pt idx="1210">
                  <c:v>13.37227640428299</c:v>
                </c:pt>
                <c:pt idx="1211">
                  <c:v>13.455786747121889</c:v>
                </c:pt>
                <c:pt idx="1212">
                  <c:v>13.199536705532077</c:v>
                </c:pt>
                <c:pt idx="1213">
                  <c:v>13.533098592545599</c:v>
                </c:pt>
                <c:pt idx="1214">
                  <c:v>13.610611077237213</c:v>
                </c:pt>
                <c:pt idx="1215">
                  <c:v>13.398902045085496</c:v>
                </c:pt>
                <c:pt idx="1216">
                  <c:v>13.852880575249124</c:v>
                </c:pt>
                <c:pt idx="1217">
                  <c:v>13.641191782547347</c:v>
                </c:pt>
                <c:pt idx="1218">
                  <c:v>13.341667030788404</c:v>
                </c:pt>
                <c:pt idx="1219">
                  <c:v>13.390558803084801</c:v>
                </c:pt>
                <c:pt idx="1220">
                  <c:v>13.10034472322516</c:v>
                </c:pt>
                <c:pt idx="1221">
                  <c:v>13.058033468042241</c:v>
                </c:pt>
                <c:pt idx="1222">
                  <c:v>12.825918607797494</c:v>
                </c:pt>
                <c:pt idx="1223">
                  <c:v>12.80492888222604</c:v>
                </c:pt>
                <c:pt idx="1224">
                  <c:v>12.817113621003088</c:v>
                </c:pt>
                <c:pt idx="1225">
                  <c:v>12.408891054114251</c:v>
                </c:pt>
                <c:pt idx="1226">
                  <c:v>11.329713291169906</c:v>
                </c:pt>
                <c:pt idx="1227">
                  <c:v>11.314340949653539</c:v>
                </c:pt>
                <c:pt idx="1228">
                  <c:v>11.322220624067342</c:v>
                </c:pt>
                <c:pt idx="1229">
                  <c:v>11.359149201303728</c:v>
                </c:pt>
                <c:pt idx="1230">
                  <c:v>11.326103064980408</c:v>
                </c:pt>
                <c:pt idx="1231">
                  <c:v>10.662652777355841</c:v>
                </c:pt>
                <c:pt idx="1232">
                  <c:v>10.711446467775119</c:v>
                </c:pt>
                <c:pt idx="1233">
                  <c:v>10.883074281987286</c:v>
                </c:pt>
                <c:pt idx="1234">
                  <c:v>11.123040369057749</c:v>
                </c:pt>
                <c:pt idx="1235">
                  <c:v>11.195550155265103</c:v>
                </c:pt>
                <c:pt idx="1236">
                  <c:v>11.26002150806606</c:v>
                </c:pt>
                <c:pt idx="1237">
                  <c:v>11.529591607583974</c:v>
                </c:pt>
                <c:pt idx="1238">
                  <c:v>11.881841298339104</c:v>
                </c:pt>
                <c:pt idx="1239">
                  <c:v>11.70661403517777</c:v>
                </c:pt>
                <c:pt idx="1240">
                  <c:v>11.442858046762346</c:v>
                </c:pt>
                <c:pt idx="1241">
                  <c:v>10.782524004084104</c:v>
                </c:pt>
                <c:pt idx="1242">
                  <c:v>10.76956243212584</c:v>
                </c:pt>
                <c:pt idx="1243">
                  <c:v>10.358753048566864</c:v>
                </c:pt>
                <c:pt idx="1244">
                  <c:v>10.187006212438382</c:v>
                </c:pt>
                <c:pt idx="1245">
                  <c:v>10.443476247167363</c:v>
                </c:pt>
                <c:pt idx="1246">
                  <c:v>10.368192913164384</c:v>
                </c:pt>
                <c:pt idx="1247">
                  <c:v>10.177876044130631</c:v>
                </c:pt>
                <c:pt idx="1248">
                  <c:v>9.9802652528847613</c:v>
                </c:pt>
                <c:pt idx="1249">
                  <c:v>9.6239020531277237</c:v>
                </c:pt>
                <c:pt idx="1250">
                  <c:v>9.5016160521338122</c:v>
                </c:pt>
                <c:pt idx="1251">
                  <c:v>9.4652084908058516</c:v>
                </c:pt>
                <c:pt idx="1252">
                  <c:v>9.3832085935429905</c:v>
                </c:pt>
                <c:pt idx="1253">
                  <c:v>9.0453832132991074</c:v>
                </c:pt>
                <c:pt idx="1254">
                  <c:v>9.4555493235518462</c:v>
                </c:pt>
                <c:pt idx="1255">
                  <c:v>9.8047918813015009</c:v>
                </c:pt>
                <c:pt idx="1256">
                  <c:v>9.6512487891763303</c:v>
                </c:pt>
                <c:pt idx="1257">
                  <c:v>10.028451846770611</c:v>
                </c:pt>
                <c:pt idx="1258">
                  <c:v>9.8722971004098614</c:v>
                </c:pt>
                <c:pt idx="1259">
                  <c:v>10.002239060960434</c:v>
                </c:pt>
                <c:pt idx="1260">
                  <c:v>10.374037693324823</c:v>
                </c:pt>
                <c:pt idx="1261">
                  <c:v>10.373559653693597</c:v>
                </c:pt>
                <c:pt idx="1262">
                  <c:v>9.8562609054186989</c:v>
                </c:pt>
                <c:pt idx="1263">
                  <c:v>9.4225202906166832</c:v>
                </c:pt>
                <c:pt idx="1264">
                  <c:v>8.4047894856158365</c:v>
                </c:pt>
                <c:pt idx="1265">
                  <c:v>8.7451131784264717</c:v>
                </c:pt>
                <c:pt idx="1266">
                  <c:v>8.9553278902399107</c:v>
                </c:pt>
                <c:pt idx="1267">
                  <c:v>8.8688129741311581</c:v>
                </c:pt>
                <c:pt idx="1268">
                  <c:v>9.0897936318313111</c:v>
                </c:pt>
                <c:pt idx="1269">
                  <c:v>9.0885204394857322</c:v>
                </c:pt>
                <c:pt idx="1270">
                  <c:v>9.0200817474112416</c:v>
                </c:pt>
                <c:pt idx="1271">
                  <c:v>9.1585919663303219</c:v>
                </c:pt>
                <c:pt idx="1272">
                  <c:v>9.0984916387382277</c:v>
                </c:pt>
                <c:pt idx="1273">
                  <c:v>8.8772902298939176</c:v>
                </c:pt>
                <c:pt idx="1274">
                  <c:v>9.1479111679535645</c:v>
                </c:pt>
                <c:pt idx="1275">
                  <c:v>9.3418939126765448</c:v>
                </c:pt>
                <c:pt idx="1276">
                  <c:v>9.7016901422290225</c:v>
                </c:pt>
                <c:pt idx="1277">
                  <c:v>9.5818144601751065</c:v>
                </c:pt>
                <c:pt idx="1278">
                  <c:v>9.5058027273526893</c:v>
                </c:pt>
                <c:pt idx="1279">
                  <c:v>9.7859548189131189</c:v>
                </c:pt>
                <c:pt idx="1280">
                  <c:v>10.035141862538516</c:v>
                </c:pt>
                <c:pt idx="1281">
                  <c:v>9.9247507468814042</c:v>
                </c:pt>
                <c:pt idx="1282">
                  <c:v>10.077487688855038</c:v>
                </c:pt>
                <c:pt idx="1283">
                  <c:v>10.152123710864254</c:v>
                </c:pt>
                <c:pt idx="1284">
                  <c:v>10.138659515402084</c:v>
                </c:pt>
                <c:pt idx="1285">
                  <c:v>10.042838881334969</c:v>
                </c:pt>
                <c:pt idx="1286">
                  <c:v>10.067392690538798</c:v>
                </c:pt>
                <c:pt idx="1287">
                  <c:v>10.24310324996466</c:v>
                </c:pt>
                <c:pt idx="1288">
                  <c:v>10.290982619159921</c:v>
                </c:pt>
                <c:pt idx="1289">
                  <c:v>10.311032143366038</c:v>
                </c:pt>
                <c:pt idx="1290">
                  <c:v>11.594650618331272</c:v>
                </c:pt>
                <c:pt idx="1291">
                  <c:v>11.694481459000135</c:v>
                </c:pt>
                <c:pt idx="1292">
                  <c:v>11.68991092957031</c:v>
                </c:pt>
                <c:pt idx="1293">
                  <c:v>11.763340262333189</c:v>
                </c:pt>
                <c:pt idx="1294">
                  <c:v>11.667690991895824</c:v>
                </c:pt>
                <c:pt idx="1295">
                  <c:v>11.532056945502712</c:v>
                </c:pt>
                <c:pt idx="1296">
                  <c:v>11.547092892630239</c:v>
                </c:pt>
                <c:pt idx="1297">
                  <c:v>11.421899622807802</c:v>
                </c:pt>
                <c:pt idx="1298">
                  <c:v>11.48490472227212</c:v>
                </c:pt>
                <c:pt idx="1299">
                  <c:v>11.549653946491196</c:v>
                </c:pt>
                <c:pt idx="1300">
                  <c:v>11.615095006609202</c:v>
                </c:pt>
                <c:pt idx="1301">
                  <c:v>11.336071127354083</c:v>
                </c:pt>
                <c:pt idx="1302">
                  <c:v>11.497311806358683</c:v>
                </c:pt>
                <c:pt idx="1303">
                  <c:v>11.548983046969731</c:v>
                </c:pt>
                <c:pt idx="1304">
                  <c:v>11.604059076628822</c:v>
                </c:pt>
                <c:pt idx="1305">
                  <c:v>11.615666602414469</c:v>
                </c:pt>
                <c:pt idx="1306">
                  <c:v>11.608520973127622</c:v>
                </c:pt>
                <c:pt idx="1307">
                  <c:v>11.93809795057174</c:v>
                </c:pt>
                <c:pt idx="1308">
                  <c:v>11.357808842104498</c:v>
                </c:pt>
                <c:pt idx="1309">
                  <c:v>11.391791978866847</c:v>
                </c:pt>
                <c:pt idx="1310">
                  <c:v>11.258779608051132</c:v>
                </c:pt>
                <c:pt idx="1311">
                  <c:v>11.429160729768567</c:v>
                </c:pt>
                <c:pt idx="1312">
                  <c:v>11.026860000539299</c:v>
                </c:pt>
                <c:pt idx="1313">
                  <c:v>11.228869209220226</c:v>
                </c:pt>
                <c:pt idx="1314">
                  <c:v>11.268873154489436</c:v>
                </c:pt>
                <c:pt idx="1315">
                  <c:v>11.503074091984804</c:v>
                </c:pt>
                <c:pt idx="1316">
                  <c:v>11.286416704751073</c:v>
                </c:pt>
                <c:pt idx="1317">
                  <c:v>11.317190501352158</c:v>
                </c:pt>
                <c:pt idx="1318">
                  <c:v>11.261388873777387</c:v>
                </c:pt>
                <c:pt idx="1319">
                  <c:v>11.12357524364578</c:v>
                </c:pt>
                <c:pt idx="1320">
                  <c:v>10.425726851993796</c:v>
                </c:pt>
                <c:pt idx="1321">
                  <c:v>10.393950045104386</c:v>
                </c:pt>
                <c:pt idx="1322">
                  <c:v>10.339301495692258</c:v>
                </c:pt>
                <c:pt idx="1323">
                  <c:v>10.6549624660676</c:v>
                </c:pt>
                <c:pt idx="1324">
                  <c:v>10.332398548182804</c:v>
                </c:pt>
                <c:pt idx="1325">
                  <c:v>10.220879125871743</c:v>
                </c:pt>
                <c:pt idx="1326">
                  <c:v>10.300731705127323</c:v>
                </c:pt>
                <c:pt idx="1327">
                  <c:v>10.27987057378963</c:v>
                </c:pt>
                <c:pt idx="1328">
                  <c:v>10.113243769207072</c:v>
                </c:pt>
                <c:pt idx="1329">
                  <c:v>10.168584927354328</c:v>
                </c:pt>
                <c:pt idx="1330">
                  <c:v>10.174181311623864</c:v>
                </c:pt>
                <c:pt idx="1331">
                  <c:v>10.218608611415901</c:v>
                </c:pt>
                <c:pt idx="1332">
                  <c:v>10.154477484551569</c:v>
                </c:pt>
                <c:pt idx="1333">
                  <c:v>10.086423805210062</c:v>
                </c:pt>
                <c:pt idx="1334">
                  <c:v>10.57391845299135</c:v>
                </c:pt>
                <c:pt idx="1335">
                  <c:v>10.373100648942932</c:v>
                </c:pt>
                <c:pt idx="1336">
                  <c:v>9.9921781493854951</c:v>
                </c:pt>
                <c:pt idx="1337">
                  <c:v>9.9604821254189009</c:v>
                </c:pt>
                <c:pt idx="1338">
                  <c:v>10.114574400489879</c:v>
                </c:pt>
                <c:pt idx="1339">
                  <c:v>10.367196839919018</c:v>
                </c:pt>
                <c:pt idx="1340">
                  <c:v>10.401344158179159</c:v>
                </c:pt>
                <c:pt idx="1341">
                  <c:v>10.07111852877054</c:v>
                </c:pt>
                <c:pt idx="1342">
                  <c:v>10.118085086125424</c:v>
                </c:pt>
                <c:pt idx="1343">
                  <c:v>10.132537427247195</c:v>
                </c:pt>
                <c:pt idx="1344">
                  <c:v>10.263206979152208</c:v>
                </c:pt>
                <c:pt idx="1345">
                  <c:v>10.300737115395982</c:v>
                </c:pt>
                <c:pt idx="1346">
                  <c:v>10.150955806909881</c:v>
                </c:pt>
                <c:pt idx="1347">
                  <c:v>9.9581639187609152</c:v>
                </c:pt>
                <c:pt idx="1348">
                  <c:v>9.9441292024966561</c:v>
                </c:pt>
                <c:pt idx="1349">
                  <c:v>9.8546053679699099</c:v>
                </c:pt>
                <c:pt idx="1350">
                  <c:v>9.5980282830499153</c:v>
                </c:pt>
                <c:pt idx="1351">
                  <c:v>10.178296584522265</c:v>
                </c:pt>
                <c:pt idx="1352">
                  <c:v>10.189226139994322</c:v>
                </c:pt>
                <c:pt idx="1353">
                  <c:v>10.122872033058714</c:v>
                </c:pt>
                <c:pt idx="1354">
                  <c:v>10.295518072625407</c:v>
                </c:pt>
                <c:pt idx="1355">
                  <c:v>10.537262741289126</c:v>
                </c:pt>
                <c:pt idx="1356">
                  <c:v>10.599044795956686</c:v>
                </c:pt>
                <c:pt idx="1357">
                  <c:v>10.514293938746025</c:v>
                </c:pt>
                <c:pt idx="1358">
                  <c:v>10.643677800432995</c:v>
                </c:pt>
                <c:pt idx="1359">
                  <c:v>10.591349944971361</c:v>
                </c:pt>
                <c:pt idx="1360">
                  <c:v>10.546597507714077</c:v>
                </c:pt>
                <c:pt idx="1361">
                  <c:v>10.798877868543716</c:v>
                </c:pt>
                <c:pt idx="1362">
                  <c:v>10.523785827402959</c:v>
                </c:pt>
                <c:pt idx="1363">
                  <c:v>10.571814588573481</c:v>
                </c:pt>
                <c:pt idx="1364">
                  <c:v>10.461225888070867</c:v>
                </c:pt>
                <c:pt idx="1365">
                  <c:v>10.585029833051468</c:v>
                </c:pt>
                <c:pt idx="1366">
                  <c:v>10.639237353789227</c:v>
                </c:pt>
                <c:pt idx="1367">
                  <c:v>10.658190867595996</c:v>
                </c:pt>
                <c:pt idx="1368">
                  <c:v>10.416075514721186</c:v>
                </c:pt>
                <c:pt idx="1369">
                  <c:v>10.397203375068921</c:v>
                </c:pt>
                <c:pt idx="1370">
                  <c:v>9.7100804674874244</c:v>
                </c:pt>
                <c:pt idx="1371">
                  <c:v>9.6814606015604987</c:v>
                </c:pt>
                <c:pt idx="1372">
                  <c:v>9.8311462474679274</c:v>
                </c:pt>
                <c:pt idx="1373">
                  <c:v>9.7769618229189117</c:v>
                </c:pt>
                <c:pt idx="1374">
                  <c:v>9.7754407639192333</c:v>
                </c:pt>
                <c:pt idx="1375">
                  <c:v>9.7601658181172883</c:v>
                </c:pt>
                <c:pt idx="1376">
                  <c:v>9.7863268641158427</c:v>
                </c:pt>
                <c:pt idx="1377">
                  <c:v>9.258135251398949</c:v>
                </c:pt>
                <c:pt idx="1378">
                  <c:v>8.8209479719733483</c:v>
                </c:pt>
                <c:pt idx="1379">
                  <c:v>8.9653242579434878</c:v>
                </c:pt>
                <c:pt idx="1380">
                  <c:v>8.8481583248052811</c:v>
                </c:pt>
                <c:pt idx="1381">
                  <c:v>8.7316994108710393</c:v>
                </c:pt>
                <c:pt idx="1382">
                  <c:v>8.7330529505808911</c:v>
                </c:pt>
                <c:pt idx="1383">
                  <c:v>8.9541236257208006</c:v>
                </c:pt>
                <c:pt idx="1384">
                  <c:v>9.0908146713220788</c:v>
                </c:pt>
                <c:pt idx="1385">
                  <c:v>9.1058474109734302</c:v>
                </c:pt>
                <c:pt idx="1386">
                  <c:v>9.2912778946228336</c:v>
                </c:pt>
                <c:pt idx="1387">
                  <c:v>9.356851441881707</c:v>
                </c:pt>
                <c:pt idx="1388">
                  <c:v>9.2200332883288798</c:v>
                </c:pt>
                <c:pt idx="1389">
                  <c:v>9.005232483224006</c:v>
                </c:pt>
                <c:pt idx="1390">
                  <c:v>8.876629463289385</c:v>
                </c:pt>
                <c:pt idx="1391">
                  <c:v>8.8161904926808958</c:v>
                </c:pt>
                <c:pt idx="1392">
                  <c:v>8.6846507476989103</c:v>
                </c:pt>
                <c:pt idx="1393">
                  <c:v>8.4297080975059124</c:v>
                </c:pt>
                <c:pt idx="1394">
                  <c:v>8.4117266935584762</c:v>
                </c:pt>
                <c:pt idx="1395">
                  <c:v>8.3511575684305157</c:v>
                </c:pt>
                <c:pt idx="1396">
                  <c:v>8.4293716948776964</c:v>
                </c:pt>
                <c:pt idx="1397">
                  <c:v>8.3383505136240572</c:v>
                </c:pt>
                <c:pt idx="1398">
                  <c:v>8.3003528424465607</c:v>
                </c:pt>
                <c:pt idx="1399">
                  <c:v>8.5036909905239924</c:v>
                </c:pt>
                <c:pt idx="1400">
                  <c:v>8.8012884833973004</c:v>
                </c:pt>
                <c:pt idx="1401">
                  <c:v>8.734903138182931</c:v>
                </c:pt>
                <c:pt idx="1402">
                  <c:v>8.6722566655975548</c:v>
                </c:pt>
                <c:pt idx="1403">
                  <c:v>8.6703042287418839</c:v>
                </c:pt>
                <c:pt idx="1404">
                  <c:v>8.7326419283263821</c:v>
                </c:pt>
                <c:pt idx="1405">
                  <c:v>8.5042981704608351</c:v>
                </c:pt>
                <c:pt idx="1406">
                  <c:v>8.647536652427771</c:v>
                </c:pt>
                <c:pt idx="1407">
                  <c:v>8.4712649777454008</c:v>
                </c:pt>
                <c:pt idx="1408">
                  <c:v>8.5997098776395049</c:v>
                </c:pt>
                <c:pt idx="1409">
                  <c:v>8.4862496815283404</c:v>
                </c:pt>
                <c:pt idx="1410">
                  <c:v>8.692390216288759</c:v>
                </c:pt>
                <c:pt idx="1411">
                  <c:v>8.8020513553018649</c:v>
                </c:pt>
                <c:pt idx="1412">
                  <c:v>8.7208061894781856</c:v>
                </c:pt>
                <c:pt idx="1413">
                  <c:v>8.7347065178501833</c:v>
                </c:pt>
                <c:pt idx="1414">
                  <c:v>8.6387979240029509</c:v>
                </c:pt>
                <c:pt idx="1415">
                  <c:v>8.5340797073632437</c:v>
                </c:pt>
                <c:pt idx="1416">
                  <c:v>8.2504517732641602</c:v>
                </c:pt>
                <c:pt idx="1417">
                  <c:v>8.5703987649480293</c:v>
                </c:pt>
                <c:pt idx="1418">
                  <c:v>8.3001587187115362</c:v>
                </c:pt>
                <c:pt idx="1419">
                  <c:v>8.0282518926694628</c:v>
                </c:pt>
                <c:pt idx="1420">
                  <c:v>7.7649764190954427</c:v>
                </c:pt>
                <c:pt idx="1421">
                  <c:v>7.6427318434871907</c:v>
                </c:pt>
                <c:pt idx="1422">
                  <c:v>7.7095321040660565</c:v>
                </c:pt>
                <c:pt idx="1423">
                  <c:v>7.3060892945926614</c:v>
                </c:pt>
                <c:pt idx="1424">
                  <c:v>7.1995960099995404</c:v>
                </c:pt>
                <c:pt idx="1425">
                  <c:v>7.1580001072053339</c:v>
                </c:pt>
                <c:pt idx="1426">
                  <c:v>7.0150783961282306</c:v>
                </c:pt>
                <c:pt idx="1427">
                  <c:v>6.8538669771554614</c:v>
                </c:pt>
                <c:pt idx="1428">
                  <c:v>6.8460661155100091</c:v>
                </c:pt>
                <c:pt idx="1429">
                  <c:v>6.8972040694375227</c:v>
                </c:pt>
                <c:pt idx="1430">
                  <c:v>7.1958794851451113</c:v>
                </c:pt>
                <c:pt idx="1431">
                  <c:v>7.2881075540797307</c:v>
                </c:pt>
                <c:pt idx="1432">
                  <c:v>6.8782771653715038</c:v>
                </c:pt>
                <c:pt idx="1433">
                  <c:v>6.9116528719146526</c:v>
                </c:pt>
                <c:pt idx="1434">
                  <c:v>6.8743275154287282</c:v>
                </c:pt>
                <c:pt idx="1435">
                  <c:v>6.8124430867115588</c:v>
                </c:pt>
                <c:pt idx="1436">
                  <c:v>7.1128024763014244</c:v>
                </c:pt>
                <c:pt idx="1437">
                  <c:v>7.3553848340626189</c:v>
                </c:pt>
                <c:pt idx="1438">
                  <c:v>7.4707226330483421</c:v>
                </c:pt>
                <c:pt idx="1439">
                  <c:v>7.5392396273550704</c:v>
                </c:pt>
                <c:pt idx="1440">
                  <c:v>7.7536040566545683</c:v>
                </c:pt>
                <c:pt idx="1441">
                  <c:v>7.5336599779581617</c:v>
                </c:pt>
                <c:pt idx="1442">
                  <c:v>7.4480606667332543</c:v>
                </c:pt>
                <c:pt idx="1443">
                  <c:v>7.8718799059422739</c:v>
                </c:pt>
                <c:pt idx="1444">
                  <c:v>7.7481270317182815</c:v>
                </c:pt>
                <c:pt idx="1445">
                  <c:v>7.8365171985598518</c:v>
                </c:pt>
                <c:pt idx="1446">
                  <c:v>7.6617835632803653</c:v>
                </c:pt>
                <c:pt idx="1447">
                  <c:v>7.5530715858822148</c:v>
                </c:pt>
                <c:pt idx="1448">
                  <c:v>7.5978705918179097</c:v>
                </c:pt>
                <c:pt idx="1449">
                  <c:v>7.6011859368169992</c:v>
                </c:pt>
                <c:pt idx="1450">
                  <c:v>7.6497247508642703</c:v>
                </c:pt>
                <c:pt idx="1451">
                  <c:v>7.809972730109763</c:v>
                </c:pt>
                <c:pt idx="1452">
                  <c:v>7.7903304412055014</c:v>
                </c:pt>
                <c:pt idx="1453">
                  <c:v>7.5259807672757422</c:v>
                </c:pt>
                <c:pt idx="1454">
                  <c:v>7.3617227041175157</c:v>
                </c:pt>
                <c:pt idx="1455">
                  <c:v>7.453257514209632</c:v>
                </c:pt>
                <c:pt idx="1456">
                  <c:v>7.9263323245395512</c:v>
                </c:pt>
                <c:pt idx="1457">
                  <c:v>7.9697342394573489</c:v>
                </c:pt>
                <c:pt idx="1458">
                  <c:v>7.9824407382819187</c:v>
                </c:pt>
                <c:pt idx="1459">
                  <c:v>7.9891093955376631</c:v>
                </c:pt>
                <c:pt idx="1460">
                  <c:v>7.854457433725214</c:v>
                </c:pt>
                <c:pt idx="1461">
                  <c:v>7.7222293249755953</c:v>
                </c:pt>
                <c:pt idx="1462">
                  <c:v>7.753117317431073</c:v>
                </c:pt>
                <c:pt idx="1463">
                  <c:v>7.8043521023057396</c:v>
                </c:pt>
                <c:pt idx="1464">
                  <c:v>7.8918645009669612</c:v>
                </c:pt>
                <c:pt idx="1465">
                  <c:v>7.736527265539884</c:v>
                </c:pt>
                <c:pt idx="1466">
                  <c:v>7.7999572502348435</c:v>
                </c:pt>
                <c:pt idx="1467">
                  <c:v>7.8686303765442398</c:v>
                </c:pt>
                <c:pt idx="1468">
                  <c:v>7.7060756164909421</c:v>
                </c:pt>
                <c:pt idx="1469">
                  <c:v>7.8034007535000907</c:v>
                </c:pt>
                <c:pt idx="1470">
                  <c:v>7.6806446380449502</c:v>
                </c:pt>
                <c:pt idx="1471">
                  <c:v>7.6939778331163202</c:v>
                </c:pt>
                <c:pt idx="1472">
                  <c:v>7.9681716317416429</c:v>
                </c:pt>
                <c:pt idx="1473">
                  <c:v>8.0126285512604607</c:v>
                </c:pt>
                <c:pt idx="1474">
                  <c:v>7.8867772495263235</c:v>
                </c:pt>
                <c:pt idx="1475">
                  <c:v>7.8987057479864058</c:v>
                </c:pt>
                <c:pt idx="1476">
                  <c:v>8.0149554758051789</c:v>
                </c:pt>
                <c:pt idx="1477">
                  <c:v>8.0027606022962523</c:v>
                </c:pt>
                <c:pt idx="1478">
                  <c:v>6.6836469722191767</c:v>
                </c:pt>
                <c:pt idx="1479">
                  <c:v>6.2924603313239542</c:v>
                </c:pt>
                <c:pt idx="1480">
                  <c:v>6.4187190755814774</c:v>
                </c:pt>
                <c:pt idx="1481">
                  <c:v>6.3450421338601455</c:v>
                </c:pt>
                <c:pt idx="1482">
                  <c:v>6.1935431739354039</c:v>
                </c:pt>
                <c:pt idx="1483">
                  <c:v>6.1623247959730696</c:v>
                </c:pt>
                <c:pt idx="1484">
                  <c:v>6.0995818557505741</c:v>
                </c:pt>
                <c:pt idx="1485">
                  <c:v>6.0317229178531298</c:v>
                </c:pt>
                <c:pt idx="1486">
                  <c:v>6.1355374879345996</c:v>
                </c:pt>
                <c:pt idx="1487">
                  <c:v>6.0814833464241067</c:v>
                </c:pt>
                <c:pt idx="1488">
                  <c:v>6.0931013438451931</c:v>
                </c:pt>
                <c:pt idx="1489">
                  <c:v>6.1911452087146666</c:v>
                </c:pt>
                <c:pt idx="1490">
                  <c:v>6.3408082671081312</c:v>
                </c:pt>
                <c:pt idx="1491">
                  <c:v>6.2802500709284734</c:v>
                </c:pt>
                <c:pt idx="1492">
                  <c:v>6.2050035739000595</c:v>
                </c:pt>
                <c:pt idx="1493">
                  <c:v>6.1509759579589094</c:v>
                </c:pt>
                <c:pt idx="1494">
                  <c:v>6.0745022157335447</c:v>
                </c:pt>
                <c:pt idx="1495">
                  <c:v>5.9656611656479672</c:v>
                </c:pt>
                <c:pt idx="1496">
                  <c:v>6.1808422763986801</c:v>
                </c:pt>
                <c:pt idx="1497">
                  <c:v>6.0101321926111089</c:v>
                </c:pt>
                <c:pt idx="1498">
                  <c:v>6.0763082169093048</c:v>
                </c:pt>
                <c:pt idx="1499">
                  <c:v>6.0843768878175544</c:v>
                </c:pt>
                <c:pt idx="1500">
                  <c:v>6.0982385225427596</c:v>
                </c:pt>
                <c:pt idx="1501">
                  <c:v>6.1167853786076583</c:v>
                </c:pt>
                <c:pt idx="1502">
                  <c:v>6.0004006809800838</c:v>
                </c:pt>
                <c:pt idx="1503">
                  <c:v>6.1190005082929684</c:v>
                </c:pt>
                <c:pt idx="1504">
                  <c:v>6.2000321643769354</c:v>
                </c:pt>
                <c:pt idx="1505">
                  <c:v>6.3856325148498971</c:v>
                </c:pt>
                <c:pt idx="1506">
                  <c:v>6.3289651818801662</c:v>
                </c:pt>
                <c:pt idx="1507">
                  <c:v>6.2635071943941663</c:v>
                </c:pt>
                <c:pt idx="1508">
                  <c:v>5.7984645713991165</c:v>
                </c:pt>
                <c:pt idx="1509">
                  <c:v>5.8119853367663872</c:v>
                </c:pt>
                <c:pt idx="1510">
                  <c:v>5.6894320896348551</c:v>
                </c:pt>
                <c:pt idx="1511">
                  <c:v>5.6938101565859576</c:v>
                </c:pt>
                <c:pt idx="1512">
                  <c:v>5.7676968008933125</c:v>
                </c:pt>
                <c:pt idx="1513">
                  <c:v>5.4049254043380639</c:v>
                </c:pt>
                <c:pt idx="1514">
                  <c:v>5.4517114763019245</c:v>
                </c:pt>
                <c:pt idx="1515">
                  <c:v>5.6215216446763598</c:v>
                </c:pt>
                <c:pt idx="1516">
                  <c:v>5.7097572949446755</c:v>
                </c:pt>
                <c:pt idx="1517">
                  <c:v>5.7708751172037562</c:v>
                </c:pt>
                <c:pt idx="1518">
                  <c:v>5.7669504268595002</c:v>
                </c:pt>
                <c:pt idx="1519">
                  <c:v>5.7386412522786241</c:v>
                </c:pt>
                <c:pt idx="1520">
                  <c:v>5.7058341484337562</c:v>
                </c:pt>
                <c:pt idx="1521">
                  <c:v>5.7088600487484955</c:v>
                </c:pt>
                <c:pt idx="1522">
                  <c:v>5.8215489796185746</c:v>
                </c:pt>
                <c:pt idx="1523">
                  <c:v>5.790685845376605</c:v>
                </c:pt>
                <c:pt idx="1524">
                  <c:v>5.8012217266755464</c:v>
                </c:pt>
                <c:pt idx="1525">
                  <c:v>5.7317210357440214</c:v>
                </c:pt>
                <c:pt idx="1526">
                  <c:v>5.5866167874345054</c:v>
                </c:pt>
                <c:pt idx="1527">
                  <c:v>5.6758662518132486</c:v>
                </c:pt>
                <c:pt idx="1528">
                  <c:v>5.6191796734852186</c:v>
                </c:pt>
                <c:pt idx="1529">
                  <c:v>5.6505821230422235</c:v>
                </c:pt>
                <c:pt idx="1530">
                  <c:v>5.7178901852733537</c:v>
                </c:pt>
                <c:pt idx="1531">
                  <c:v>5.7560021111736628</c:v>
                </c:pt>
                <c:pt idx="1532">
                  <c:v>5.5936427476882464</c:v>
                </c:pt>
                <c:pt idx="1533">
                  <c:v>5.5595544813075231</c:v>
                </c:pt>
                <c:pt idx="1534">
                  <c:v>5.6474878880315815</c:v>
                </c:pt>
                <c:pt idx="1535">
                  <c:v>5.7965627297524307</c:v>
                </c:pt>
                <c:pt idx="1536">
                  <c:v>5.6025998564093369</c:v>
                </c:pt>
                <c:pt idx="1537">
                  <c:v>5.544003412765222</c:v>
                </c:pt>
                <c:pt idx="1538">
                  <c:v>5.5207955630868177</c:v>
                </c:pt>
                <c:pt idx="1539">
                  <c:v>5.4779560546354595</c:v>
                </c:pt>
                <c:pt idx="1540">
                  <c:v>5.5982105046557509</c:v>
                </c:pt>
                <c:pt idx="1541">
                  <c:v>5.4132051613254104</c:v>
                </c:pt>
                <c:pt idx="1542">
                  <c:v>5.4763862767879372</c:v>
                </c:pt>
                <c:pt idx="1543">
                  <c:v>5.1829657534491256</c:v>
                </c:pt>
                <c:pt idx="1544">
                  <c:v>5.3670656706025408</c:v>
                </c:pt>
                <c:pt idx="1545">
                  <c:v>5.3784464214901959</c:v>
                </c:pt>
                <c:pt idx="1546">
                  <c:v>5.3769987434271131</c:v>
                </c:pt>
                <c:pt idx="1547">
                  <c:v>5.6562851120208064</c:v>
                </c:pt>
                <c:pt idx="1548">
                  <c:v>5.5487175894498568</c:v>
                </c:pt>
                <c:pt idx="1549">
                  <c:v>5.6244329231499419</c:v>
                </c:pt>
                <c:pt idx="1550">
                  <c:v>5.5855924921798641</c:v>
                </c:pt>
                <c:pt idx="1551">
                  <c:v>5.6084689954208882</c:v>
                </c:pt>
                <c:pt idx="1552">
                  <c:v>5.6091019592035263</c:v>
                </c:pt>
                <c:pt idx="1553">
                  <c:v>5.5665992947638756</c:v>
                </c:pt>
                <c:pt idx="1554">
                  <c:v>5.5985089246936779</c:v>
                </c:pt>
                <c:pt idx="1555">
                  <c:v>5.712165804504262</c:v>
                </c:pt>
                <c:pt idx="1556">
                  <c:v>5.687941410353778</c:v>
                </c:pt>
                <c:pt idx="1557">
                  <c:v>5.8169842818770308</c:v>
                </c:pt>
                <c:pt idx="1558">
                  <c:v>5.9664997054542388</c:v>
                </c:pt>
                <c:pt idx="1559">
                  <c:v>5.9667014340532347</c:v>
                </c:pt>
                <c:pt idx="1560">
                  <c:v>6.1002529337972993</c:v>
                </c:pt>
                <c:pt idx="1561">
                  <c:v>6.1088656448557321</c:v>
                </c:pt>
                <c:pt idx="1562">
                  <c:v>6.0984140824699553</c:v>
                </c:pt>
                <c:pt idx="1563">
                  <c:v>6.1015006210283236</c:v>
                </c:pt>
                <c:pt idx="1564">
                  <c:v>6.0565003220571443</c:v>
                </c:pt>
                <c:pt idx="1565">
                  <c:v>6.0390623708845013</c:v>
                </c:pt>
                <c:pt idx="1566">
                  <c:v>6.0051498218844994</c:v>
                </c:pt>
                <c:pt idx="1567">
                  <c:v>5.8082629341303793</c:v>
                </c:pt>
                <c:pt idx="1568">
                  <c:v>5.5591267052784925</c:v>
                </c:pt>
                <c:pt idx="1569">
                  <c:v>5.5083319672922446</c:v>
                </c:pt>
                <c:pt idx="1570">
                  <c:v>5.4802444905776779</c:v>
                </c:pt>
                <c:pt idx="1571">
                  <c:v>5.649771963119778</c:v>
                </c:pt>
                <c:pt idx="1572">
                  <c:v>5.5964922884581885</c:v>
                </c:pt>
                <c:pt idx="1573">
                  <c:v>5.5568385402343266</c:v>
                </c:pt>
                <c:pt idx="1574">
                  <c:v>5.5594648468308607</c:v>
                </c:pt>
                <c:pt idx="1575">
                  <c:v>5.4696875201175397</c:v>
                </c:pt>
                <c:pt idx="1576">
                  <c:v>5.5652369997013391</c:v>
                </c:pt>
                <c:pt idx="1577">
                  <c:v>5.3953272509993804</c:v>
                </c:pt>
                <c:pt idx="1578">
                  <c:v>4.93632229606661</c:v>
                </c:pt>
                <c:pt idx="1579">
                  <c:v>4.8842956751846094</c:v>
                </c:pt>
                <c:pt idx="1580">
                  <c:v>4.9915739383258044</c:v>
                </c:pt>
                <c:pt idx="1581">
                  <c:v>5.0067960287150459</c:v>
                </c:pt>
                <c:pt idx="1582">
                  <c:v>4.9204881613633171</c:v>
                </c:pt>
                <c:pt idx="1583">
                  <c:v>4.959625974677528</c:v>
                </c:pt>
                <c:pt idx="1584">
                  <c:v>4.9811927487694287</c:v>
                </c:pt>
                <c:pt idx="1585">
                  <c:v>4.9441658412050913</c:v>
                </c:pt>
                <c:pt idx="1586">
                  <c:v>4.7532888216273443</c:v>
                </c:pt>
                <c:pt idx="1587">
                  <c:v>4.8332004985665407</c:v>
                </c:pt>
                <c:pt idx="1588">
                  <c:v>4.5678044604217147</c:v>
                </c:pt>
                <c:pt idx="1589">
                  <c:v>4.6229145866486725</c:v>
                </c:pt>
                <c:pt idx="1590">
                  <c:v>4.6440389537969864</c:v>
                </c:pt>
                <c:pt idx="1591">
                  <c:v>4.6851429519587198</c:v>
                </c:pt>
                <c:pt idx="1592">
                  <c:v>4.7446493932284382</c:v>
                </c:pt>
                <c:pt idx="1593">
                  <c:v>4.8038385140274569</c:v>
                </c:pt>
                <c:pt idx="1594">
                  <c:v>4.7498499849266507</c:v>
                </c:pt>
                <c:pt idx="1595">
                  <c:v>4.8135135442534072</c:v>
                </c:pt>
                <c:pt idx="1596">
                  <c:v>4.7261642467896667</c:v>
                </c:pt>
                <c:pt idx="1597">
                  <c:v>4.7929894128867652</c:v>
                </c:pt>
                <c:pt idx="1598">
                  <c:v>4.7833067399686229</c:v>
                </c:pt>
                <c:pt idx="1599">
                  <c:v>4.8915890977580627</c:v>
                </c:pt>
                <c:pt idx="1600">
                  <c:v>4.9081432999555341</c:v>
                </c:pt>
                <c:pt idx="1601">
                  <c:v>4.8431445487781772</c:v>
                </c:pt>
                <c:pt idx="1602">
                  <c:v>4.7870094722047751</c:v>
                </c:pt>
                <c:pt idx="1603">
                  <c:v>4.8601780826693792</c:v>
                </c:pt>
                <c:pt idx="1604">
                  <c:v>4.8985170529199351</c:v>
                </c:pt>
                <c:pt idx="1605">
                  <c:v>4.8352606752435641</c:v>
                </c:pt>
                <c:pt idx="1606">
                  <c:v>4.8519690121376602</c:v>
                </c:pt>
                <c:pt idx="1607">
                  <c:v>4.3219989463740758</c:v>
                </c:pt>
                <c:pt idx="1608">
                  <c:v>4.2368330217615044</c:v>
                </c:pt>
                <c:pt idx="1609">
                  <c:v>4.1135923593505721</c:v>
                </c:pt>
                <c:pt idx="1610">
                  <c:v>4.1568379916442382</c:v>
                </c:pt>
                <c:pt idx="1611">
                  <c:v>4.1247162076506436</c:v>
                </c:pt>
                <c:pt idx="1612">
                  <c:v>4.1805526410322988</c:v>
                </c:pt>
                <c:pt idx="1613">
                  <c:v>4.1181216686461202</c:v>
                </c:pt>
                <c:pt idx="1614">
                  <c:v>4.1104784237169367</c:v>
                </c:pt>
                <c:pt idx="1615">
                  <c:v>4.0861007521044144</c:v>
                </c:pt>
                <c:pt idx="1616">
                  <c:v>4.1461351492803091</c:v>
                </c:pt>
                <c:pt idx="1617">
                  <c:v>4.1027072111598075</c:v>
                </c:pt>
                <c:pt idx="1618">
                  <c:v>4.0845166004743731</c:v>
                </c:pt>
                <c:pt idx="1619">
                  <c:v>4.0400964695387467</c:v>
                </c:pt>
                <c:pt idx="1620">
                  <c:v>4.0514942919154544</c:v>
                </c:pt>
                <c:pt idx="1621">
                  <c:v>4.0681426360872628</c:v>
                </c:pt>
                <c:pt idx="1622">
                  <c:v>4.0185950788275466</c:v>
                </c:pt>
                <c:pt idx="1623">
                  <c:v>4.0739896795521853</c:v>
                </c:pt>
                <c:pt idx="1624">
                  <c:v>4.0932975533128726</c:v>
                </c:pt>
                <c:pt idx="1625">
                  <c:v>3.9475855609085628</c:v>
                </c:pt>
                <c:pt idx="1626">
                  <c:v>4.0901669090113515</c:v>
                </c:pt>
                <c:pt idx="1627">
                  <c:v>3.5078670799315144</c:v>
                </c:pt>
                <c:pt idx="1628">
                  <c:v>3.4230593715982653</c:v>
                </c:pt>
                <c:pt idx="1629">
                  <c:v>3.4392272635049932</c:v>
                </c:pt>
                <c:pt idx="1630">
                  <c:v>3.4210458190845268</c:v>
                </c:pt>
                <c:pt idx="1631">
                  <c:v>3.3982642448375939</c:v>
                </c:pt>
                <c:pt idx="1632">
                  <c:v>3.4424642260685414</c:v>
                </c:pt>
                <c:pt idx="1633">
                  <c:v>3.3905683331341336</c:v>
                </c:pt>
                <c:pt idx="1634">
                  <c:v>3.3814820013008129</c:v>
                </c:pt>
                <c:pt idx="1635">
                  <c:v>3.5104624610509685</c:v>
                </c:pt>
                <c:pt idx="1636">
                  <c:v>3.4661982741823514</c:v>
                </c:pt>
                <c:pt idx="1637">
                  <c:v>3.5007956047214202</c:v>
                </c:pt>
                <c:pt idx="1638">
                  <c:v>3.3762462010763041</c:v>
                </c:pt>
                <c:pt idx="1639">
                  <c:v>3.1062916338118716</c:v>
                </c:pt>
                <c:pt idx="1640">
                  <c:v>3.0888450977613751</c:v>
                </c:pt>
                <c:pt idx="1641">
                  <c:v>3.1620010086204422</c:v>
                </c:pt>
                <c:pt idx="1642">
                  <c:v>3.1742601796682073</c:v>
                </c:pt>
                <c:pt idx="1643">
                  <c:v>3.118252498488491</c:v>
                </c:pt>
                <c:pt idx="1644">
                  <c:v>3.1009536063236802</c:v>
                </c:pt>
                <c:pt idx="1645">
                  <c:v>3.1963577578326619</c:v>
                </c:pt>
                <c:pt idx="1646">
                  <c:v>3.1979532425988371</c:v>
                </c:pt>
                <c:pt idx="1647">
                  <c:v>3.2033763732974725</c:v>
                </c:pt>
                <c:pt idx="1648">
                  <c:v>3.2847119736590051</c:v>
                </c:pt>
                <c:pt idx="1649">
                  <c:v>3.2573215764552033</c:v>
                </c:pt>
                <c:pt idx="1650">
                  <c:v>3.3110999292572623</c:v>
                </c:pt>
                <c:pt idx="1651">
                  <c:v>3.3451910015009121</c:v>
                </c:pt>
                <c:pt idx="1652">
                  <c:v>3.32375618596082</c:v>
                </c:pt>
                <c:pt idx="1653">
                  <c:v>3.3306402299535542</c:v>
                </c:pt>
                <c:pt idx="1654">
                  <c:v>3.3019084890083521</c:v>
                </c:pt>
                <c:pt idx="1655">
                  <c:v>3.2836758875705487</c:v>
                </c:pt>
                <c:pt idx="1656">
                  <c:v>3.2641432533130392</c:v>
                </c:pt>
                <c:pt idx="1657">
                  <c:v>3.2920891346467549</c:v>
                </c:pt>
                <c:pt idx="1658">
                  <c:v>3.3414673317098176</c:v>
                </c:pt>
                <c:pt idx="1659">
                  <c:v>3.2470732936907711</c:v>
                </c:pt>
                <c:pt idx="1660">
                  <c:v>3.1722609342026624</c:v>
                </c:pt>
                <c:pt idx="1661">
                  <c:v>3.1532672036237668</c:v>
                </c:pt>
                <c:pt idx="1662">
                  <c:v>3.1346241222518465</c:v>
                </c:pt>
                <c:pt idx="1663">
                  <c:v>3.1037716892795899</c:v>
                </c:pt>
                <c:pt idx="1664">
                  <c:v>3.1397667686864059</c:v>
                </c:pt>
                <c:pt idx="1665">
                  <c:v>3.1181370747252548</c:v>
                </c:pt>
                <c:pt idx="1666">
                  <c:v>3.1414473066734336</c:v>
                </c:pt>
                <c:pt idx="1667">
                  <c:v>3.0138642227658079</c:v>
                </c:pt>
                <c:pt idx="1668">
                  <c:v>2.9979683925172553</c:v>
                </c:pt>
                <c:pt idx="1669">
                  <c:v>2.9614518103156522</c:v>
                </c:pt>
                <c:pt idx="1670">
                  <c:v>3.0518387582243682</c:v>
                </c:pt>
                <c:pt idx="1671">
                  <c:v>3.0463541243540329</c:v>
                </c:pt>
                <c:pt idx="1672">
                  <c:v>3.1499225155432966</c:v>
                </c:pt>
                <c:pt idx="1673">
                  <c:v>3.0508212085520383</c:v>
                </c:pt>
                <c:pt idx="1674">
                  <c:v>2.985293216208055</c:v>
                </c:pt>
                <c:pt idx="1675">
                  <c:v>3.1035547091188316</c:v>
                </c:pt>
                <c:pt idx="1676">
                  <c:v>3.0263046973493632</c:v>
                </c:pt>
                <c:pt idx="1677">
                  <c:v>3.0169020325650271</c:v>
                </c:pt>
                <c:pt idx="1678">
                  <c:v>3.1858288982178089</c:v>
                </c:pt>
                <c:pt idx="1679">
                  <c:v>3.2202892625351272</c:v>
                </c:pt>
                <c:pt idx="1680">
                  <c:v>3.2522086912448054</c:v>
                </c:pt>
                <c:pt idx="1681">
                  <c:v>3.2182568589327096</c:v>
                </c:pt>
                <c:pt idx="1682">
                  <c:v>3.3191901224903773</c:v>
                </c:pt>
                <c:pt idx="1683">
                  <c:v>3.3406367238904462</c:v>
                </c:pt>
                <c:pt idx="1684">
                  <c:v>3.409833688477141</c:v>
                </c:pt>
                <c:pt idx="1685">
                  <c:v>3.4369683378266918</c:v>
                </c:pt>
                <c:pt idx="1686">
                  <c:v>3.4347655258864438</c:v>
                </c:pt>
                <c:pt idx="1687">
                  <c:v>3.4627784328313025</c:v>
                </c:pt>
                <c:pt idx="1688">
                  <c:v>3.3933998018827722</c:v>
                </c:pt>
                <c:pt idx="1689">
                  <c:v>3.3385325034781186</c:v>
                </c:pt>
                <c:pt idx="1690">
                  <c:v>3.3384936288234806</c:v>
                </c:pt>
                <c:pt idx="1691">
                  <c:v>3.2656226872910246</c:v>
                </c:pt>
                <c:pt idx="1692">
                  <c:v>3.2553745332866844</c:v>
                </c:pt>
                <c:pt idx="1693">
                  <c:v>3.1957000128174085</c:v>
                </c:pt>
                <c:pt idx="1694">
                  <c:v>3.0536956313669736</c:v>
                </c:pt>
                <c:pt idx="1695">
                  <c:v>2.9983865735889292</c:v>
                </c:pt>
                <c:pt idx="1696">
                  <c:v>3.0193853316716441</c:v>
                </c:pt>
                <c:pt idx="1697">
                  <c:v>2.9532484448889016</c:v>
                </c:pt>
                <c:pt idx="1698">
                  <c:v>2.7260732550405091</c:v>
                </c:pt>
                <c:pt idx="1699">
                  <c:v>2.6713192389498301</c:v>
                </c:pt>
                <c:pt idx="1700">
                  <c:v>2.6496376396880126</c:v>
                </c:pt>
                <c:pt idx="1701">
                  <c:v>2.6462420338349095</c:v>
                </c:pt>
                <c:pt idx="1702">
                  <c:v>2.5911360803674888</c:v>
                </c:pt>
                <c:pt idx="1703">
                  <c:v>2.6352788629418455</c:v>
                </c:pt>
                <c:pt idx="1704">
                  <c:v>2.6235819660375963</c:v>
                </c:pt>
                <c:pt idx="1705">
                  <c:v>2.5693004301562148</c:v>
                </c:pt>
                <c:pt idx="1706">
                  <c:v>2.5406633154329943</c:v>
                </c:pt>
                <c:pt idx="1707">
                  <c:v>2.4810668070748019</c:v>
                </c:pt>
                <c:pt idx="1708">
                  <c:v>2.4817294927326774</c:v>
                </c:pt>
                <c:pt idx="1709">
                  <c:v>2.5070149661009804</c:v>
                </c:pt>
                <c:pt idx="1710">
                  <c:v>2.5522128579221151</c:v>
                </c:pt>
                <c:pt idx="1711">
                  <c:v>2.5584520527699968</c:v>
                </c:pt>
                <c:pt idx="1712">
                  <c:v>2.5554534276744003</c:v>
                </c:pt>
                <c:pt idx="1713">
                  <c:v>2.5590401134479395</c:v>
                </c:pt>
                <c:pt idx="1714">
                  <c:v>2.5853695926669928</c:v>
                </c:pt>
                <c:pt idx="1715">
                  <c:v>2.5391277579382447</c:v>
                </c:pt>
                <c:pt idx="1716">
                  <c:v>2.5343217546310357</c:v>
                </c:pt>
                <c:pt idx="1717">
                  <c:v>2.5322496987660568</c:v>
                </c:pt>
                <c:pt idx="1718">
                  <c:v>2.5104519872167561</c:v>
                </c:pt>
                <c:pt idx="1719">
                  <c:v>2.466419555550766</c:v>
                </c:pt>
                <c:pt idx="1720">
                  <c:v>2.4861062040784492</c:v>
                </c:pt>
                <c:pt idx="1721">
                  <c:v>2.4681076386014924</c:v>
                </c:pt>
                <c:pt idx="1722">
                  <c:v>2.4520376663304799</c:v>
                </c:pt>
                <c:pt idx="1723">
                  <c:v>2.3826636545796389</c:v>
                </c:pt>
                <c:pt idx="1724">
                  <c:v>2.3812469347017737</c:v>
                </c:pt>
                <c:pt idx="1725">
                  <c:v>2.3538918052088262</c:v>
                </c:pt>
                <c:pt idx="1726">
                  <c:v>2.3581198671905979</c:v>
                </c:pt>
                <c:pt idx="1727">
                  <c:v>2.3983731448715173</c:v>
                </c:pt>
                <c:pt idx="1728">
                  <c:v>2.4314032222387292</c:v>
                </c:pt>
                <c:pt idx="1729">
                  <c:v>2.4575995185958091</c:v>
                </c:pt>
                <c:pt idx="1730">
                  <c:v>2.406109661138824</c:v>
                </c:pt>
                <c:pt idx="1731">
                  <c:v>2.0369648141533454</c:v>
                </c:pt>
                <c:pt idx="1732">
                  <c:v>2.0544811121576223</c:v>
                </c:pt>
                <c:pt idx="1733">
                  <c:v>2.0804196127493335</c:v>
                </c:pt>
                <c:pt idx="1734">
                  <c:v>2.0633019014252296</c:v>
                </c:pt>
                <c:pt idx="1735">
                  <c:v>2.1266372453414619</c:v>
                </c:pt>
                <c:pt idx="1736">
                  <c:v>2.1511261468555181</c:v>
                </c:pt>
                <c:pt idx="1737">
                  <c:v>2.1258430383819031</c:v>
                </c:pt>
                <c:pt idx="1738">
                  <c:v>2.1797421161633981</c:v>
                </c:pt>
                <c:pt idx="1739">
                  <c:v>2.1640020297717402</c:v>
                </c:pt>
                <c:pt idx="1740">
                  <c:v>1.9814652521484466</c:v>
                </c:pt>
                <c:pt idx="1741">
                  <c:v>1.9250347114787214</c:v>
                </c:pt>
                <c:pt idx="1742">
                  <c:v>1.917402726554402</c:v>
                </c:pt>
                <c:pt idx="1743">
                  <c:v>1.9165431621570219</c:v>
                </c:pt>
                <c:pt idx="1744">
                  <c:v>1.8969654300072516</c:v>
                </c:pt>
                <c:pt idx="1745">
                  <c:v>1.9597031097268014</c:v>
                </c:pt>
                <c:pt idx="1746">
                  <c:v>2.0022704620065399</c:v>
                </c:pt>
                <c:pt idx="1747">
                  <c:v>1.9275495419661579</c:v>
                </c:pt>
                <c:pt idx="1748">
                  <c:v>1.9610004884936432</c:v>
                </c:pt>
                <c:pt idx="1749">
                  <c:v>1.9089047823725416</c:v>
                </c:pt>
                <c:pt idx="1750">
                  <c:v>1.9319246390893683</c:v>
                </c:pt>
                <c:pt idx="1751">
                  <c:v>1.9312947507386828</c:v>
                </c:pt>
                <c:pt idx="1752">
                  <c:v>1.8580596770350895</c:v>
                </c:pt>
                <c:pt idx="1753">
                  <c:v>1.8510587208398996</c:v>
                </c:pt>
                <c:pt idx="1754">
                  <c:v>1.8429004980280093</c:v>
                </c:pt>
                <c:pt idx="1755">
                  <c:v>1.8419650265256542</c:v>
                </c:pt>
                <c:pt idx="1756">
                  <c:v>1.8277667896181127</c:v>
                </c:pt>
                <c:pt idx="1757">
                  <c:v>1.8037790302766084</c:v>
                </c:pt>
                <c:pt idx="1758">
                  <c:v>1.7874053027597006</c:v>
                </c:pt>
                <c:pt idx="1759">
                  <c:v>1.7850035940067412</c:v>
                </c:pt>
                <c:pt idx="1760">
                  <c:v>1.822122047779354</c:v>
                </c:pt>
                <c:pt idx="1761">
                  <c:v>1.8176112517357652</c:v>
                </c:pt>
                <c:pt idx="1762">
                  <c:v>1.813075754944963</c:v>
                </c:pt>
                <c:pt idx="1763">
                  <c:v>1.8195854670997378</c:v>
                </c:pt>
                <c:pt idx="1764">
                  <c:v>1.8267658747918496</c:v>
                </c:pt>
                <c:pt idx="1765">
                  <c:v>1.8349866258718035</c:v>
                </c:pt>
                <c:pt idx="1766">
                  <c:v>1.8135139845843731</c:v>
                </c:pt>
                <c:pt idx="1767">
                  <c:v>1.8154228897948712</c:v>
                </c:pt>
                <c:pt idx="1768">
                  <c:v>1.8320821916550125</c:v>
                </c:pt>
                <c:pt idx="1769">
                  <c:v>1.9014758201690112</c:v>
                </c:pt>
                <c:pt idx="1770">
                  <c:v>1.8699274503584074</c:v>
                </c:pt>
                <c:pt idx="1771">
                  <c:v>1.8786532861841796</c:v>
                </c:pt>
                <c:pt idx="1772">
                  <c:v>1.8652974853776478</c:v>
                </c:pt>
                <c:pt idx="1773">
                  <c:v>1.8479559369051699</c:v>
                </c:pt>
                <c:pt idx="1774">
                  <c:v>1.8240573641340736</c:v>
                </c:pt>
                <c:pt idx="1775">
                  <c:v>1.8134784740105134</c:v>
                </c:pt>
                <c:pt idx="1776">
                  <c:v>1.806530553978706</c:v>
                </c:pt>
                <c:pt idx="1777">
                  <c:v>1.7887981029425382</c:v>
                </c:pt>
                <c:pt idx="1778">
                  <c:v>1.8356766937880729</c:v>
                </c:pt>
                <c:pt idx="1779">
                  <c:v>1.8279327593106554</c:v>
                </c:pt>
                <c:pt idx="1780">
                  <c:v>1.820419749469071</c:v>
                </c:pt>
                <c:pt idx="1781">
                  <c:v>1.8256606092949186</c:v>
                </c:pt>
                <c:pt idx="1782">
                  <c:v>1.8152245538918046</c:v>
                </c:pt>
                <c:pt idx="1783">
                  <c:v>1.8626435530783483</c:v>
                </c:pt>
                <c:pt idx="1784">
                  <c:v>1.8479579219689672</c:v>
                </c:pt>
                <c:pt idx="1785">
                  <c:v>1.8187829057886586</c:v>
                </c:pt>
                <c:pt idx="1786">
                  <c:v>1.7900805330019705</c:v>
                </c:pt>
                <c:pt idx="1787">
                  <c:v>1.7780628716986924</c:v>
                </c:pt>
                <c:pt idx="1788">
                  <c:v>1.7211938337363746</c:v>
                </c:pt>
                <c:pt idx="1789">
                  <c:v>1.676074162158282</c:v>
                </c:pt>
                <c:pt idx="1790">
                  <c:v>1.6605431062194809</c:v>
                </c:pt>
                <c:pt idx="1791">
                  <c:v>1.6477024840580463</c:v>
                </c:pt>
                <c:pt idx="1792">
                  <c:v>1.6646548500846616</c:v>
                </c:pt>
                <c:pt idx="1793">
                  <c:v>1.6611821403399942</c:v>
                </c:pt>
                <c:pt idx="1794">
                  <c:v>1.880406976314182</c:v>
                </c:pt>
                <c:pt idx="1795">
                  <c:v>1.9499271722249589</c:v>
                </c:pt>
                <c:pt idx="1796">
                  <c:v>1.9248924825633924</c:v>
                </c:pt>
                <c:pt idx="1797">
                  <c:v>1.8710835064071258</c:v>
                </c:pt>
                <c:pt idx="1798">
                  <c:v>1.8782357744652278</c:v>
                </c:pt>
                <c:pt idx="1799">
                  <c:v>1.8831048804000956</c:v>
                </c:pt>
                <c:pt idx="1800">
                  <c:v>1.8570819197278523</c:v>
                </c:pt>
                <c:pt idx="1801">
                  <c:v>1.8091093533121201</c:v>
                </c:pt>
                <c:pt idx="1802">
                  <c:v>1.8151484524128716</c:v>
                </c:pt>
                <c:pt idx="1803">
                  <c:v>1.8541418817532098</c:v>
                </c:pt>
                <c:pt idx="1804">
                  <c:v>1.830441080385881</c:v>
                </c:pt>
                <c:pt idx="1805">
                  <c:v>1.8230418828480857</c:v>
                </c:pt>
                <c:pt idx="1806">
                  <c:v>1.7991394265380345</c:v>
                </c:pt>
                <c:pt idx="1807">
                  <c:v>1.799889084668312</c:v>
                </c:pt>
                <c:pt idx="1808">
                  <c:v>1.8019859485078811</c:v>
                </c:pt>
                <c:pt idx="1809">
                  <c:v>1.8048058621592762</c:v>
                </c:pt>
                <c:pt idx="1810">
                  <c:v>1.7421400784977592</c:v>
                </c:pt>
                <c:pt idx="1811">
                  <c:v>1.7076558592260307</c:v>
                </c:pt>
                <c:pt idx="1812">
                  <c:v>1.7257761120343547</c:v>
                </c:pt>
                <c:pt idx="1813">
                  <c:v>1.7509710363766615</c:v>
                </c:pt>
                <c:pt idx="1814">
                  <c:v>1.739859082852369</c:v>
                </c:pt>
                <c:pt idx="1815">
                  <c:v>1.7331231593887517</c:v>
                </c:pt>
                <c:pt idx="1816">
                  <c:v>1.7332379313336228</c:v>
                </c:pt>
                <c:pt idx="1817">
                  <c:v>1.7424886653185943</c:v>
                </c:pt>
                <c:pt idx="1818">
                  <c:v>1.7811845282525791</c:v>
                </c:pt>
                <c:pt idx="1819">
                  <c:v>1.7803877470866625</c:v>
                </c:pt>
                <c:pt idx="1820">
                  <c:v>1.7115448503409585</c:v>
                </c:pt>
                <c:pt idx="1821">
                  <c:v>1.7757552364712477</c:v>
                </c:pt>
                <c:pt idx="1822">
                  <c:v>1.7617422039274706</c:v>
                </c:pt>
                <c:pt idx="1823">
                  <c:v>1.7372543996341943</c:v>
                </c:pt>
                <c:pt idx="1824">
                  <c:v>1.7497536253090853</c:v>
                </c:pt>
                <c:pt idx="1825">
                  <c:v>1.7399087085914879</c:v>
                </c:pt>
                <c:pt idx="1826">
                  <c:v>1.7413516673495457</c:v>
                </c:pt>
                <c:pt idx="1827">
                  <c:v>1.7434309668601053</c:v>
                </c:pt>
                <c:pt idx="1828">
                  <c:v>1.7231113247914209</c:v>
                </c:pt>
                <c:pt idx="1829">
                  <c:v>1.798978251138486</c:v>
                </c:pt>
                <c:pt idx="1830">
                  <c:v>1.8153866498782274</c:v>
                </c:pt>
                <c:pt idx="1831">
                  <c:v>1.8126581293480504</c:v>
                </c:pt>
                <c:pt idx="1832">
                  <c:v>1.7912329243452154</c:v>
                </c:pt>
                <c:pt idx="1833">
                  <c:v>1.7720099596484715</c:v>
                </c:pt>
                <c:pt idx="1834">
                  <c:v>1.7974133213371326</c:v>
                </c:pt>
                <c:pt idx="1835">
                  <c:v>1.8424557915848945</c:v>
                </c:pt>
                <c:pt idx="1836">
                  <c:v>1.8161116453191755</c:v>
                </c:pt>
                <c:pt idx="1837">
                  <c:v>1.825382120158082</c:v>
                </c:pt>
                <c:pt idx="1838">
                  <c:v>1.9053734619617599</c:v>
                </c:pt>
                <c:pt idx="1839">
                  <c:v>1.9030121959123096</c:v>
                </c:pt>
                <c:pt idx="1840">
                  <c:v>1.8664488880316987</c:v>
                </c:pt>
                <c:pt idx="1841">
                  <c:v>1.8352760735435893</c:v>
                </c:pt>
                <c:pt idx="1842">
                  <c:v>1.8469535510548063</c:v>
                </c:pt>
                <c:pt idx="1843">
                  <c:v>1.8468215369695011</c:v>
                </c:pt>
                <c:pt idx="1844">
                  <c:v>1.872655165783244</c:v>
                </c:pt>
                <c:pt idx="1845">
                  <c:v>1.9283544189633</c:v>
                </c:pt>
                <c:pt idx="1846">
                  <c:v>1.9079859640860368</c:v>
                </c:pt>
                <c:pt idx="1847">
                  <c:v>1.965736964996512</c:v>
                </c:pt>
                <c:pt idx="1848">
                  <c:v>1.9377963367231006</c:v>
                </c:pt>
                <c:pt idx="1849">
                  <c:v>1.895891851307941</c:v>
                </c:pt>
                <c:pt idx="1850">
                  <c:v>1.8933521525449324</c:v>
                </c:pt>
                <c:pt idx="1851">
                  <c:v>1.8631315519298963</c:v>
                </c:pt>
                <c:pt idx="1852">
                  <c:v>1.8143158614037298</c:v>
                </c:pt>
                <c:pt idx="1853">
                  <c:v>1.8687588356036664</c:v>
                </c:pt>
                <c:pt idx="1854">
                  <c:v>1.8307984156090398</c:v>
                </c:pt>
                <c:pt idx="1855">
                  <c:v>1.8528165884364038</c:v>
                </c:pt>
                <c:pt idx="1856">
                  <c:v>1.9826494701906179</c:v>
                </c:pt>
                <c:pt idx="1857">
                  <c:v>1.940572966830165</c:v>
                </c:pt>
                <c:pt idx="1858">
                  <c:v>2.0923833671778538</c:v>
                </c:pt>
                <c:pt idx="1859">
                  <c:v>2.1813708706536907</c:v>
                </c:pt>
                <c:pt idx="1860">
                  <c:v>2.2160634780637687</c:v>
                </c:pt>
                <c:pt idx="1861">
                  <c:v>2.2120738360752163</c:v>
                </c:pt>
                <c:pt idx="1862">
                  <c:v>2.1858016749628457</c:v>
                </c:pt>
                <c:pt idx="1863">
                  <c:v>2.1192310018722997</c:v>
                </c:pt>
                <c:pt idx="1864">
                  <c:v>2.1809386613243587</c:v>
                </c:pt>
                <c:pt idx="1865">
                  <c:v>2.2117716012128184</c:v>
                </c:pt>
                <c:pt idx="1866">
                  <c:v>2.2377755871238496</c:v>
                </c:pt>
                <c:pt idx="1867">
                  <c:v>2.2326209549034388</c:v>
                </c:pt>
                <c:pt idx="1868">
                  <c:v>2.2393273889692051</c:v>
                </c:pt>
                <c:pt idx="1869">
                  <c:v>2.2417200363743155</c:v>
                </c:pt>
                <c:pt idx="1870">
                  <c:v>2.2566971789666108</c:v>
                </c:pt>
                <c:pt idx="1871">
                  <c:v>2.2755136301999603</c:v>
                </c:pt>
                <c:pt idx="1872">
                  <c:v>2.2777698797161343</c:v>
                </c:pt>
                <c:pt idx="1873">
                  <c:v>2.3613563519727454</c:v>
                </c:pt>
                <c:pt idx="1874">
                  <c:v>2.3835619070691378</c:v>
                </c:pt>
                <c:pt idx="1875">
                  <c:v>2.3897004865993767</c:v>
                </c:pt>
                <c:pt idx="1876">
                  <c:v>2.4028375204685593</c:v>
                </c:pt>
                <c:pt idx="1877">
                  <c:v>2.3932791025468849</c:v>
                </c:pt>
                <c:pt idx="1878">
                  <c:v>2.5708313532167844</c:v>
                </c:pt>
                <c:pt idx="1879">
                  <c:v>2.5736499551243774</c:v>
                </c:pt>
                <c:pt idx="1880">
                  <c:v>2.6026925140572073</c:v>
                </c:pt>
                <c:pt idx="1881">
                  <c:v>2.6631732841831361</c:v>
                </c:pt>
                <c:pt idx="1882">
                  <c:v>2.6765352361827799</c:v>
                </c:pt>
                <c:pt idx="1883">
                  <c:v>2.6780346830146375</c:v>
                </c:pt>
                <c:pt idx="1884">
                  <c:v>2.619257836678901</c:v>
                </c:pt>
                <c:pt idx="1885">
                  <c:v>2.5679183617808032</c:v>
                </c:pt>
                <c:pt idx="1886">
                  <c:v>2.6333418565570095</c:v>
                </c:pt>
                <c:pt idx="1887">
                  <c:v>2.6790261154475625</c:v>
                </c:pt>
                <c:pt idx="1888">
                  <c:v>2.7315144826324382</c:v>
                </c:pt>
                <c:pt idx="1889">
                  <c:v>2.6324413763577255</c:v>
                </c:pt>
                <c:pt idx="1890">
                  <c:v>2.6354193048478733</c:v>
                </c:pt>
                <c:pt idx="1891">
                  <c:v>2.7075603392756329</c:v>
                </c:pt>
                <c:pt idx="1892">
                  <c:v>2.6783712558753399</c:v>
                </c:pt>
                <c:pt idx="1893">
                  <c:v>2.6488120501869625</c:v>
                </c:pt>
                <c:pt idx="1894">
                  <c:v>2.6159763314316709</c:v>
                </c:pt>
                <c:pt idx="1895">
                  <c:v>2.5677334971900447</c:v>
                </c:pt>
                <c:pt idx="1896">
                  <c:v>2.5040300738510104</c:v>
                </c:pt>
                <c:pt idx="1897">
                  <c:v>2.5411799906951571</c:v>
                </c:pt>
                <c:pt idx="1898">
                  <c:v>2.5277518196756645</c:v>
                </c:pt>
                <c:pt idx="1899">
                  <c:v>2.5102548067612696</c:v>
                </c:pt>
                <c:pt idx="1900">
                  <c:v>2.5154672667018421</c:v>
                </c:pt>
                <c:pt idx="1901">
                  <c:v>2.4863874438871783</c:v>
                </c:pt>
                <c:pt idx="1902">
                  <c:v>2.5115992120884942</c:v>
                </c:pt>
                <c:pt idx="1903">
                  <c:v>2.5067562214977714</c:v>
                </c:pt>
                <c:pt idx="1904">
                  <c:v>2.5454677088636393</c:v>
                </c:pt>
                <c:pt idx="1905">
                  <c:v>2.4818881667946662</c:v>
                </c:pt>
                <c:pt idx="1906">
                  <c:v>2.4147456320622078</c:v>
                </c:pt>
                <c:pt idx="1907">
                  <c:v>2.4255467397183144</c:v>
                </c:pt>
                <c:pt idx="1908">
                  <c:v>2.40774852208231</c:v>
                </c:pt>
                <c:pt idx="1909">
                  <c:v>2.3149712155558815</c:v>
                </c:pt>
                <c:pt idx="1910">
                  <c:v>2.4088222443394618</c:v>
                </c:pt>
                <c:pt idx="1911">
                  <c:v>2.3521483716695655</c:v>
                </c:pt>
                <c:pt idx="1912">
                  <c:v>2.3109394296382826</c:v>
                </c:pt>
                <c:pt idx="1913">
                  <c:v>2.2750118238467154</c:v>
                </c:pt>
                <c:pt idx="1914">
                  <c:v>2.2643590571746315</c:v>
                </c:pt>
                <c:pt idx="1915">
                  <c:v>2.184837960771111</c:v>
                </c:pt>
                <c:pt idx="1916">
                  <c:v>2.1624611419747071</c:v>
                </c:pt>
                <c:pt idx="1917">
                  <c:v>2.1737263165207326</c:v>
                </c:pt>
                <c:pt idx="1918">
                  <c:v>2.1688745568165895</c:v>
                </c:pt>
                <c:pt idx="1919">
                  <c:v>2.1725232456874792</c:v>
                </c:pt>
                <c:pt idx="1920">
                  <c:v>2.1721878391892702</c:v>
                </c:pt>
                <c:pt idx="1921">
                  <c:v>2.1220253281950141</c:v>
                </c:pt>
                <c:pt idx="1922">
                  <c:v>2.1269175522605321</c:v>
                </c:pt>
                <c:pt idx="1923">
                  <c:v>2.101526641581053</c:v>
                </c:pt>
                <c:pt idx="1924">
                  <c:v>2.1045867145745536</c:v>
                </c:pt>
                <c:pt idx="1925">
                  <c:v>2.15843455113392</c:v>
                </c:pt>
                <c:pt idx="1926">
                  <c:v>2.0887274449971436</c:v>
                </c:pt>
                <c:pt idx="1927">
                  <c:v>2.0813667431390854</c:v>
                </c:pt>
                <c:pt idx="1928">
                  <c:v>2.0318097892703908</c:v>
                </c:pt>
                <c:pt idx="1929">
                  <c:v>2.1455153414070938</c:v>
                </c:pt>
                <c:pt idx="1930">
                  <c:v>2.1317691168102422</c:v>
                </c:pt>
                <c:pt idx="1931">
                  <c:v>2.1614394152518068</c:v>
                </c:pt>
                <c:pt idx="1932">
                  <c:v>2.1439879537475939</c:v>
                </c:pt>
                <c:pt idx="1933">
                  <c:v>2.0717557043381909</c:v>
                </c:pt>
                <c:pt idx="1934">
                  <c:v>2.0824004743205498</c:v>
                </c:pt>
                <c:pt idx="1935">
                  <c:v>2.1253373490250818</c:v>
                </c:pt>
                <c:pt idx="1936">
                  <c:v>2.2055990861427377</c:v>
                </c:pt>
                <c:pt idx="1937">
                  <c:v>2.2612407047159553</c:v>
                </c:pt>
                <c:pt idx="1938">
                  <c:v>2.2695033931468021</c:v>
                </c:pt>
                <c:pt idx="1939">
                  <c:v>2.2399027180923081</c:v>
                </c:pt>
                <c:pt idx="1940">
                  <c:v>2.2411700524985894</c:v>
                </c:pt>
                <c:pt idx="1941">
                  <c:v>2.2401511500965468</c:v>
                </c:pt>
                <c:pt idx="1942">
                  <c:v>2.2341790679796483</c:v>
                </c:pt>
                <c:pt idx="1943">
                  <c:v>2.2424630815828004</c:v>
                </c:pt>
                <c:pt idx="1944">
                  <c:v>2.2290836002970194</c:v>
                </c:pt>
                <c:pt idx="1945">
                  <c:v>2.1989427534058033</c:v>
                </c:pt>
                <c:pt idx="1946">
                  <c:v>2.1971030293332965</c:v>
                </c:pt>
                <c:pt idx="1947">
                  <c:v>2.1599273827589771</c:v>
                </c:pt>
                <c:pt idx="1948">
                  <c:v>2.1574817165764943</c:v>
                </c:pt>
                <c:pt idx="1949">
                  <c:v>2.331531510696188</c:v>
                </c:pt>
                <c:pt idx="1950">
                  <c:v>2.3125237816637565</c:v>
                </c:pt>
                <c:pt idx="1951">
                  <c:v>2.3168354308826333</c:v>
                </c:pt>
                <c:pt idx="1952">
                  <c:v>2.3505394524623355</c:v>
                </c:pt>
                <c:pt idx="1953">
                  <c:v>2.2978958004617605</c:v>
                </c:pt>
                <c:pt idx="1954">
                  <c:v>2.2698070389083558</c:v>
                </c:pt>
                <c:pt idx="1955">
                  <c:v>2.2918795588308938</c:v>
                </c:pt>
                <c:pt idx="1956">
                  <c:v>2.3176139567142062</c:v>
                </c:pt>
                <c:pt idx="1957">
                  <c:v>2.3575496157437046</c:v>
                </c:pt>
                <c:pt idx="1958">
                  <c:v>2.3431176826676627</c:v>
                </c:pt>
                <c:pt idx="1959">
                  <c:v>2.3213746792070293</c:v>
                </c:pt>
                <c:pt idx="1960">
                  <c:v>2.3160505126858526</c:v>
                </c:pt>
                <c:pt idx="1961">
                  <c:v>2.3414436191207142</c:v>
                </c:pt>
                <c:pt idx="1962">
                  <c:v>2.3730375789138107</c:v>
                </c:pt>
                <c:pt idx="1963">
                  <c:v>2.3527095330603873</c:v>
                </c:pt>
                <c:pt idx="1964">
                  <c:v>2.3114818068383229</c:v>
                </c:pt>
                <c:pt idx="1965">
                  <c:v>2.2768927895905735</c:v>
                </c:pt>
                <c:pt idx="1966">
                  <c:v>2.19832361424222</c:v>
                </c:pt>
                <c:pt idx="1967">
                  <c:v>2.1502285612036109</c:v>
                </c:pt>
                <c:pt idx="1968">
                  <c:v>2.0857166093060124</c:v>
                </c:pt>
                <c:pt idx="1969">
                  <c:v>2.1149873237356389</c:v>
                </c:pt>
                <c:pt idx="1970">
                  <c:v>2.1070061257348827</c:v>
                </c:pt>
                <c:pt idx="1971">
                  <c:v>2.1400654288600851</c:v>
                </c:pt>
                <c:pt idx="1972">
                  <c:v>2.1452600683750407</c:v>
                </c:pt>
                <c:pt idx="1973">
                  <c:v>2.0994107674945623</c:v>
                </c:pt>
                <c:pt idx="1974">
                  <c:v>2.0955581504110445</c:v>
                </c:pt>
                <c:pt idx="1975">
                  <c:v>2.103062033754568</c:v>
                </c:pt>
                <c:pt idx="1976">
                  <c:v>2.1399595730307399</c:v>
                </c:pt>
                <c:pt idx="1977">
                  <c:v>2.1414164973196512</c:v>
                </c:pt>
                <c:pt idx="1978">
                  <c:v>2.2062817060063185</c:v>
                </c:pt>
                <c:pt idx="1979">
                  <c:v>2.1307299821347021</c:v>
                </c:pt>
                <c:pt idx="1980">
                  <c:v>2.3652466570925044</c:v>
                </c:pt>
                <c:pt idx="1981">
                  <c:v>2.2926874769125987</c:v>
                </c:pt>
                <c:pt idx="1982">
                  <c:v>2.2742361912178612</c:v>
                </c:pt>
                <c:pt idx="1983">
                  <c:v>2.2757452397799427</c:v>
                </c:pt>
                <c:pt idx="1984">
                  <c:v>2.3071512296542891</c:v>
                </c:pt>
                <c:pt idx="1985">
                  <c:v>2.2759809169529577</c:v>
                </c:pt>
                <c:pt idx="1986">
                  <c:v>2.2709967955634638</c:v>
                </c:pt>
                <c:pt idx="1987">
                  <c:v>2.2210662444918072</c:v>
                </c:pt>
                <c:pt idx="1988">
                  <c:v>2.1860578072014225</c:v>
                </c:pt>
                <c:pt idx="1989">
                  <c:v>2.1751090070994001</c:v>
                </c:pt>
                <c:pt idx="1990">
                  <c:v>2.2419672727538162</c:v>
                </c:pt>
                <c:pt idx="1991">
                  <c:v>2.2111669773517071</c:v>
                </c:pt>
                <c:pt idx="1992">
                  <c:v>2.2067017888068738</c:v>
                </c:pt>
                <c:pt idx="1993">
                  <c:v>2.1849710847116826</c:v>
                </c:pt>
                <c:pt idx="1994">
                  <c:v>2.1717172384069516</c:v>
                </c:pt>
                <c:pt idx="1995">
                  <c:v>2.1924150299880734</c:v>
                </c:pt>
                <c:pt idx="1996">
                  <c:v>2.1397114406007089</c:v>
                </c:pt>
                <c:pt idx="1997">
                  <c:v>2.1471448441906791</c:v>
                </c:pt>
                <c:pt idx="1998">
                  <c:v>2.1275530180066089</c:v>
                </c:pt>
                <c:pt idx="1999">
                  <c:v>2.1809555560573322</c:v>
                </c:pt>
                <c:pt idx="2000">
                  <c:v>2.1824762681723899</c:v>
                </c:pt>
                <c:pt idx="2001">
                  <c:v>2.1078177835705083</c:v>
                </c:pt>
                <c:pt idx="2002">
                  <c:v>2.0919640686908023</c:v>
                </c:pt>
                <c:pt idx="2003">
                  <c:v>2.1106541447472171</c:v>
                </c:pt>
                <c:pt idx="2004">
                  <c:v>2.0878090305321177</c:v>
                </c:pt>
                <c:pt idx="2005">
                  <c:v>2.0848695796019143</c:v>
                </c:pt>
                <c:pt idx="2006">
                  <c:v>2.0656510165138569</c:v>
                </c:pt>
                <c:pt idx="2007">
                  <c:v>2.0739658821732978</c:v>
                </c:pt>
                <c:pt idx="2008">
                  <c:v>2.0563097503449819</c:v>
                </c:pt>
                <c:pt idx="2009">
                  <c:v>2.0424938951331506</c:v>
                </c:pt>
                <c:pt idx="2010">
                  <c:v>2.0484020183439839</c:v>
                </c:pt>
                <c:pt idx="2011">
                  <c:v>2.0399867006028325</c:v>
                </c:pt>
                <c:pt idx="2012">
                  <c:v>2.0305080172404844</c:v>
                </c:pt>
                <c:pt idx="2013">
                  <c:v>2.0875847098014852</c:v>
                </c:pt>
                <c:pt idx="2014">
                  <c:v>2.1328219396325037</c:v>
                </c:pt>
                <c:pt idx="2015">
                  <c:v>2.1133994260797788</c:v>
                </c:pt>
                <c:pt idx="2016">
                  <c:v>2.0666835924787006</c:v>
                </c:pt>
                <c:pt idx="2017">
                  <c:v>2.266246746461432</c:v>
                </c:pt>
                <c:pt idx="2018">
                  <c:v>2.3817661726141077</c:v>
                </c:pt>
                <c:pt idx="2019">
                  <c:v>2.4029251091157269</c:v>
                </c:pt>
                <c:pt idx="2020">
                  <c:v>2.4258548613605933</c:v>
                </c:pt>
                <c:pt idx="2021">
                  <c:v>2.4196457672791154</c:v>
                </c:pt>
                <c:pt idx="2022">
                  <c:v>2.4370757731688464</c:v>
                </c:pt>
                <c:pt idx="2023">
                  <c:v>2.4415336646427135</c:v>
                </c:pt>
                <c:pt idx="2024">
                  <c:v>2.5026160784839075</c:v>
                </c:pt>
                <c:pt idx="2025">
                  <c:v>2.3841943426344532</c:v>
                </c:pt>
                <c:pt idx="2026">
                  <c:v>2.4140621026271321</c:v>
                </c:pt>
                <c:pt idx="2027">
                  <c:v>2.3965013653108094</c:v>
                </c:pt>
                <c:pt idx="2028">
                  <c:v>2.4262253342146267</c:v>
                </c:pt>
                <c:pt idx="2029">
                  <c:v>2.4479199322421605</c:v>
                </c:pt>
                <c:pt idx="2030">
                  <c:v>2.3583740137208582</c:v>
                </c:pt>
                <c:pt idx="2031">
                  <c:v>2.3282878098081716</c:v>
                </c:pt>
                <c:pt idx="2032">
                  <c:v>2.3768672843656735</c:v>
                </c:pt>
                <c:pt idx="2033">
                  <c:v>2.3513270289480319</c:v>
                </c:pt>
                <c:pt idx="2034">
                  <c:v>2.3175681453856667</c:v>
                </c:pt>
                <c:pt idx="2035">
                  <c:v>2.3036387139790993</c:v>
                </c:pt>
                <c:pt idx="2036">
                  <c:v>2.3272601526911547</c:v>
                </c:pt>
                <c:pt idx="2037">
                  <c:v>2.3275612367489837</c:v>
                </c:pt>
                <c:pt idx="2038">
                  <c:v>2.3702612319588821</c:v>
                </c:pt>
                <c:pt idx="2039">
                  <c:v>2.3934823506008014</c:v>
                </c:pt>
                <c:pt idx="2040">
                  <c:v>2.431557244980207</c:v>
                </c:pt>
                <c:pt idx="2041">
                  <c:v>2.4227718406083882</c:v>
                </c:pt>
                <c:pt idx="2042">
                  <c:v>2.4765150546513106</c:v>
                </c:pt>
                <c:pt idx="2043">
                  <c:v>2.4366404684976666</c:v>
                </c:pt>
                <c:pt idx="2044">
                  <c:v>2.398830157439654</c:v>
                </c:pt>
                <c:pt idx="2045">
                  <c:v>2.0058786780607862</c:v>
                </c:pt>
                <c:pt idx="2046">
                  <c:v>2.0093084444455029</c:v>
                </c:pt>
                <c:pt idx="2047">
                  <c:v>2.0159221115769954</c:v>
                </c:pt>
                <c:pt idx="2048">
                  <c:v>1.9894816917356772</c:v>
                </c:pt>
                <c:pt idx="2049">
                  <c:v>2.0136335328592923</c:v>
                </c:pt>
                <c:pt idx="2050">
                  <c:v>1.9429679901539931</c:v>
                </c:pt>
                <c:pt idx="2051">
                  <c:v>1.9657620792568817</c:v>
                </c:pt>
                <c:pt idx="2052">
                  <c:v>1.9975282900221611</c:v>
                </c:pt>
                <c:pt idx="2053">
                  <c:v>2.039124166374791</c:v>
                </c:pt>
                <c:pt idx="2054">
                  <c:v>2.0259262169239061</c:v>
                </c:pt>
                <c:pt idx="2055">
                  <c:v>1.994773579790984</c:v>
                </c:pt>
                <c:pt idx="2056">
                  <c:v>1.9974303883379854</c:v>
                </c:pt>
                <c:pt idx="2057">
                  <c:v>1.9719281903367609</c:v>
                </c:pt>
                <c:pt idx="2058">
                  <c:v>1.9813109595690455</c:v>
                </c:pt>
                <c:pt idx="2059">
                  <c:v>1.9513721921575644</c:v>
                </c:pt>
                <c:pt idx="2060">
                  <c:v>1.9512767202282044</c:v>
                </c:pt>
                <c:pt idx="2061">
                  <c:v>1.9633739722051993</c:v>
                </c:pt>
                <c:pt idx="2062">
                  <c:v>1.9299119373692197</c:v>
                </c:pt>
                <c:pt idx="2063">
                  <c:v>1.9871865265225248</c:v>
                </c:pt>
                <c:pt idx="2064">
                  <c:v>2.0797174973372878</c:v>
                </c:pt>
                <c:pt idx="2065">
                  <c:v>2.0530559118600094</c:v>
                </c:pt>
                <c:pt idx="2066">
                  <c:v>1.9977624303334796</c:v>
                </c:pt>
                <c:pt idx="2067">
                  <c:v>1.9507096885523438</c:v>
                </c:pt>
                <c:pt idx="2068">
                  <c:v>1.9695076845734669</c:v>
                </c:pt>
                <c:pt idx="2069">
                  <c:v>1.9960063221582023</c:v>
                </c:pt>
                <c:pt idx="2070">
                  <c:v>2.0403375352295239</c:v>
                </c:pt>
                <c:pt idx="2071">
                  <c:v>2.083194163370889</c:v>
                </c:pt>
                <c:pt idx="2072">
                  <c:v>2.1570197001191707</c:v>
                </c:pt>
                <c:pt idx="2073">
                  <c:v>2.1251281731730933</c:v>
                </c:pt>
                <c:pt idx="2074">
                  <c:v>2.0699002117030245</c:v>
                </c:pt>
                <c:pt idx="2075">
                  <c:v>2.0682679373227493</c:v>
                </c:pt>
                <c:pt idx="2076">
                  <c:v>1.9979453590603089</c:v>
                </c:pt>
                <c:pt idx="2077">
                  <c:v>1.9967576045770812</c:v>
                </c:pt>
                <c:pt idx="2078">
                  <c:v>1.990027972918637</c:v>
                </c:pt>
                <c:pt idx="2079">
                  <c:v>1.9891528960049174</c:v>
                </c:pt>
                <c:pt idx="2080">
                  <c:v>1.7187642089113992</c:v>
                </c:pt>
                <c:pt idx="2081">
                  <c:v>1.7164234467431867</c:v>
                </c:pt>
                <c:pt idx="2082">
                  <c:v>1.74112333059837</c:v>
                </c:pt>
                <c:pt idx="2083">
                  <c:v>1.7572842620671183</c:v>
                </c:pt>
                <c:pt idx="2084">
                  <c:v>1.7610364217293766</c:v>
                </c:pt>
                <c:pt idx="2085">
                  <c:v>1.7681822208130182</c:v>
                </c:pt>
                <c:pt idx="2086">
                  <c:v>1.7356660535067829</c:v>
                </c:pt>
                <c:pt idx="2087">
                  <c:v>1.7518799449929927</c:v>
                </c:pt>
                <c:pt idx="2088">
                  <c:v>1.7454576974681384</c:v>
                </c:pt>
                <c:pt idx="2089">
                  <c:v>1.6848361207330116</c:v>
                </c:pt>
                <c:pt idx="2090">
                  <c:v>1.7106230973047598</c:v>
                </c:pt>
                <c:pt idx="2091">
                  <c:v>1.6745457919889952</c:v>
                </c:pt>
                <c:pt idx="2092">
                  <c:v>1.6383214376378621</c:v>
                </c:pt>
                <c:pt idx="2093">
                  <c:v>1.6215077911445006</c:v>
                </c:pt>
                <c:pt idx="2094">
                  <c:v>1.6375433981266274</c:v>
                </c:pt>
                <c:pt idx="2095">
                  <c:v>1.7106645127161679</c:v>
                </c:pt>
                <c:pt idx="2096">
                  <c:v>1.7459407761854806</c:v>
                </c:pt>
                <c:pt idx="2097">
                  <c:v>1.8553931148003484</c:v>
                </c:pt>
                <c:pt idx="2098">
                  <c:v>1.8616434233677239</c:v>
                </c:pt>
                <c:pt idx="2099">
                  <c:v>1.8664460418214328</c:v>
                </c:pt>
                <c:pt idx="2100">
                  <c:v>1.8671650420611823</c:v>
                </c:pt>
                <c:pt idx="2101">
                  <c:v>1.7328830060091758</c:v>
                </c:pt>
                <c:pt idx="2102">
                  <c:v>1.7495042001298735</c:v>
                </c:pt>
                <c:pt idx="2103">
                  <c:v>1.7652830006237215</c:v>
                </c:pt>
                <c:pt idx="2104">
                  <c:v>1.8094911866873313</c:v>
                </c:pt>
                <c:pt idx="2105">
                  <c:v>1.7547041359389774</c:v>
                </c:pt>
                <c:pt idx="2106">
                  <c:v>1.8657960891343985</c:v>
                </c:pt>
                <c:pt idx="2107">
                  <c:v>1.8730541163614041</c:v>
                </c:pt>
                <c:pt idx="2108">
                  <c:v>1.6449703832737437</c:v>
                </c:pt>
                <c:pt idx="2109">
                  <c:v>1.6782514468389851</c:v>
                </c:pt>
                <c:pt idx="2110">
                  <c:v>1.7375636478770677</c:v>
                </c:pt>
                <c:pt idx="2111">
                  <c:v>1.8078346688133204</c:v>
                </c:pt>
                <c:pt idx="2112">
                  <c:v>1.8787901140394372</c:v>
                </c:pt>
                <c:pt idx="2113">
                  <c:v>1.8826118626321031</c:v>
                </c:pt>
                <c:pt idx="2114">
                  <c:v>1.8933693033109085</c:v>
                </c:pt>
                <c:pt idx="2115">
                  <c:v>1.9268491215737567</c:v>
                </c:pt>
                <c:pt idx="2116">
                  <c:v>2.0182666737597654</c:v>
                </c:pt>
                <c:pt idx="2117">
                  <c:v>2.030640162056923</c:v>
                </c:pt>
                <c:pt idx="2118">
                  <c:v>2.0158558941622657</c:v>
                </c:pt>
                <c:pt idx="2119">
                  <c:v>2.0412905223903941</c:v>
                </c:pt>
                <c:pt idx="2120">
                  <c:v>2.0461755296177473</c:v>
                </c:pt>
                <c:pt idx="2121">
                  <c:v>1.9810901405488341</c:v>
                </c:pt>
                <c:pt idx="2122">
                  <c:v>1.9717167381055682</c:v>
                </c:pt>
                <c:pt idx="2123">
                  <c:v>1.9815008189787822</c:v>
                </c:pt>
                <c:pt idx="2124">
                  <c:v>2.1203292925232584</c:v>
                </c:pt>
                <c:pt idx="2125">
                  <c:v>2.0587521724946192</c:v>
                </c:pt>
                <c:pt idx="2126">
                  <c:v>2.0383232992343236</c:v>
                </c:pt>
                <c:pt idx="2127">
                  <c:v>2.0004608836881532</c:v>
                </c:pt>
                <c:pt idx="2128">
                  <c:v>2.0660687471632753</c:v>
                </c:pt>
                <c:pt idx="2129">
                  <c:v>1.9949930158841249</c:v>
                </c:pt>
                <c:pt idx="2130">
                  <c:v>2.0623834328688022</c:v>
                </c:pt>
                <c:pt idx="2131">
                  <c:v>2.0902384335722837</c:v>
                </c:pt>
                <c:pt idx="2132">
                  <c:v>2.1063930832941011</c:v>
                </c:pt>
                <c:pt idx="2133">
                  <c:v>2.1313779314577004</c:v>
                </c:pt>
                <c:pt idx="2134">
                  <c:v>2.210349883103504</c:v>
                </c:pt>
                <c:pt idx="2135">
                  <c:v>2.1996199276991431</c:v>
                </c:pt>
                <c:pt idx="2136">
                  <c:v>2.1970315098728648</c:v>
                </c:pt>
                <c:pt idx="2137">
                  <c:v>2.2049569241158151</c:v>
                </c:pt>
                <c:pt idx="2138">
                  <c:v>2.2025593639996246</c:v>
                </c:pt>
                <c:pt idx="2139">
                  <c:v>2.1533525114874874</c:v>
                </c:pt>
                <c:pt idx="2140">
                  <c:v>2.1751042476297524</c:v>
                </c:pt>
                <c:pt idx="2141">
                  <c:v>2.2363234091475763</c:v>
                </c:pt>
                <c:pt idx="2142">
                  <c:v>2.2566267004638356</c:v>
                </c:pt>
                <c:pt idx="2143">
                  <c:v>2.1679225313806967</c:v>
                </c:pt>
                <c:pt idx="2144">
                  <c:v>2.2942207832953194</c:v>
                </c:pt>
                <c:pt idx="2145">
                  <c:v>2.300194257281436</c:v>
                </c:pt>
                <c:pt idx="2146">
                  <c:v>2.368406650764094</c:v>
                </c:pt>
                <c:pt idx="2147">
                  <c:v>2.7050489437974989</c:v>
                </c:pt>
                <c:pt idx="2148">
                  <c:v>2.704332175982413</c:v>
                </c:pt>
                <c:pt idx="2149">
                  <c:v>2.6307480606905425</c:v>
                </c:pt>
                <c:pt idx="2150">
                  <c:v>2.5601438509676706</c:v>
                </c:pt>
                <c:pt idx="2151">
                  <c:v>2.5165095248256608</c:v>
                </c:pt>
                <c:pt idx="2152">
                  <c:v>2.4495091594116332</c:v>
                </c:pt>
                <c:pt idx="2153">
                  <c:v>2.4088171652152939</c:v>
                </c:pt>
                <c:pt idx="2154">
                  <c:v>2.4015729330854527</c:v>
                </c:pt>
                <c:pt idx="2155">
                  <c:v>2.4786496369080657</c:v>
                </c:pt>
                <c:pt idx="2156">
                  <c:v>2.534205434811442</c:v>
                </c:pt>
                <c:pt idx="2157">
                  <c:v>2.4849587092278345</c:v>
                </c:pt>
                <c:pt idx="2158">
                  <c:v>2.5345157310946993</c:v>
                </c:pt>
                <c:pt idx="2159">
                  <c:v>2.4361985607959928</c:v>
                </c:pt>
                <c:pt idx="2160">
                  <c:v>2.4184299426156026</c:v>
                </c:pt>
                <c:pt idx="2161">
                  <c:v>2.4146649156293107</c:v>
                </c:pt>
                <c:pt idx="2162">
                  <c:v>2.4363752810249943</c:v>
                </c:pt>
                <c:pt idx="2163">
                  <c:v>2.3637519516305687</c:v>
                </c:pt>
                <c:pt idx="2164">
                  <c:v>2.3949923643647262</c:v>
                </c:pt>
                <c:pt idx="2165">
                  <c:v>2.3071595329140884</c:v>
                </c:pt>
                <c:pt idx="2166">
                  <c:v>2.3057008660124936</c:v>
                </c:pt>
                <c:pt idx="2167">
                  <c:v>2.3358721123581612</c:v>
                </c:pt>
                <c:pt idx="2168">
                  <c:v>2.4072732071657041</c:v>
                </c:pt>
                <c:pt idx="2169">
                  <c:v>2.4352966234748088</c:v>
                </c:pt>
                <c:pt idx="2170">
                  <c:v>2.434432789865367</c:v>
                </c:pt>
                <c:pt idx="2171">
                  <c:v>2.4237455282326299</c:v>
                </c:pt>
                <c:pt idx="2172">
                  <c:v>2.4420519362135913</c:v>
                </c:pt>
                <c:pt idx="2173">
                  <c:v>2.3825287179260393</c:v>
                </c:pt>
                <c:pt idx="2174">
                  <c:v>2.3771785889795938</c:v>
                </c:pt>
                <c:pt idx="2175">
                  <c:v>2.375719293477716</c:v>
                </c:pt>
                <c:pt idx="2176">
                  <c:v>2.3431197851901482</c:v>
                </c:pt>
                <c:pt idx="2177">
                  <c:v>2.2730776467631992</c:v>
                </c:pt>
                <c:pt idx="2178">
                  <c:v>2.3075240619521042</c:v>
                </c:pt>
                <c:pt idx="2179">
                  <c:v>2.3688162047061008</c:v>
                </c:pt>
                <c:pt idx="2180">
                  <c:v>2.3926255342541545</c:v>
                </c:pt>
                <c:pt idx="2181">
                  <c:v>2.3663219677413858</c:v>
                </c:pt>
                <c:pt idx="2182">
                  <c:v>2.3902508213754765</c:v>
                </c:pt>
                <c:pt idx="2183">
                  <c:v>2.6342145052432526</c:v>
                </c:pt>
                <c:pt idx="2184">
                  <c:v>2.6437131633256419</c:v>
                </c:pt>
                <c:pt idx="2185">
                  <c:v>2.6734866456640924</c:v>
                </c:pt>
                <c:pt idx="2186">
                  <c:v>2.6800825417871863</c:v>
                </c:pt>
                <c:pt idx="2187">
                  <c:v>2.7500350914847163</c:v>
                </c:pt>
                <c:pt idx="2188">
                  <c:v>2.6842426174853302</c:v>
                </c:pt>
                <c:pt idx="2189">
                  <c:v>2.5803040963311443</c:v>
                </c:pt>
                <c:pt idx="2190">
                  <c:v>2.5943726977740162</c:v>
                </c:pt>
                <c:pt idx="2191">
                  <c:v>2.5065683306983595</c:v>
                </c:pt>
                <c:pt idx="2192">
                  <c:v>2.5391025275328163</c:v>
                </c:pt>
                <c:pt idx="2193">
                  <c:v>2.5440831283285004</c:v>
                </c:pt>
                <c:pt idx="2194">
                  <c:v>2.6002533181481771</c:v>
                </c:pt>
                <c:pt idx="2195">
                  <c:v>2.5783116571472728</c:v>
                </c:pt>
                <c:pt idx="2196">
                  <c:v>2.5858415231474665</c:v>
                </c:pt>
                <c:pt idx="2197">
                  <c:v>2.6011957439619042</c:v>
                </c:pt>
                <c:pt idx="2198">
                  <c:v>2.6359485519991432</c:v>
                </c:pt>
                <c:pt idx="2199">
                  <c:v>2.6116036243135854</c:v>
                </c:pt>
                <c:pt idx="2200">
                  <c:v>2.5672938152750651</c:v>
                </c:pt>
                <c:pt idx="2201">
                  <c:v>2.6374386251048434</c:v>
                </c:pt>
                <c:pt idx="2202">
                  <c:v>2.6241471225287603</c:v>
                </c:pt>
                <c:pt idx="2203">
                  <c:v>2.6136134061965017</c:v>
                </c:pt>
                <c:pt idx="2204">
                  <c:v>2.4569881866344261</c:v>
                </c:pt>
                <c:pt idx="2205">
                  <c:v>2.4985443454627907</c:v>
                </c:pt>
                <c:pt idx="2206">
                  <c:v>2.5188464604544882</c:v>
                </c:pt>
                <c:pt idx="2207">
                  <c:v>2.5224928109533304</c:v>
                </c:pt>
                <c:pt idx="2208">
                  <c:v>2.5430185342765954</c:v>
                </c:pt>
                <c:pt idx="2209">
                  <c:v>2.5049901291695535</c:v>
                </c:pt>
                <c:pt idx="2210">
                  <c:v>2.5126845764014316</c:v>
                </c:pt>
                <c:pt idx="2211">
                  <c:v>2.550425331129099</c:v>
                </c:pt>
                <c:pt idx="2212">
                  <c:v>2.5402212852823625</c:v>
                </c:pt>
                <c:pt idx="2213">
                  <c:v>2.5546931388749936</c:v>
                </c:pt>
                <c:pt idx="2214">
                  <c:v>2.5290834961620683</c:v>
                </c:pt>
                <c:pt idx="2215">
                  <c:v>2.5227444164617463</c:v>
                </c:pt>
                <c:pt idx="2216">
                  <c:v>2.4716928110429839</c:v>
                </c:pt>
                <c:pt idx="2217">
                  <c:v>2.4810520149074962</c:v>
                </c:pt>
                <c:pt idx="2218">
                  <c:v>2.4802465927473079</c:v>
                </c:pt>
                <c:pt idx="2219">
                  <c:v>2.4947328063499326</c:v>
                </c:pt>
                <c:pt idx="2220">
                  <c:v>2.5023492609920961</c:v>
                </c:pt>
                <c:pt idx="2221">
                  <c:v>2.5309059000672156</c:v>
                </c:pt>
                <c:pt idx="2222">
                  <c:v>2.5980958047416647</c:v>
                </c:pt>
                <c:pt idx="2223">
                  <c:v>2.5717654694946068</c:v>
                </c:pt>
                <c:pt idx="2224">
                  <c:v>2.5524923042194105</c:v>
                </c:pt>
                <c:pt idx="2225">
                  <c:v>2.6374049403905326</c:v>
                </c:pt>
                <c:pt idx="2226">
                  <c:v>2.6473498330170733</c:v>
                </c:pt>
                <c:pt idx="2227">
                  <c:v>2.6372528536894162</c:v>
                </c:pt>
                <c:pt idx="2228">
                  <c:v>2.6649127519911717</c:v>
                </c:pt>
                <c:pt idx="2229">
                  <c:v>2.7073137656762691</c:v>
                </c:pt>
                <c:pt idx="2230">
                  <c:v>2.7772444346344316</c:v>
                </c:pt>
                <c:pt idx="2231">
                  <c:v>2.7678219771323636</c:v>
                </c:pt>
                <c:pt idx="2232">
                  <c:v>2.9207162455640705</c:v>
                </c:pt>
                <c:pt idx="2233">
                  <c:v>2.9704586002806406</c:v>
                </c:pt>
                <c:pt idx="2234">
                  <c:v>2.8941111853990411</c:v>
                </c:pt>
                <c:pt idx="2235">
                  <c:v>2.9599146772225855</c:v>
                </c:pt>
                <c:pt idx="2236">
                  <c:v>2.9911106889499748</c:v>
                </c:pt>
                <c:pt idx="2237">
                  <c:v>2.9852622257097878</c:v>
                </c:pt>
                <c:pt idx="2238">
                  <c:v>3.0381466197096194</c:v>
                </c:pt>
                <c:pt idx="2239">
                  <c:v>3.0127784493614365</c:v>
                </c:pt>
                <c:pt idx="2240">
                  <c:v>2.954887090214211</c:v>
                </c:pt>
                <c:pt idx="2241">
                  <c:v>2.9745598154084441</c:v>
                </c:pt>
                <c:pt idx="2242">
                  <c:v>2.9855532444294495</c:v>
                </c:pt>
                <c:pt idx="2243">
                  <c:v>2.9900416873926816</c:v>
                </c:pt>
                <c:pt idx="2244">
                  <c:v>2.9946126224422076</c:v>
                </c:pt>
                <c:pt idx="2245">
                  <c:v>2.9912952009090414</c:v>
                </c:pt>
                <c:pt idx="2246">
                  <c:v>2.9820867376190163</c:v>
                </c:pt>
                <c:pt idx="2247">
                  <c:v>3.0022454616546224</c:v>
                </c:pt>
                <c:pt idx="2248">
                  <c:v>3.2389375986623965</c:v>
                </c:pt>
                <c:pt idx="2249">
                  <c:v>3.1837776710683241</c:v>
                </c:pt>
                <c:pt idx="2250">
                  <c:v>3.2302138817738175</c:v>
                </c:pt>
                <c:pt idx="2251">
                  <c:v>3.2119316195722956</c:v>
                </c:pt>
                <c:pt idx="2252">
                  <c:v>3.2485767388590876</c:v>
                </c:pt>
                <c:pt idx="2253">
                  <c:v>3.2183577692065835</c:v>
                </c:pt>
                <c:pt idx="2254">
                  <c:v>3.20993100389724</c:v>
                </c:pt>
                <c:pt idx="2255">
                  <c:v>3.1307397608428724</c:v>
                </c:pt>
                <c:pt idx="2256">
                  <c:v>3.1678677976682246</c:v>
                </c:pt>
                <c:pt idx="2257">
                  <c:v>3.1954177988242995</c:v>
                </c:pt>
                <c:pt idx="2258">
                  <c:v>3.2292440244564173</c:v>
                </c:pt>
                <c:pt idx="2259">
                  <c:v>3.2308190635361869</c:v>
                </c:pt>
                <c:pt idx="2260">
                  <c:v>3.1856926140564457</c:v>
                </c:pt>
                <c:pt idx="2261">
                  <c:v>3.1473781364682316</c:v>
                </c:pt>
                <c:pt idx="2262">
                  <c:v>3.1395204043390428</c:v>
                </c:pt>
                <c:pt idx="2263">
                  <c:v>3.1227050434845092</c:v>
                </c:pt>
                <c:pt idx="2264">
                  <c:v>3.1841329708341553</c:v>
                </c:pt>
                <c:pt idx="2265">
                  <c:v>3.2035095655143651</c:v>
                </c:pt>
                <c:pt idx="2266">
                  <c:v>3.2472746374704462</c:v>
                </c:pt>
                <c:pt idx="2267">
                  <c:v>3.3245060919277956</c:v>
                </c:pt>
                <c:pt idx="2268">
                  <c:v>3.2097197338111085</c:v>
                </c:pt>
                <c:pt idx="2269">
                  <c:v>3.2512426881803487</c:v>
                </c:pt>
                <c:pt idx="2270">
                  <c:v>3.30603183921454</c:v>
                </c:pt>
                <c:pt idx="2271">
                  <c:v>3.4104604989591705</c:v>
                </c:pt>
                <c:pt idx="2272">
                  <c:v>3.373137339582621</c:v>
                </c:pt>
                <c:pt idx="2273">
                  <c:v>3.3727938493421603</c:v>
                </c:pt>
                <c:pt idx="2274">
                  <c:v>3.388014342191878</c:v>
                </c:pt>
                <c:pt idx="2275">
                  <c:v>3.3491132259646839</c:v>
                </c:pt>
                <c:pt idx="2276">
                  <c:v>3.2542513643385167</c:v>
                </c:pt>
                <c:pt idx="2277">
                  <c:v>3.2227540745584062</c:v>
                </c:pt>
                <c:pt idx="2278">
                  <c:v>3.2121251698926447</c:v>
                </c:pt>
                <c:pt idx="2279">
                  <c:v>3.2354550830786866</c:v>
                </c:pt>
                <c:pt idx="2280">
                  <c:v>3.22762976247119</c:v>
                </c:pt>
                <c:pt idx="2281">
                  <c:v>3.155295156887147</c:v>
                </c:pt>
                <c:pt idx="2282">
                  <c:v>3.2424893493591962</c:v>
                </c:pt>
                <c:pt idx="2283">
                  <c:v>3.1727068538924277</c:v>
                </c:pt>
                <c:pt idx="2284">
                  <c:v>3.1742176738266514</c:v>
                </c:pt>
                <c:pt idx="2285">
                  <c:v>3.1679321089707084</c:v>
                </c:pt>
                <c:pt idx="2286">
                  <c:v>3.1701246316034859</c:v>
                </c:pt>
                <c:pt idx="2287">
                  <c:v>3.2305572974180112</c:v>
                </c:pt>
                <c:pt idx="2288">
                  <c:v>3.1597391774591759</c:v>
                </c:pt>
                <c:pt idx="2289">
                  <c:v>3.1590787019085176</c:v>
                </c:pt>
                <c:pt idx="2290">
                  <c:v>3.1520092490658711</c:v>
                </c:pt>
                <c:pt idx="2291">
                  <c:v>3.1640770117549324</c:v>
                </c:pt>
                <c:pt idx="2292">
                  <c:v>3.1726710615290807</c:v>
                </c:pt>
                <c:pt idx="2293">
                  <c:v>2.8507558431764157</c:v>
                </c:pt>
                <c:pt idx="2294">
                  <c:v>2.8471873171603446</c:v>
                </c:pt>
                <c:pt idx="2295">
                  <c:v>2.8593655301593692</c:v>
                </c:pt>
                <c:pt idx="2296">
                  <c:v>2.7937983259872108</c:v>
                </c:pt>
                <c:pt idx="2297">
                  <c:v>2.7673979102473965</c:v>
                </c:pt>
                <c:pt idx="2298">
                  <c:v>2.7356195320250274</c:v>
                </c:pt>
                <c:pt idx="2299">
                  <c:v>2.7853106778959513</c:v>
                </c:pt>
                <c:pt idx="2300">
                  <c:v>2.7806906159155962</c:v>
                </c:pt>
                <c:pt idx="2301">
                  <c:v>2.7764870441469829</c:v>
                </c:pt>
                <c:pt idx="2302">
                  <c:v>2.77248314386632</c:v>
                </c:pt>
                <c:pt idx="2303">
                  <c:v>2.7674583058276592</c:v>
                </c:pt>
                <c:pt idx="2304">
                  <c:v>2.8043161963962171</c:v>
                </c:pt>
                <c:pt idx="2305">
                  <c:v>2.7460087666537132</c:v>
                </c:pt>
                <c:pt idx="2306">
                  <c:v>2.7588095441458824</c:v>
                </c:pt>
                <c:pt idx="2307">
                  <c:v>2.7721882213259899</c:v>
                </c:pt>
                <c:pt idx="2308">
                  <c:v>2.7602910294333767</c:v>
                </c:pt>
                <c:pt idx="2309">
                  <c:v>2.7575858403345759</c:v>
                </c:pt>
                <c:pt idx="2310">
                  <c:v>2.7239652116477289</c:v>
                </c:pt>
                <c:pt idx="2311">
                  <c:v>2.6605887984460312</c:v>
                </c:pt>
                <c:pt idx="2312">
                  <c:v>2.6506706070579038</c:v>
                </c:pt>
                <c:pt idx="2313">
                  <c:v>2.5954154804010834</c:v>
                </c:pt>
                <c:pt idx="2314">
                  <c:v>2.5562475181070048</c:v>
                </c:pt>
                <c:pt idx="2315">
                  <c:v>2.5466406113933924</c:v>
                </c:pt>
                <c:pt idx="2316">
                  <c:v>2.5109237195790781</c:v>
                </c:pt>
                <c:pt idx="2317">
                  <c:v>2.5287351769225261</c:v>
                </c:pt>
                <c:pt idx="2318">
                  <c:v>2.4756210003744048</c:v>
                </c:pt>
                <c:pt idx="2319">
                  <c:v>2.4043889164444745</c:v>
                </c:pt>
                <c:pt idx="2320">
                  <c:v>2.4871438602690858</c:v>
                </c:pt>
                <c:pt idx="2321">
                  <c:v>2.5595008653201705</c:v>
                </c:pt>
                <c:pt idx="2322">
                  <c:v>2.5489771654950237</c:v>
                </c:pt>
                <c:pt idx="2323">
                  <c:v>2.4931414080888081</c:v>
                </c:pt>
                <c:pt idx="2324">
                  <c:v>2.5324932382879157</c:v>
                </c:pt>
                <c:pt idx="2325">
                  <c:v>2.5894196000491716</c:v>
                </c:pt>
                <c:pt idx="2326">
                  <c:v>2.5608344463750319</c:v>
                </c:pt>
                <c:pt idx="2327">
                  <c:v>2.5338652197970264</c:v>
                </c:pt>
                <c:pt idx="2328">
                  <c:v>2.5094824947077603</c:v>
                </c:pt>
                <c:pt idx="2329">
                  <c:v>2.5350684928482181</c:v>
                </c:pt>
                <c:pt idx="2330">
                  <c:v>2.6191753782620473</c:v>
                </c:pt>
                <c:pt idx="2331">
                  <c:v>2.638764491933391</c:v>
                </c:pt>
                <c:pt idx="2332">
                  <c:v>2.4873002669205304</c:v>
                </c:pt>
                <c:pt idx="2333">
                  <c:v>2.4449617751046007</c:v>
                </c:pt>
                <c:pt idx="2334">
                  <c:v>2.5200877505884458</c:v>
                </c:pt>
                <c:pt idx="2335">
                  <c:v>2.6054659678268544</c:v>
                </c:pt>
                <c:pt idx="2336">
                  <c:v>2.5554178590365506</c:v>
                </c:pt>
                <c:pt idx="2337">
                  <c:v>2.5794591441434016</c:v>
                </c:pt>
                <c:pt idx="2338">
                  <c:v>2.5158146727187143</c:v>
                </c:pt>
                <c:pt idx="2339">
                  <c:v>2.5774196776601284</c:v>
                </c:pt>
                <c:pt idx="2340">
                  <c:v>2.5984518730660553</c:v>
                </c:pt>
                <c:pt idx="2341">
                  <c:v>2.5519760953281572</c:v>
                </c:pt>
                <c:pt idx="2342">
                  <c:v>2.5523830957573912</c:v>
                </c:pt>
                <c:pt idx="2343">
                  <c:v>2.5083799318855373</c:v>
                </c:pt>
                <c:pt idx="2344">
                  <c:v>2.4096120232045508</c:v>
                </c:pt>
                <c:pt idx="2345">
                  <c:v>2.4291345096740167</c:v>
                </c:pt>
                <c:pt idx="2346">
                  <c:v>2.4800485613671279</c:v>
                </c:pt>
                <c:pt idx="2347">
                  <c:v>2.4245365132927952</c:v>
                </c:pt>
                <c:pt idx="2348">
                  <c:v>2.4905255808001718</c:v>
                </c:pt>
                <c:pt idx="2349">
                  <c:v>2.6262508736883396</c:v>
                </c:pt>
                <c:pt idx="2350">
                  <c:v>2.5847014152121752</c:v>
                </c:pt>
                <c:pt idx="2351">
                  <c:v>2.5967580960726129</c:v>
                </c:pt>
                <c:pt idx="2352">
                  <c:v>2.6275182967545212</c:v>
                </c:pt>
                <c:pt idx="2353">
                  <c:v>2.7150183249770792</c:v>
                </c:pt>
                <c:pt idx="2354">
                  <c:v>2.680511791006067</c:v>
                </c:pt>
                <c:pt idx="2355">
                  <c:v>2.6565884075089201</c:v>
                </c:pt>
                <c:pt idx="2356">
                  <c:v>2.6424436932810411</c:v>
                </c:pt>
                <c:pt idx="2357">
                  <c:v>2.7194037554814172</c:v>
                </c:pt>
                <c:pt idx="2358">
                  <c:v>2.7358461311246458</c:v>
                </c:pt>
                <c:pt idx="2359">
                  <c:v>2.896864787722599</c:v>
                </c:pt>
                <c:pt idx="2360">
                  <c:v>3.2859676000902738</c:v>
                </c:pt>
                <c:pt idx="2361">
                  <c:v>3.3064810030746457</c:v>
                </c:pt>
                <c:pt idx="2362">
                  <c:v>3.3001035951341389</c:v>
                </c:pt>
                <c:pt idx="2363">
                  <c:v>3.2531505393445928</c:v>
                </c:pt>
                <c:pt idx="2364">
                  <c:v>3.3391484169279062</c:v>
                </c:pt>
                <c:pt idx="2365">
                  <c:v>3.330801772158801</c:v>
                </c:pt>
                <c:pt idx="2366">
                  <c:v>3.3675952955473107</c:v>
                </c:pt>
                <c:pt idx="2367">
                  <c:v>3.3646175690752989</c:v>
                </c:pt>
                <c:pt idx="2368">
                  <c:v>3.3721481797533199</c:v>
                </c:pt>
                <c:pt idx="2369">
                  <c:v>3.3139771897226429</c:v>
                </c:pt>
                <c:pt idx="2370">
                  <c:v>3.2486770117927266</c:v>
                </c:pt>
                <c:pt idx="2371">
                  <c:v>3.2446060002790733</c:v>
                </c:pt>
                <c:pt idx="2372">
                  <c:v>3.2446214384377159</c:v>
                </c:pt>
                <c:pt idx="2373">
                  <c:v>3.2722705583001814</c:v>
                </c:pt>
                <c:pt idx="2374">
                  <c:v>3.2495911641803095</c:v>
                </c:pt>
                <c:pt idx="2375">
                  <c:v>3.2920364678022964</c:v>
                </c:pt>
                <c:pt idx="2376">
                  <c:v>3.3020568035782936</c:v>
                </c:pt>
                <c:pt idx="2377">
                  <c:v>3.3556901280204654</c:v>
                </c:pt>
                <c:pt idx="2378">
                  <c:v>3.321344807766486</c:v>
                </c:pt>
                <c:pt idx="2379">
                  <c:v>3.3211488305269778</c:v>
                </c:pt>
                <c:pt idx="2380">
                  <c:v>3.3530879165464191</c:v>
                </c:pt>
                <c:pt idx="2381">
                  <c:v>3.4049930251228564</c:v>
                </c:pt>
                <c:pt idx="2382">
                  <c:v>3.4577144946291329</c:v>
                </c:pt>
                <c:pt idx="2383">
                  <c:v>3.42041175235881</c:v>
                </c:pt>
                <c:pt idx="2384">
                  <c:v>3.3640341744673763</c:v>
                </c:pt>
                <c:pt idx="2385">
                  <c:v>3.2874124316576201</c:v>
                </c:pt>
                <c:pt idx="2386">
                  <c:v>3.4004691853205564</c:v>
                </c:pt>
                <c:pt idx="2387">
                  <c:v>3.3149667313214684</c:v>
                </c:pt>
                <c:pt idx="2388">
                  <c:v>3.288109936578357</c:v>
                </c:pt>
                <c:pt idx="2389">
                  <c:v>3.2424508388738134</c:v>
                </c:pt>
                <c:pt idx="2390">
                  <c:v>3.2720595218408897</c:v>
                </c:pt>
                <c:pt idx="2391">
                  <c:v>3.1554322747351709</c:v>
                </c:pt>
                <c:pt idx="2392">
                  <c:v>3.1262548003079296</c:v>
                </c:pt>
                <c:pt idx="2393">
                  <c:v>3.1909402892074965</c:v>
                </c:pt>
                <c:pt idx="2394">
                  <c:v>3.1326703474411999</c:v>
                </c:pt>
                <c:pt idx="2395">
                  <c:v>3.1110344809153179</c:v>
                </c:pt>
                <c:pt idx="2396">
                  <c:v>3.1231090022391372</c:v>
                </c:pt>
                <c:pt idx="2397">
                  <c:v>3.2003938332083792</c:v>
                </c:pt>
                <c:pt idx="2398">
                  <c:v>3.8218597138561679</c:v>
                </c:pt>
                <c:pt idx="2399">
                  <c:v>3.7591259893649593</c:v>
                </c:pt>
                <c:pt idx="2400">
                  <c:v>3.7443387115036231</c:v>
                </c:pt>
                <c:pt idx="2401">
                  <c:v>3.6898505047437684</c:v>
                </c:pt>
                <c:pt idx="2402">
                  <c:v>3.6168674936841128</c:v>
                </c:pt>
                <c:pt idx="2403">
                  <c:v>3.5172785128934621</c:v>
                </c:pt>
                <c:pt idx="2404">
                  <c:v>3.5526654696815871</c:v>
                </c:pt>
                <c:pt idx="2405">
                  <c:v>3.5245606106852438</c:v>
                </c:pt>
                <c:pt idx="2406">
                  <c:v>3.4470603470085024</c:v>
                </c:pt>
                <c:pt idx="2407">
                  <c:v>3.4314530718500591</c:v>
                </c:pt>
                <c:pt idx="2408">
                  <c:v>3.4429133722171503</c:v>
                </c:pt>
                <c:pt idx="2409">
                  <c:v>3.4489612924920219</c:v>
                </c:pt>
                <c:pt idx="2410">
                  <c:v>3.4162130411638376</c:v>
                </c:pt>
                <c:pt idx="2411">
                  <c:v>3.3613908569437276</c:v>
                </c:pt>
                <c:pt idx="2412">
                  <c:v>3.3134174893355075</c:v>
                </c:pt>
                <c:pt idx="2413">
                  <c:v>3.4888463530552856</c:v>
                </c:pt>
                <c:pt idx="2414">
                  <c:v>3.5370212731823663</c:v>
                </c:pt>
                <c:pt idx="2415">
                  <c:v>3.5281978225315931</c:v>
                </c:pt>
                <c:pt idx="2416">
                  <c:v>3.5456080691283267</c:v>
                </c:pt>
                <c:pt idx="2417">
                  <c:v>3.4689860227313107</c:v>
                </c:pt>
                <c:pt idx="2418">
                  <c:v>3.4467887586167065</c:v>
                </c:pt>
                <c:pt idx="2419">
                  <c:v>3.5358187016260754</c:v>
                </c:pt>
                <c:pt idx="2420">
                  <c:v>3.5533861812592749</c:v>
                </c:pt>
                <c:pt idx="2421">
                  <c:v>3.5264542663369234</c:v>
                </c:pt>
                <c:pt idx="2422">
                  <c:v>3.5343302772890555</c:v>
                </c:pt>
                <c:pt idx="2423">
                  <c:v>3.4333275940770225</c:v>
                </c:pt>
                <c:pt idx="2424">
                  <c:v>3.4082625451044777</c:v>
                </c:pt>
                <c:pt idx="2425">
                  <c:v>3.410930983059238</c:v>
                </c:pt>
                <c:pt idx="2426">
                  <c:v>3.3757085934362459</c:v>
                </c:pt>
                <c:pt idx="2427">
                  <c:v>3.4246889049332796</c:v>
                </c:pt>
                <c:pt idx="2428">
                  <c:v>3.4265249445801631</c:v>
                </c:pt>
                <c:pt idx="2429">
                  <c:v>3.3920902148304037</c:v>
                </c:pt>
                <c:pt idx="2430">
                  <c:v>3.3710828066083525</c:v>
                </c:pt>
                <c:pt idx="2431">
                  <c:v>3.3667100172375761</c:v>
                </c:pt>
                <c:pt idx="2432">
                  <c:v>3.3826196443049783</c:v>
                </c:pt>
                <c:pt idx="2433">
                  <c:v>3.3982692521146816</c:v>
                </c:pt>
                <c:pt idx="2434">
                  <c:v>3.3139271535530628</c:v>
                </c:pt>
                <c:pt idx="2435">
                  <c:v>3.4093743597781474</c:v>
                </c:pt>
                <c:pt idx="2436">
                  <c:v>2.6581486161733268</c:v>
                </c:pt>
                <c:pt idx="2437">
                  <c:v>2.7097335648021539</c:v>
                </c:pt>
                <c:pt idx="2438">
                  <c:v>2.6678148609762959</c:v>
                </c:pt>
                <c:pt idx="2439">
                  <c:v>2.6662913354208571</c:v>
                </c:pt>
                <c:pt idx="2440">
                  <c:v>2.6355867555660444</c:v>
                </c:pt>
                <c:pt idx="2441">
                  <c:v>2.6579121487262563</c:v>
                </c:pt>
                <c:pt idx="2442">
                  <c:v>2.6373327861766467</c:v>
                </c:pt>
                <c:pt idx="2443">
                  <c:v>2.7261679003368062</c:v>
                </c:pt>
                <c:pt idx="2444">
                  <c:v>2.6891939450796905</c:v>
                </c:pt>
                <c:pt idx="2445">
                  <c:v>2.6755952839655195</c:v>
                </c:pt>
                <c:pt idx="2446">
                  <c:v>2.6128470350002129</c:v>
                </c:pt>
                <c:pt idx="2447">
                  <c:v>2.6439314324856089</c:v>
                </c:pt>
                <c:pt idx="2448">
                  <c:v>2.6490656750975274</c:v>
                </c:pt>
                <c:pt idx="2449">
                  <c:v>2.6112529291554085</c:v>
                </c:pt>
                <c:pt idx="2450">
                  <c:v>2.6260678350390525</c:v>
                </c:pt>
                <c:pt idx="2451">
                  <c:v>2.6540494653200546</c:v>
                </c:pt>
                <c:pt idx="2452">
                  <c:v>2.6266504888233904</c:v>
                </c:pt>
                <c:pt idx="2453">
                  <c:v>2.5907985264944222</c:v>
                </c:pt>
                <c:pt idx="2454">
                  <c:v>2.6012698459690062</c:v>
                </c:pt>
                <c:pt idx="2455">
                  <c:v>2.5583428958085404</c:v>
                </c:pt>
                <c:pt idx="2456">
                  <c:v>2.5857428603039985</c:v>
                </c:pt>
                <c:pt idx="2457">
                  <c:v>2.5653552723669866</c:v>
                </c:pt>
                <c:pt idx="2458">
                  <c:v>2.5790539031125239</c:v>
                </c:pt>
                <c:pt idx="2459">
                  <c:v>2.7327607987366385</c:v>
                </c:pt>
                <c:pt idx="2460">
                  <c:v>2.6874078378604951</c:v>
                </c:pt>
                <c:pt idx="2461">
                  <c:v>2.6253882365426748</c:v>
                </c:pt>
                <c:pt idx="2462">
                  <c:v>2.5917181442034209</c:v>
                </c:pt>
                <c:pt idx="2463">
                  <c:v>2.509972814172893</c:v>
                </c:pt>
                <c:pt idx="2464">
                  <c:v>2.5332487232693155</c:v>
                </c:pt>
                <c:pt idx="2465">
                  <c:v>2.6587300830105978</c:v>
                </c:pt>
                <c:pt idx="2466">
                  <c:v>2.6689297134432617</c:v>
                </c:pt>
                <c:pt idx="2467">
                  <c:v>2.5979385718987418</c:v>
                </c:pt>
                <c:pt idx="2468">
                  <c:v>2.6053179724399635</c:v>
                </c:pt>
                <c:pt idx="2469">
                  <c:v>2.5922883692448457</c:v>
                </c:pt>
                <c:pt idx="2470">
                  <c:v>2.6046896900847827</c:v>
                </c:pt>
                <c:pt idx="2471">
                  <c:v>2.5625541338899933</c:v>
                </c:pt>
                <c:pt idx="2472">
                  <c:v>2.5702697288196608</c:v>
                </c:pt>
                <c:pt idx="2473">
                  <c:v>2.5593121386970989</c:v>
                </c:pt>
                <c:pt idx="2474">
                  <c:v>2.5745580249603353</c:v>
                </c:pt>
                <c:pt idx="2475">
                  <c:v>2.5837330097927143</c:v>
                </c:pt>
                <c:pt idx="2476">
                  <c:v>2.5098674792052562</c:v>
                </c:pt>
                <c:pt idx="2477">
                  <c:v>2.5028879073997294</c:v>
                </c:pt>
                <c:pt idx="2478">
                  <c:v>2.5180314158717985</c:v>
                </c:pt>
                <c:pt idx="2479">
                  <c:v>2.4859285050610125</c:v>
                </c:pt>
                <c:pt idx="2480">
                  <c:v>2.7443546492698139</c:v>
                </c:pt>
                <c:pt idx="2481">
                  <c:v>2.6766023423659635</c:v>
                </c:pt>
                <c:pt idx="2482">
                  <c:v>2.6510275393126252</c:v>
                </c:pt>
                <c:pt idx="2483">
                  <c:v>2.6399942198021296</c:v>
                </c:pt>
                <c:pt idx="2484">
                  <c:v>2.6144413812884153</c:v>
                </c:pt>
                <c:pt idx="2485">
                  <c:v>2.5234352944346199</c:v>
                </c:pt>
                <c:pt idx="2486">
                  <c:v>2.4499411660105088</c:v>
                </c:pt>
                <c:pt idx="2487">
                  <c:v>2.4698246259481413</c:v>
                </c:pt>
                <c:pt idx="2488">
                  <c:v>2.491918865299652</c:v>
                </c:pt>
                <c:pt idx="2489">
                  <c:v>2.5290605618360531</c:v>
                </c:pt>
                <c:pt idx="2490">
                  <c:v>2.5236742027664749</c:v>
                </c:pt>
                <c:pt idx="2491">
                  <c:v>2.5891726895949834</c:v>
                </c:pt>
                <c:pt idx="2492">
                  <c:v>2.5642488490274613</c:v>
                </c:pt>
                <c:pt idx="2493">
                  <c:v>2.604582158363284</c:v>
                </c:pt>
                <c:pt idx="2494">
                  <c:v>2.6264769696701218</c:v>
                </c:pt>
                <c:pt idx="2495">
                  <c:v>2.6391856589213054</c:v>
                </c:pt>
                <c:pt idx="2496">
                  <c:v>2.6279399545551052</c:v>
                </c:pt>
                <c:pt idx="2497">
                  <c:v>2.5958893639896665</c:v>
                </c:pt>
                <c:pt idx="2498">
                  <c:v>2.6475539919985032</c:v>
                </c:pt>
                <c:pt idx="2499">
                  <c:v>2.769187813117957</c:v>
                </c:pt>
                <c:pt idx="2500">
                  <c:v>2.7753728834757774</c:v>
                </c:pt>
                <c:pt idx="2501">
                  <c:v>2.7782610596460535</c:v>
                </c:pt>
                <c:pt idx="2502">
                  <c:v>2.7766961442588216</c:v>
                </c:pt>
                <c:pt idx="2503">
                  <c:v>2.7716984491589614</c:v>
                </c:pt>
                <c:pt idx="2504">
                  <c:v>2.7416697003081651</c:v>
                </c:pt>
                <c:pt idx="2505">
                  <c:v>2.7591093042215644</c:v>
                </c:pt>
                <c:pt idx="2506">
                  <c:v>2.7906089029920613</c:v>
                </c:pt>
                <c:pt idx="2507">
                  <c:v>2.767028807210334</c:v>
                </c:pt>
                <c:pt idx="2508">
                  <c:v>2.7727281330576714</c:v>
                </c:pt>
                <c:pt idx="2509">
                  <c:v>2.8395087464796336</c:v>
                </c:pt>
                <c:pt idx="2510">
                  <c:v>2.8077246358229933</c:v>
                </c:pt>
                <c:pt idx="2511">
                  <c:v>2.8018069814536233</c:v>
                </c:pt>
                <c:pt idx="2512">
                  <c:v>2.8547456949642469</c:v>
                </c:pt>
                <c:pt idx="2513">
                  <c:v>2.8301305296377786</c:v>
                </c:pt>
                <c:pt idx="2514">
                  <c:v>2.833244960240799</c:v>
                </c:pt>
                <c:pt idx="2515">
                  <c:v>2.874746524486147</c:v>
                </c:pt>
                <c:pt idx="2516">
                  <c:v>2.8290130405614189</c:v>
                </c:pt>
                <c:pt idx="2517">
                  <c:v>2.8309804310956328</c:v>
                </c:pt>
                <c:pt idx="2518">
                  <c:v>2.8640411232874405</c:v>
                </c:pt>
                <c:pt idx="2519">
                  <c:v>2.8622444782593259</c:v>
                </c:pt>
                <c:pt idx="2520">
                  <c:v>2.8970227310070173</c:v>
                </c:pt>
                <c:pt idx="2521">
                  <c:v>2.8805312651483868</c:v>
                </c:pt>
                <c:pt idx="2522">
                  <c:v>2.7889263726625999</c:v>
                </c:pt>
                <c:pt idx="2523">
                  <c:v>2.7337131583012861</c:v>
                </c:pt>
                <c:pt idx="2524">
                  <c:v>2.7389467463320578</c:v>
                </c:pt>
                <c:pt idx="2525">
                  <c:v>2.7722079206564003</c:v>
                </c:pt>
                <c:pt idx="2526">
                  <c:v>2.7359257553832936</c:v>
                </c:pt>
                <c:pt idx="2527">
                  <c:v>2.7424544945967355</c:v>
                </c:pt>
                <c:pt idx="2528">
                  <c:v>2.7099133758760496</c:v>
                </c:pt>
                <c:pt idx="2529">
                  <c:v>2.6732723395392379</c:v>
                </c:pt>
                <c:pt idx="2530">
                  <c:v>2.6498716185175311</c:v>
                </c:pt>
                <c:pt idx="2531">
                  <c:v>2.6483611940930953</c:v>
                </c:pt>
                <c:pt idx="2532">
                  <c:v>2.6314854603818314</c:v>
                </c:pt>
                <c:pt idx="2533">
                  <c:v>2.6430078164626489</c:v>
                </c:pt>
                <c:pt idx="2534">
                  <c:v>2.6445618814503846</c:v>
                </c:pt>
                <c:pt idx="2535">
                  <c:v>2.7308523098627968</c:v>
                </c:pt>
                <c:pt idx="2536">
                  <c:v>2.7298173711063982</c:v>
                </c:pt>
                <c:pt idx="2537">
                  <c:v>2.7497779533795521</c:v>
                </c:pt>
                <c:pt idx="2538">
                  <c:v>2.6939089291815241</c:v>
                </c:pt>
                <c:pt idx="2539">
                  <c:v>2.6556703856491293</c:v>
                </c:pt>
                <c:pt idx="2540">
                  <c:v>2.6261723819872267</c:v>
                </c:pt>
                <c:pt idx="2541">
                  <c:v>2.5596525894844802</c:v>
                </c:pt>
                <c:pt idx="2542">
                  <c:v>2.5557351209726429</c:v>
                </c:pt>
                <c:pt idx="2543">
                  <c:v>2.5393924193553152</c:v>
                </c:pt>
                <c:pt idx="2544">
                  <c:v>2.6681782306755819</c:v>
                </c:pt>
                <c:pt idx="2545">
                  <c:v>2.6701079511267891</c:v>
                </c:pt>
                <c:pt idx="2546">
                  <c:v>2.6089311232023022</c:v>
                </c:pt>
                <c:pt idx="2547">
                  <c:v>2.6112191522576782</c:v>
                </c:pt>
                <c:pt idx="2548">
                  <c:v>2.6555204666764132</c:v>
                </c:pt>
                <c:pt idx="2549">
                  <c:v>2.6052502380989968</c:v>
                </c:pt>
                <c:pt idx="2550">
                  <c:v>2.5837682404668194</c:v>
                </c:pt>
                <c:pt idx="2551">
                  <c:v>2.5646292834625948</c:v>
                </c:pt>
                <c:pt idx="2552">
                  <c:v>2.5932324354322449</c:v>
                </c:pt>
                <c:pt idx="2553">
                  <c:v>2.5670996013921137</c:v>
                </c:pt>
                <c:pt idx="2554">
                  <c:v>2.5867939747956399</c:v>
                </c:pt>
                <c:pt idx="2555">
                  <c:v>2.553797110678619</c:v>
                </c:pt>
                <c:pt idx="2556">
                  <c:v>2.5441086789685499</c:v>
                </c:pt>
                <c:pt idx="2557">
                  <c:v>2.5603944195983255</c:v>
                </c:pt>
                <c:pt idx="2558">
                  <c:v>2.5361548863927785</c:v>
                </c:pt>
                <c:pt idx="2559">
                  <c:v>2.5375626487043133</c:v>
                </c:pt>
                <c:pt idx="2560">
                  <c:v>2.5842883456086305</c:v>
                </c:pt>
                <c:pt idx="2561">
                  <c:v>2.5552790393986795</c:v>
                </c:pt>
                <c:pt idx="2562">
                  <c:v>2.6344362385128619</c:v>
                </c:pt>
                <c:pt idx="2563">
                  <c:v>2.7044187595862956</c:v>
                </c:pt>
                <c:pt idx="2564">
                  <c:v>2.6924647030230382</c:v>
                </c:pt>
                <c:pt idx="2565">
                  <c:v>2.7914824970191887</c:v>
                </c:pt>
                <c:pt idx="2566">
                  <c:v>2.7682440437736378</c:v>
                </c:pt>
                <c:pt idx="2567">
                  <c:v>2.7813356698475191</c:v>
                </c:pt>
                <c:pt idx="2568">
                  <c:v>2.7629446211236628</c:v>
                </c:pt>
                <c:pt idx="2569">
                  <c:v>2.8195469927904706</c:v>
                </c:pt>
                <c:pt idx="2570">
                  <c:v>2.8487425283505221</c:v>
                </c:pt>
                <c:pt idx="2571">
                  <c:v>2.8363437759106498</c:v>
                </c:pt>
                <c:pt idx="2572">
                  <c:v>2.7349473470649088</c:v>
                </c:pt>
                <c:pt idx="2573">
                  <c:v>2.6691875912049521</c:v>
                </c:pt>
                <c:pt idx="2574">
                  <c:v>2.6635946389804164</c:v>
                </c:pt>
                <c:pt idx="2575">
                  <c:v>2.7273202701495656</c:v>
                </c:pt>
                <c:pt idx="2576">
                  <c:v>2.7543554513176449</c:v>
                </c:pt>
                <c:pt idx="2577">
                  <c:v>2.7786027886740103</c:v>
                </c:pt>
                <c:pt idx="2578">
                  <c:v>2.8842136131781535</c:v>
                </c:pt>
                <c:pt idx="2579">
                  <c:v>2.9889861273211586</c:v>
                </c:pt>
                <c:pt idx="2580">
                  <c:v>2.8658632830796686</c:v>
                </c:pt>
                <c:pt idx="2581">
                  <c:v>2.9167776650863502</c:v>
                </c:pt>
                <c:pt idx="2582">
                  <c:v>2.9088508439185921</c:v>
                </c:pt>
                <c:pt idx="2583">
                  <c:v>2.9661394750037875</c:v>
                </c:pt>
                <c:pt idx="2584">
                  <c:v>2.9156902112269187</c:v>
                </c:pt>
                <c:pt idx="2585">
                  <c:v>2.9264326865271433</c:v>
                </c:pt>
                <c:pt idx="2586">
                  <c:v>2.9906101943765244</c:v>
                </c:pt>
                <c:pt idx="2587">
                  <c:v>3.239137201721221</c:v>
                </c:pt>
                <c:pt idx="2588">
                  <c:v>3.3811655538033825</c:v>
                </c:pt>
                <c:pt idx="2589">
                  <c:v>3.4200864624854601</c:v>
                </c:pt>
                <c:pt idx="2590">
                  <c:v>3.3797291661079605</c:v>
                </c:pt>
                <c:pt idx="2591">
                  <c:v>3.3511373289467001</c:v>
                </c:pt>
                <c:pt idx="2592">
                  <c:v>3.5193078647099147</c:v>
                </c:pt>
                <c:pt idx="2593">
                  <c:v>3.5998711993114352</c:v>
                </c:pt>
                <c:pt idx="2594">
                  <c:v>3.5681100869149667</c:v>
                </c:pt>
                <c:pt idx="2595">
                  <c:v>3.5826116703864841</c:v>
                </c:pt>
                <c:pt idx="2596">
                  <c:v>3.5927055517564601</c:v>
                </c:pt>
                <c:pt idx="2597">
                  <c:v>3.6313081546051986</c:v>
                </c:pt>
                <c:pt idx="2598">
                  <c:v>3.6118480603160665</c:v>
                </c:pt>
                <c:pt idx="2599">
                  <c:v>3.5967826326159043</c:v>
                </c:pt>
                <c:pt idx="2600">
                  <c:v>3.6246957076755404</c:v>
                </c:pt>
                <c:pt idx="2601">
                  <c:v>3.5797931297663701</c:v>
                </c:pt>
                <c:pt idx="2602">
                  <c:v>3.5792571254358925</c:v>
                </c:pt>
                <c:pt idx="2603">
                  <c:v>3.570912532078411</c:v>
                </c:pt>
                <c:pt idx="2604">
                  <c:v>3.6231349823427976</c:v>
                </c:pt>
                <c:pt idx="2605">
                  <c:v>3.4970869638205531</c:v>
                </c:pt>
                <c:pt idx="2606">
                  <c:v>3.4045682126809798</c:v>
                </c:pt>
                <c:pt idx="2607">
                  <c:v>3.4259877835658492</c:v>
                </c:pt>
                <c:pt idx="2608">
                  <c:v>3.3757725996848507</c:v>
                </c:pt>
                <c:pt idx="2609">
                  <c:v>3.4083236954199543</c:v>
                </c:pt>
                <c:pt idx="2610">
                  <c:v>3.4987795382738587</c:v>
                </c:pt>
                <c:pt idx="2611">
                  <c:v>3.7164856714282002</c:v>
                </c:pt>
                <c:pt idx="2612">
                  <c:v>3.7761284991447277</c:v>
                </c:pt>
                <c:pt idx="2613">
                  <c:v>3.7877279362015757</c:v>
                </c:pt>
                <c:pt idx="2614">
                  <c:v>3.7674565160674343</c:v>
                </c:pt>
                <c:pt idx="2615">
                  <c:v>3.7100174619350672</c:v>
                </c:pt>
                <c:pt idx="2616">
                  <c:v>3.7360027418003909</c:v>
                </c:pt>
                <c:pt idx="2617">
                  <c:v>3.7526590821575958</c:v>
                </c:pt>
                <c:pt idx="2618">
                  <c:v>3.8497836602715672</c:v>
                </c:pt>
                <c:pt idx="2619">
                  <c:v>3.8969175977256292</c:v>
                </c:pt>
                <c:pt idx="2620">
                  <c:v>4.0225590330705332</c:v>
                </c:pt>
                <c:pt idx="2621">
                  <c:v>4.0897165143535688</c:v>
                </c:pt>
                <c:pt idx="2622">
                  <c:v>4.0841439258925654</c:v>
                </c:pt>
                <c:pt idx="2623">
                  <c:v>4.0332163294257866</c:v>
                </c:pt>
                <c:pt idx="2624">
                  <c:v>3.990857221845856</c:v>
                </c:pt>
                <c:pt idx="2625">
                  <c:v>4.0208084537079998</c:v>
                </c:pt>
                <c:pt idx="2626">
                  <c:v>3.9920711235839423</c:v>
                </c:pt>
                <c:pt idx="2627">
                  <c:v>3.9738301673092664</c:v>
                </c:pt>
                <c:pt idx="2628">
                  <c:v>3.9692917513426225</c:v>
                </c:pt>
                <c:pt idx="2629">
                  <c:v>3.9892994844885692</c:v>
                </c:pt>
                <c:pt idx="2630">
                  <c:v>3.973923894879682</c:v>
                </c:pt>
                <c:pt idx="2631">
                  <c:v>3.8866749550271296</c:v>
                </c:pt>
                <c:pt idx="2632">
                  <c:v>3.8863959233853591</c:v>
                </c:pt>
                <c:pt idx="2633">
                  <c:v>3.8688684678442136</c:v>
                </c:pt>
                <c:pt idx="2634">
                  <c:v>3.7555537171614879</c:v>
                </c:pt>
                <c:pt idx="2635">
                  <c:v>3.7350459464208483</c:v>
                </c:pt>
                <c:pt idx="2636">
                  <c:v>3.6862784215922297</c:v>
                </c:pt>
                <c:pt idx="2637">
                  <c:v>3.7722230758781339</c:v>
                </c:pt>
                <c:pt idx="2638">
                  <c:v>3.7450366315469097</c:v>
                </c:pt>
                <c:pt idx="2639">
                  <c:v>3.6323630839634</c:v>
                </c:pt>
                <c:pt idx="2640">
                  <c:v>3.6463996697920904</c:v>
                </c:pt>
                <c:pt idx="2641">
                  <c:v>3.6837768633198094</c:v>
                </c:pt>
                <c:pt idx="2642">
                  <c:v>3.6197128196521891</c:v>
                </c:pt>
                <c:pt idx="2643">
                  <c:v>3.6609414672663556</c:v>
                </c:pt>
                <c:pt idx="2644">
                  <c:v>3.7051024338043264</c:v>
                </c:pt>
                <c:pt idx="2645">
                  <c:v>3.7595994268068376</c:v>
                </c:pt>
                <c:pt idx="2646">
                  <c:v>3.8813573889580462</c:v>
                </c:pt>
                <c:pt idx="2647">
                  <c:v>3.8246130996203402</c:v>
                </c:pt>
                <c:pt idx="2648">
                  <c:v>3.902465495662895</c:v>
                </c:pt>
                <c:pt idx="2649">
                  <c:v>3.9783744338394382</c:v>
                </c:pt>
                <c:pt idx="2650">
                  <c:v>3.9434476724235599</c:v>
                </c:pt>
                <c:pt idx="2651">
                  <c:v>3.8606602710918021</c:v>
                </c:pt>
                <c:pt idx="2652">
                  <c:v>3.9172752131369717</c:v>
                </c:pt>
                <c:pt idx="2653">
                  <c:v>4.1612099563585838</c:v>
                </c:pt>
                <c:pt idx="2654">
                  <c:v>4.2546588927276714</c:v>
                </c:pt>
                <c:pt idx="2655">
                  <c:v>4.1428622289601273</c:v>
                </c:pt>
                <c:pt idx="2656">
                  <c:v>4.1180213671330508</c:v>
                </c:pt>
                <c:pt idx="2657">
                  <c:v>4.0807785635026557</c:v>
                </c:pt>
                <c:pt idx="2658">
                  <c:v>4.1481189136336711</c:v>
                </c:pt>
                <c:pt idx="2659">
                  <c:v>4.1890159065266932</c:v>
                </c:pt>
                <c:pt idx="2660">
                  <c:v>4.2633351703027227</c:v>
                </c:pt>
                <c:pt idx="2661">
                  <c:v>4.2875686296221316</c:v>
                </c:pt>
                <c:pt idx="2662">
                  <c:v>4.2340736003815111</c:v>
                </c:pt>
                <c:pt idx="2663">
                  <c:v>4.3288860278780046</c:v>
                </c:pt>
                <c:pt idx="2664">
                  <c:v>4.284974142344204</c:v>
                </c:pt>
                <c:pt idx="2665">
                  <c:v>4.2527193011248245</c:v>
                </c:pt>
                <c:pt idx="2666">
                  <c:v>4.4080719136457063</c:v>
                </c:pt>
                <c:pt idx="2667">
                  <c:v>4.3799756961075182</c:v>
                </c:pt>
                <c:pt idx="2668">
                  <c:v>4.3291354030331695</c:v>
                </c:pt>
                <c:pt idx="2669">
                  <c:v>4.2162751761735802</c:v>
                </c:pt>
                <c:pt idx="2670">
                  <c:v>4.3428963885306855</c:v>
                </c:pt>
                <c:pt idx="2671">
                  <c:v>4.2033620900778628</c:v>
                </c:pt>
                <c:pt idx="2672">
                  <c:v>4.3576010971549159</c:v>
                </c:pt>
                <c:pt idx="2673">
                  <c:v>4.2684235568288686</c:v>
                </c:pt>
                <c:pt idx="2674">
                  <c:v>4.2037060537290447</c:v>
                </c:pt>
                <c:pt idx="2675">
                  <c:v>4.2562364662486063</c:v>
                </c:pt>
                <c:pt idx="2676">
                  <c:v>4.3935782046310541</c:v>
                </c:pt>
                <c:pt idx="2677">
                  <c:v>4.320404176220606</c:v>
                </c:pt>
                <c:pt idx="2678">
                  <c:v>4.3227451593525146</c:v>
                </c:pt>
                <c:pt idx="2679">
                  <c:v>4.3680056207331619</c:v>
                </c:pt>
                <c:pt idx="2680">
                  <c:v>4.4912339912979862</c:v>
                </c:pt>
                <c:pt idx="2681">
                  <c:v>4.4810326542912051</c:v>
                </c:pt>
                <c:pt idx="2682">
                  <c:v>4.600140465944893</c:v>
                </c:pt>
                <c:pt idx="2683">
                  <c:v>4.5491051891437335</c:v>
                </c:pt>
                <c:pt idx="2684">
                  <c:v>4.5085263285548596</c:v>
                </c:pt>
                <c:pt idx="2685">
                  <c:v>4.4170540263908737</c:v>
                </c:pt>
                <c:pt idx="2686">
                  <c:v>4.931516348355526</c:v>
                </c:pt>
                <c:pt idx="2687">
                  <c:v>5.1017024813381706</c:v>
                </c:pt>
                <c:pt idx="2688">
                  <c:v>5.0617494594594277</c:v>
                </c:pt>
                <c:pt idx="2689">
                  <c:v>5.0925300731797796</c:v>
                </c:pt>
                <c:pt idx="2690">
                  <c:v>4.8997066561550264</c:v>
                </c:pt>
                <c:pt idx="2691">
                  <c:v>5.0073064322411076</c:v>
                </c:pt>
                <c:pt idx="2692">
                  <c:v>5.0047699741059981</c:v>
                </c:pt>
                <c:pt idx="2693">
                  <c:v>5.0872802272500133</c:v>
                </c:pt>
                <c:pt idx="2694">
                  <c:v>5.1018758993520601</c:v>
                </c:pt>
                <c:pt idx="2695">
                  <c:v>5.1139560407537594</c:v>
                </c:pt>
                <c:pt idx="2696">
                  <c:v>5.2279793944202089</c:v>
                </c:pt>
                <c:pt idx="2697">
                  <c:v>5.3339443533094038</c:v>
                </c:pt>
                <c:pt idx="2698">
                  <c:v>5.4773439742733085</c:v>
                </c:pt>
                <c:pt idx="2699">
                  <c:v>5.4331041570311864</c:v>
                </c:pt>
                <c:pt idx="2700">
                  <c:v>5.5931645171056044</c:v>
                </c:pt>
                <c:pt idx="2701">
                  <c:v>5.7025743930414823</c:v>
                </c:pt>
                <c:pt idx="2702">
                  <c:v>5.9009252339706784</c:v>
                </c:pt>
                <c:pt idx="2703">
                  <c:v>5.592913933074974</c:v>
                </c:pt>
                <c:pt idx="2704">
                  <c:v>5.6326940622918986</c:v>
                </c:pt>
                <c:pt idx="2705">
                  <c:v>5.7289719062570388</c:v>
                </c:pt>
                <c:pt idx="2706">
                  <c:v>5.6803400955084395</c:v>
                </c:pt>
                <c:pt idx="2707">
                  <c:v>5.5980009767854284</c:v>
                </c:pt>
                <c:pt idx="2708">
                  <c:v>5.6976174596916422</c:v>
                </c:pt>
                <c:pt idx="2709">
                  <c:v>5.929471579988336</c:v>
                </c:pt>
                <c:pt idx="2710">
                  <c:v>6.0863246372644424</c:v>
                </c:pt>
                <c:pt idx="2711">
                  <c:v>6.3778459844095963</c:v>
                </c:pt>
                <c:pt idx="2712">
                  <c:v>5.9899022878742461</c:v>
                </c:pt>
                <c:pt idx="2713">
                  <c:v>6.084426697590775</c:v>
                </c:pt>
                <c:pt idx="2714">
                  <c:v>6.1819616397307504</c:v>
                </c:pt>
                <c:pt idx="2715">
                  <c:v>6.3012822243475535</c:v>
                </c:pt>
                <c:pt idx="2716">
                  <c:v>6.2269025711427251</c:v>
                </c:pt>
                <c:pt idx="2717">
                  <c:v>6.2107808793164745</c:v>
                </c:pt>
                <c:pt idx="2718">
                  <c:v>6.1626549481336932</c:v>
                </c:pt>
                <c:pt idx="2719">
                  <c:v>5.9874458474989325</c:v>
                </c:pt>
                <c:pt idx="2720">
                  <c:v>6.0013957008517149</c:v>
                </c:pt>
                <c:pt idx="2721">
                  <c:v>5.8759910118076313</c:v>
                </c:pt>
                <c:pt idx="2722">
                  <c:v>5.8458851381930401</c:v>
                </c:pt>
                <c:pt idx="2723">
                  <c:v>5.9828223673822096</c:v>
                </c:pt>
                <c:pt idx="2724">
                  <c:v>5.8974250986004444</c:v>
                </c:pt>
                <c:pt idx="2725">
                  <c:v>6.0710594255636883</c:v>
                </c:pt>
                <c:pt idx="2726">
                  <c:v>6.1064770776138317</c:v>
                </c:pt>
                <c:pt idx="2727">
                  <c:v>6.099976652566288</c:v>
                </c:pt>
                <c:pt idx="2728">
                  <c:v>6.0281700585105558</c:v>
                </c:pt>
                <c:pt idx="2729">
                  <c:v>5.9346139020315052</c:v>
                </c:pt>
                <c:pt idx="2730">
                  <c:v>6.0218170914240208</c:v>
                </c:pt>
                <c:pt idx="2731">
                  <c:v>6.9775470773134938</c:v>
                </c:pt>
                <c:pt idx="2732">
                  <c:v>6.9991783889927977</c:v>
                </c:pt>
                <c:pt idx="2733">
                  <c:v>6.8770729204768681</c:v>
                </c:pt>
                <c:pt idx="2734">
                  <c:v>6.7034664785658569</c:v>
                </c:pt>
                <c:pt idx="2735">
                  <c:v>6.4725914494902055</c:v>
                </c:pt>
                <c:pt idx="2736">
                  <c:v>6.3470112764785638</c:v>
                </c:pt>
                <c:pt idx="2737">
                  <c:v>6.2379125091629053</c:v>
                </c:pt>
                <c:pt idx="2738">
                  <c:v>6.2420534577734523</c:v>
                </c:pt>
                <c:pt idx="2739">
                  <c:v>6.2060471689354229</c:v>
                </c:pt>
                <c:pt idx="2740">
                  <c:v>6.5218227717933956</c:v>
                </c:pt>
                <c:pt idx="2741">
                  <c:v>6.6082384665591549</c:v>
                </c:pt>
                <c:pt idx="2742">
                  <c:v>6.5000781873838838</c:v>
                </c:pt>
                <c:pt idx="2743">
                  <c:v>6.3775643371000132</c:v>
                </c:pt>
                <c:pt idx="2744">
                  <c:v>6.2549113023664109</c:v>
                </c:pt>
                <c:pt idx="2745">
                  <c:v>6.055241048000978</c:v>
                </c:pt>
                <c:pt idx="2746">
                  <c:v>5.9093203420286819</c:v>
                </c:pt>
                <c:pt idx="2747">
                  <c:v>5.8987005662582428</c:v>
                </c:pt>
                <c:pt idx="2748">
                  <c:v>5.9415301237074454</c:v>
                </c:pt>
                <c:pt idx="2749">
                  <c:v>5.9410350340273892</c:v>
                </c:pt>
                <c:pt idx="2750">
                  <c:v>5.9185341779710869</c:v>
                </c:pt>
                <c:pt idx="2751">
                  <c:v>5.925014514743439</c:v>
                </c:pt>
                <c:pt idx="2752">
                  <c:v>5.9468107834614967</c:v>
                </c:pt>
                <c:pt idx="2753">
                  <c:v>5.9161803915780959</c:v>
                </c:pt>
                <c:pt idx="2754">
                  <c:v>5.8456398482987888</c:v>
                </c:pt>
                <c:pt idx="2755">
                  <c:v>6.0181390203298779</c:v>
                </c:pt>
                <c:pt idx="2756">
                  <c:v>5.8871071700573712</c:v>
                </c:pt>
                <c:pt idx="2757">
                  <c:v>5.9879745504024298</c:v>
                </c:pt>
                <c:pt idx="2758">
                  <c:v>5.9988705930608548</c:v>
                </c:pt>
                <c:pt idx="2759">
                  <c:v>6.0654651944485263</c:v>
                </c:pt>
                <c:pt idx="2760">
                  <c:v>6.0468545197141683</c:v>
                </c:pt>
                <c:pt idx="2761">
                  <c:v>6.0835899394652699</c:v>
                </c:pt>
                <c:pt idx="2762">
                  <c:v>6.132177199603011</c:v>
                </c:pt>
                <c:pt idx="2763">
                  <c:v>6.1408316157342977</c:v>
                </c:pt>
                <c:pt idx="2764">
                  <c:v>6.0153656604670447</c:v>
                </c:pt>
                <c:pt idx="2765">
                  <c:v>5.9603439851525444</c:v>
                </c:pt>
                <c:pt idx="2766">
                  <c:v>5.8723540799440164</c:v>
                </c:pt>
                <c:pt idx="2767">
                  <c:v>5.9250646997006919</c:v>
                </c:pt>
                <c:pt idx="2768">
                  <c:v>6.001694711937132</c:v>
                </c:pt>
                <c:pt idx="2769">
                  <c:v>5.9106140795302125</c:v>
                </c:pt>
                <c:pt idx="2770">
                  <c:v>5.7549581962234528</c:v>
                </c:pt>
                <c:pt idx="2771">
                  <c:v>5.6577827794111162</c:v>
                </c:pt>
                <c:pt idx="2772">
                  <c:v>5.6310994150322706</c:v>
                </c:pt>
                <c:pt idx="2773">
                  <c:v>7.0142146212303835</c:v>
                </c:pt>
                <c:pt idx="2774">
                  <c:v>7.110945906161124</c:v>
                </c:pt>
                <c:pt idx="2775">
                  <c:v>7.3318951390140779</c:v>
                </c:pt>
                <c:pt idx="2776">
                  <c:v>7.2844640045048212</c:v>
                </c:pt>
                <c:pt idx="2777">
                  <c:v>7.2026164573531748</c:v>
                </c:pt>
                <c:pt idx="2778">
                  <c:v>7.1530504768128509</c:v>
                </c:pt>
                <c:pt idx="2779">
                  <c:v>7.1314049234514698</c:v>
                </c:pt>
                <c:pt idx="2780">
                  <c:v>7.325134256708794</c:v>
                </c:pt>
                <c:pt idx="2781">
                  <c:v>7.4048372152501338</c:v>
                </c:pt>
                <c:pt idx="2782">
                  <c:v>7.3780534624223888</c:v>
                </c:pt>
                <c:pt idx="2783">
                  <c:v>7.1862006871474247</c:v>
                </c:pt>
                <c:pt idx="2784">
                  <c:v>7.3497701486706291</c:v>
                </c:pt>
                <c:pt idx="2785">
                  <c:v>7.3344108196163118</c:v>
                </c:pt>
                <c:pt idx="2786">
                  <c:v>7.4838989937011382</c:v>
                </c:pt>
                <c:pt idx="2787">
                  <c:v>7.3520626327854837</c:v>
                </c:pt>
                <c:pt idx="2788">
                  <c:v>7.6324290132814863</c:v>
                </c:pt>
                <c:pt idx="2789">
                  <c:v>7.9405517925708606</c:v>
                </c:pt>
                <c:pt idx="2790">
                  <c:v>8.1540072604514933</c:v>
                </c:pt>
                <c:pt idx="2791">
                  <c:v>8.1883784533756128</c:v>
                </c:pt>
                <c:pt idx="2792">
                  <c:v>8.2098083890535332</c:v>
                </c:pt>
                <c:pt idx="2793">
                  <c:v>7.9874700376286443</c:v>
                </c:pt>
                <c:pt idx="2794">
                  <c:v>8.1103533752005177</c:v>
                </c:pt>
                <c:pt idx="2795">
                  <c:v>9.1561151688402962</c:v>
                </c:pt>
                <c:pt idx="2796">
                  <c:v>9.258638055399846</c:v>
                </c:pt>
                <c:pt idx="2797">
                  <c:v>8.8699251706795614</c:v>
                </c:pt>
                <c:pt idx="2798">
                  <c:v>8.8632219373077898</c:v>
                </c:pt>
                <c:pt idx="2799">
                  <c:v>8.8828367899259852</c:v>
                </c:pt>
                <c:pt idx="2800">
                  <c:v>8.9897732069993417</c:v>
                </c:pt>
                <c:pt idx="2801">
                  <c:v>8.9233752663458414</c:v>
                </c:pt>
                <c:pt idx="2802">
                  <c:v>8.8508943273406864</c:v>
                </c:pt>
                <c:pt idx="2803">
                  <c:v>9.1210137233492805</c:v>
                </c:pt>
                <c:pt idx="2804">
                  <c:v>9.0069896603912074</c:v>
                </c:pt>
                <c:pt idx="2805">
                  <c:v>8.9980309496813895</c:v>
                </c:pt>
                <c:pt idx="2806">
                  <c:v>9.0788659714950875</c:v>
                </c:pt>
                <c:pt idx="2807">
                  <c:v>8.8254818334165783</c:v>
                </c:pt>
                <c:pt idx="2808">
                  <c:v>8.6782797520828527</c:v>
                </c:pt>
                <c:pt idx="2809">
                  <c:v>8.7023337431081593</c:v>
                </c:pt>
                <c:pt idx="2810">
                  <c:v>9.0058776890278498</c:v>
                </c:pt>
                <c:pt idx="2811">
                  <c:v>9.1683767927848496</c:v>
                </c:pt>
                <c:pt idx="2812">
                  <c:v>9.103631751010413</c:v>
                </c:pt>
                <c:pt idx="2813">
                  <c:v>9.2189272162745741</c:v>
                </c:pt>
                <c:pt idx="2814">
                  <c:v>9.139168170925668</c:v>
                </c:pt>
                <c:pt idx="2815">
                  <c:v>9.3292750447951232</c:v>
                </c:pt>
                <c:pt idx="2816">
                  <c:v>9.324036283422771</c:v>
                </c:pt>
                <c:pt idx="2817">
                  <c:v>9.3903195644501061</c:v>
                </c:pt>
                <c:pt idx="2818">
                  <c:v>9.4477933589902943</c:v>
                </c:pt>
                <c:pt idx="2819">
                  <c:v>9.2768123945549501</c:v>
                </c:pt>
                <c:pt idx="2820">
                  <c:v>8.9773944466973603</c:v>
                </c:pt>
                <c:pt idx="2821">
                  <c:v>8.9561274336823349</c:v>
                </c:pt>
                <c:pt idx="2822">
                  <c:v>8.7636376174615922</c:v>
                </c:pt>
                <c:pt idx="2823">
                  <c:v>9.0074643810574901</c:v>
                </c:pt>
                <c:pt idx="2824">
                  <c:v>9.1056104395619002</c:v>
                </c:pt>
                <c:pt idx="2825">
                  <c:v>9.004524327579416</c:v>
                </c:pt>
                <c:pt idx="2826">
                  <c:v>8.9215677362866526</c:v>
                </c:pt>
                <c:pt idx="2827">
                  <c:v>8.8165089721192746</c:v>
                </c:pt>
                <c:pt idx="2828">
                  <c:v>8.936561807370234</c:v>
                </c:pt>
                <c:pt idx="2829">
                  <c:v>8.6871246742407742</c:v>
                </c:pt>
                <c:pt idx="2830">
                  <c:v>8.7497108125171064</c:v>
                </c:pt>
                <c:pt idx="2831">
                  <c:v>8.5457708350355848</c:v>
                </c:pt>
                <c:pt idx="2832">
                  <c:v>8.3857320156199808</c:v>
                </c:pt>
                <c:pt idx="2833">
                  <c:v>8.4365559866193092</c:v>
                </c:pt>
                <c:pt idx="2834">
                  <c:v>8.5111174493112856</c:v>
                </c:pt>
                <c:pt idx="2835">
                  <c:v>8.429164623167102</c:v>
                </c:pt>
                <c:pt idx="2836">
                  <c:v>8.3757802239662222</c:v>
                </c:pt>
                <c:pt idx="2837">
                  <c:v>8.5010927042584967</c:v>
                </c:pt>
                <c:pt idx="2838">
                  <c:v>9.2136016715238789</c:v>
                </c:pt>
                <c:pt idx="2839">
                  <c:v>9.2240577604479412</c:v>
                </c:pt>
                <c:pt idx="2840">
                  <c:v>8.9118821651111091</c:v>
                </c:pt>
                <c:pt idx="2841">
                  <c:v>8.8608958690006414</c:v>
                </c:pt>
                <c:pt idx="2842">
                  <c:v>8.7800244293474368</c:v>
                </c:pt>
                <c:pt idx="2843">
                  <c:v>8.8255610871860206</c:v>
                </c:pt>
                <c:pt idx="2844">
                  <c:v>8.5333811159672628</c:v>
                </c:pt>
                <c:pt idx="2845">
                  <c:v>8.6032395752583994</c:v>
                </c:pt>
                <c:pt idx="2846">
                  <c:v>9.0236781449763548</c:v>
                </c:pt>
                <c:pt idx="2847">
                  <c:v>9.0764758972387263</c:v>
                </c:pt>
                <c:pt idx="2848">
                  <c:v>9.1668607924066947</c:v>
                </c:pt>
                <c:pt idx="2849">
                  <c:v>9.268954781858838</c:v>
                </c:pt>
                <c:pt idx="2850">
                  <c:v>8.7377370822508063</c:v>
                </c:pt>
                <c:pt idx="2851">
                  <c:v>8.4543487104419324</c:v>
                </c:pt>
                <c:pt idx="2852">
                  <c:v>8.0953921220357525</c:v>
                </c:pt>
                <c:pt idx="2853">
                  <c:v>8.1095486210244783</c:v>
                </c:pt>
                <c:pt idx="2854">
                  <c:v>8.1081822537994661</c:v>
                </c:pt>
                <c:pt idx="2855">
                  <c:v>8.1105656354988707</c:v>
                </c:pt>
                <c:pt idx="2856">
                  <c:v>8.3707507847375755</c:v>
                </c:pt>
                <c:pt idx="2857">
                  <c:v>8.492452469393946</c:v>
                </c:pt>
                <c:pt idx="2858">
                  <c:v>8.5585228616187283</c:v>
                </c:pt>
                <c:pt idx="2859">
                  <c:v>8.8927188091016323</c:v>
                </c:pt>
                <c:pt idx="2860">
                  <c:v>8.8844842138494489</c:v>
                </c:pt>
                <c:pt idx="2861">
                  <c:v>8.6003703576959669</c:v>
                </c:pt>
                <c:pt idx="2862">
                  <c:v>7.716127492079738</c:v>
                </c:pt>
                <c:pt idx="2863">
                  <c:v>7.9028489010498193</c:v>
                </c:pt>
                <c:pt idx="2864">
                  <c:v>8.0670559104630648</c:v>
                </c:pt>
                <c:pt idx="2865">
                  <c:v>8.5247647714049428</c:v>
                </c:pt>
                <c:pt idx="2866">
                  <c:v>8.9477662593274143</c:v>
                </c:pt>
                <c:pt idx="2867">
                  <c:v>9.0176652211553563</c:v>
                </c:pt>
                <c:pt idx="2868">
                  <c:v>9.4150266736641104</c:v>
                </c:pt>
                <c:pt idx="2869">
                  <c:v>9.5890286225271542</c:v>
                </c:pt>
                <c:pt idx="2870">
                  <c:v>9.8074830307911398</c:v>
                </c:pt>
                <c:pt idx="2871">
                  <c:v>9.7723405804656345</c:v>
                </c:pt>
                <c:pt idx="2872">
                  <c:v>9.8269924002805205</c:v>
                </c:pt>
                <c:pt idx="2873">
                  <c:v>10.01289600158707</c:v>
                </c:pt>
                <c:pt idx="2874">
                  <c:v>10.169999166733342</c:v>
                </c:pt>
                <c:pt idx="2875">
                  <c:v>10.309588234999104</c:v>
                </c:pt>
                <c:pt idx="2876">
                  <c:v>10.230674054775063</c:v>
                </c:pt>
                <c:pt idx="2877">
                  <c:v>9.970282720354847</c:v>
                </c:pt>
                <c:pt idx="2878">
                  <c:v>10.001192521621347</c:v>
                </c:pt>
                <c:pt idx="2879">
                  <c:v>10.203887471044132</c:v>
                </c:pt>
                <c:pt idx="2880">
                  <c:v>10.236974853355639</c:v>
                </c:pt>
                <c:pt idx="2881">
                  <c:v>10.349992266449078</c:v>
                </c:pt>
                <c:pt idx="2882">
                  <c:v>10.150283439901598</c:v>
                </c:pt>
                <c:pt idx="2883">
                  <c:v>10.109277573927994</c:v>
                </c:pt>
                <c:pt idx="2884">
                  <c:v>9.926612084505555</c:v>
                </c:pt>
                <c:pt idx="2885">
                  <c:v>9.9098882550656384</c:v>
                </c:pt>
                <c:pt idx="2886">
                  <c:v>10.394060545162652</c:v>
                </c:pt>
                <c:pt idx="2887">
                  <c:v>10.52105773267151</c:v>
                </c:pt>
                <c:pt idx="2888">
                  <c:v>10.580771961907438</c:v>
                </c:pt>
                <c:pt idx="2889">
                  <c:v>10.411980492278497</c:v>
                </c:pt>
                <c:pt idx="2890">
                  <c:v>10.526862777673943</c:v>
                </c:pt>
                <c:pt idx="2891">
                  <c:v>10.531391819207562</c:v>
                </c:pt>
                <c:pt idx="2892">
                  <c:v>10.401220270974509</c:v>
                </c:pt>
                <c:pt idx="2893">
                  <c:v>10.365691313008346</c:v>
                </c:pt>
                <c:pt idx="2894">
                  <c:v>10.265375676324302</c:v>
                </c:pt>
                <c:pt idx="2895">
                  <c:v>10.011977388313113</c:v>
                </c:pt>
                <c:pt idx="2896">
                  <c:v>10.04684934642866</c:v>
                </c:pt>
                <c:pt idx="2897">
                  <c:v>10.211654314099244</c:v>
                </c:pt>
                <c:pt idx="2898">
                  <c:v>10.129579812605856</c:v>
                </c:pt>
                <c:pt idx="2899">
                  <c:v>9.8819157689059942</c:v>
                </c:pt>
                <c:pt idx="2900">
                  <c:v>9.8009426790553498</c:v>
                </c:pt>
                <c:pt idx="2901">
                  <c:v>9.6729037986281696</c:v>
                </c:pt>
                <c:pt idx="2902">
                  <c:v>9.6169867952485646</c:v>
                </c:pt>
                <c:pt idx="2903">
                  <c:v>8.1056923942824319</c:v>
                </c:pt>
                <c:pt idx="2904">
                  <c:v>8.5579874206448459</c:v>
                </c:pt>
                <c:pt idx="2905">
                  <c:v>8.3673954886893807</c:v>
                </c:pt>
                <c:pt idx="2906">
                  <c:v>8.6888093034543328</c:v>
                </c:pt>
                <c:pt idx="2907">
                  <c:v>8.4753415982331202</c:v>
                </c:pt>
                <c:pt idx="2908">
                  <c:v>8.5021098244140063</c:v>
                </c:pt>
                <c:pt idx="2909">
                  <c:v>8.2028519909357644</c:v>
                </c:pt>
                <c:pt idx="2910">
                  <c:v>8.0032201068733819</c:v>
                </c:pt>
                <c:pt idx="2911">
                  <c:v>7.9610214681001237</c:v>
                </c:pt>
                <c:pt idx="2912">
                  <c:v>7.8856208040255797</c:v>
                </c:pt>
                <c:pt idx="2913">
                  <c:v>7.9510037356827592</c:v>
                </c:pt>
                <c:pt idx="2914">
                  <c:v>7.9500501440846305</c:v>
                </c:pt>
                <c:pt idx="2915">
                  <c:v>8.2319656536517858</c:v>
                </c:pt>
                <c:pt idx="2916">
                  <c:v>8.169724398771546</c:v>
                </c:pt>
                <c:pt idx="2917">
                  <c:v>8.2455508860733122</c:v>
                </c:pt>
                <c:pt idx="2918">
                  <c:v>8.3295387841316852</c:v>
                </c:pt>
                <c:pt idx="2919">
                  <c:v>8.1755965798366805</c:v>
                </c:pt>
                <c:pt idx="2920">
                  <c:v>8.1930785705812017</c:v>
                </c:pt>
                <c:pt idx="2921">
                  <c:v>8.3157870723392069</c:v>
                </c:pt>
                <c:pt idx="2922">
                  <c:v>8.2112918886388684</c:v>
                </c:pt>
                <c:pt idx="2923">
                  <c:v>7.9400832084645483</c:v>
                </c:pt>
                <c:pt idx="2924">
                  <c:v>8.2759682082958044</c:v>
                </c:pt>
                <c:pt idx="2925">
                  <c:v>8.3746667782599644</c:v>
                </c:pt>
                <c:pt idx="2926">
                  <c:v>8.376447602876322</c:v>
                </c:pt>
                <c:pt idx="2927">
                  <c:v>8.2775179547169557</c:v>
                </c:pt>
                <c:pt idx="2928">
                  <c:v>8.1957126923671844</c:v>
                </c:pt>
                <c:pt idx="2929">
                  <c:v>8.3330760412664215</c:v>
                </c:pt>
                <c:pt idx="2930">
                  <c:v>8.2773874672970695</c:v>
                </c:pt>
                <c:pt idx="2931">
                  <c:v>8.3579080136846198</c:v>
                </c:pt>
                <c:pt idx="2932">
                  <c:v>8.5346465604131563</c:v>
                </c:pt>
                <c:pt idx="2933">
                  <c:v>8.6251453358900996</c:v>
                </c:pt>
                <c:pt idx="2934">
                  <c:v>8.8437917192353801</c:v>
                </c:pt>
                <c:pt idx="2935">
                  <c:v>8.5502113491252185</c:v>
                </c:pt>
                <c:pt idx="2936">
                  <c:v>8.7126286106811843</c:v>
                </c:pt>
                <c:pt idx="2937">
                  <c:v>9.6349226221482684</c:v>
                </c:pt>
                <c:pt idx="2938">
                  <c:v>9.3395381297042857</c:v>
                </c:pt>
                <c:pt idx="2939">
                  <c:v>9.2779080358217367</c:v>
                </c:pt>
                <c:pt idx="2940">
                  <c:v>9.4149309754754889</c:v>
                </c:pt>
                <c:pt idx="2941">
                  <c:v>9.4994674731697639</c:v>
                </c:pt>
                <c:pt idx="2942">
                  <c:v>9.4961264923761401</c:v>
                </c:pt>
                <c:pt idx="2943">
                  <c:v>9.3497119734390211</c:v>
                </c:pt>
                <c:pt idx="2944">
                  <c:v>9.4331132995948259</c:v>
                </c:pt>
                <c:pt idx="2945">
                  <c:v>9.4944636883530791</c:v>
                </c:pt>
                <c:pt idx="2946">
                  <c:v>9.4699951140120415</c:v>
                </c:pt>
                <c:pt idx="2947">
                  <c:v>9.3449558626053406</c:v>
                </c:pt>
                <c:pt idx="2948">
                  <c:v>9.3474834427174489</c:v>
                </c:pt>
                <c:pt idx="2949">
                  <c:v>9.4800408786473174</c:v>
                </c:pt>
                <c:pt idx="2950">
                  <c:v>9.2029295675074252</c:v>
                </c:pt>
                <c:pt idx="2951">
                  <c:v>9.2765069841161143</c:v>
                </c:pt>
                <c:pt idx="2952">
                  <c:v>9.349428851902962</c:v>
                </c:pt>
                <c:pt idx="2953">
                  <c:v>9.4640480503634805</c:v>
                </c:pt>
                <c:pt idx="2954">
                  <c:v>9.5720935730360015</c:v>
                </c:pt>
                <c:pt idx="2955">
                  <c:v>9.5814972783539112</c:v>
                </c:pt>
                <c:pt idx="2956">
                  <c:v>9.640688339410536</c:v>
                </c:pt>
                <c:pt idx="2957">
                  <c:v>9.6093018087019075</c:v>
                </c:pt>
                <c:pt idx="2958">
                  <c:v>9.7457180197557509</c:v>
                </c:pt>
                <c:pt idx="2959">
                  <c:v>9.9451371326368818</c:v>
                </c:pt>
                <c:pt idx="2960">
                  <c:v>9.8685599036816853</c:v>
                </c:pt>
                <c:pt idx="2961">
                  <c:v>10.441812755441454</c:v>
                </c:pt>
                <c:pt idx="2962">
                  <c:v>10.215613201564272</c:v>
                </c:pt>
                <c:pt idx="2963">
                  <c:v>10.172704805330589</c:v>
                </c:pt>
                <c:pt idx="2964">
                  <c:v>9.9883660047867</c:v>
                </c:pt>
                <c:pt idx="2965">
                  <c:v>10.188707048000518</c:v>
                </c:pt>
                <c:pt idx="2966">
                  <c:v>10.103787137276324</c:v>
                </c:pt>
                <c:pt idx="2967">
                  <c:v>10.411044639393779</c:v>
                </c:pt>
                <c:pt idx="2968">
                  <c:v>10.499669915505137</c:v>
                </c:pt>
                <c:pt idx="2969">
                  <c:v>10.46091864864146</c:v>
                </c:pt>
                <c:pt idx="2970">
                  <c:v>10.647444093067577</c:v>
                </c:pt>
                <c:pt idx="2971">
                  <c:v>10.616973646125706</c:v>
                </c:pt>
                <c:pt idx="2972">
                  <c:v>10.388780597360888</c:v>
                </c:pt>
                <c:pt idx="2973">
                  <c:v>10.6156209400887</c:v>
                </c:pt>
                <c:pt idx="2974">
                  <c:v>10.556824757306055</c:v>
                </c:pt>
                <c:pt idx="2975">
                  <c:v>10.822355579416362</c:v>
                </c:pt>
                <c:pt idx="2976">
                  <c:v>10.818824666259594</c:v>
                </c:pt>
                <c:pt idx="2977">
                  <c:v>11.055543287265156</c:v>
                </c:pt>
                <c:pt idx="2978">
                  <c:v>11.129829539496978</c:v>
                </c:pt>
                <c:pt idx="2979">
                  <c:v>10.529971614235111</c:v>
                </c:pt>
                <c:pt idx="2980">
                  <c:v>10.909511382411818</c:v>
                </c:pt>
                <c:pt idx="2981">
                  <c:v>11.262947628890663</c:v>
                </c:pt>
                <c:pt idx="2982">
                  <c:v>11.108555886334937</c:v>
                </c:pt>
                <c:pt idx="2983">
                  <c:v>10.851816202339498</c:v>
                </c:pt>
                <c:pt idx="2984">
                  <c:v>11.015997447376584</c:v>
                </c:pt>
                <c:pt idx="2985">
                  <c:v>10.715625189856748</c:v>
                </c:pt>
                <c:pt idx="2986">
                  <c:v>10.721486264358688</c:v>
                </c:pt>
                <c:pt idx="2987">
                  <c:v>10.591964114785362</c:v>
                </c:pt>
                <c:pt idx="2988">
                  <c:v>10.564016473045356</c:v>
                </c:pt>
                <c:pt idx="2989">
                  <c:v>10.741012251001662</c:v>
                </c:pt>
                <c:pt idx="2990">
                  <c:v>10.741899105182345</c:v>
                </c:pt>
                <c:pt idx="2991">
                  <c:v>10.758684619197313</c:v>
                </c:pt>
                <c:pt idx="2992">
                  <c:v>10.990102253990056</c:v>
                </c:pt>
                <c:pt idx="2993">
                  <c:v>10.946420232976012</c:v>
                </c:pt>
                <c:pt idx="2994">
                  <c:v>10.968139402643844</c:v>
                </c:pt>
                <c:pt idx="2995">
                  <c:v>10.733618354544939</c:v>
                </c:pt>
                <c:pt idx="2996">
                  <c:v>10.425564778775895</c:v>
                </c:pt>
                <c:pt idx="2997">
                  <c:v>11.046477704398697</c:v>
                </c:pt>
                <c:pt idx="2998">
                  <c:v>10.753280156988431</c:v>
                </c:pt>
                <c:pt idx="2999">
                  <c:v>10.584669928248582</c:v>
                </c:pt>
                <c:pt idx="3000">
                  <c:v>10.707519739295586</c:v>
                </c:pt>
                <c:pt idx="3001">
                  <c:v>10.570370445102263</c:v>
                </c:pt>
                <c:pt idx="3002">
                  <c:v>10.710615705363843</c:v>
                </c:pt>
                <c:pt idx="3003">
                  <c:v>10.80297414489795</c:v>
                </c:pt>
                <c:pt idx="3004">
                  <c:v>10.692737888276438</c:v>
                </c:pt>
                <c:pt idx="3005">
                  <c:v>10.647407631519393</c:v>
                </c:pt>
                <c:pt idx="3006">
                  <c:v>10.80630246921115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9-42C7-804E-F674DC8B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03936"/>
        <c:axId val="952906560"/>
      </c:lineChart>
      <c:dateAx>
        <c:axId val="952903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06560"/>
        <c:crosses val="autoZero"/>
        <c:auto val="1"/>
        <c:lblOffset val="100"/>
        <c:baseTimeUnit val="days"/>
      </c:dateAx>
      <c:valAx>
        <c:axId val="9529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0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LULU / HBI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'Pair Trade'!$D$2</c:f>
              <c:strCache>
                <c:ptCount val="1"/>
                <c:pt idx="0">
                  <c:v>LULU / HBI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'Pair Trade'!$A$2750:$A$3012</c:f>
              <c:numCache>
                <c:formatCode>m/d/yy</c:formatCode>
                <c:ptCount val="263"/>
                <c:pt idx="0">
                  <c:v>43271</c:v>
                </c:pt>
                <c:pt idx="1">
                  <c:v>43272</c:v>
                </c:pt>
                <c:pt idx="2">
                  <c:v>43273</c:v>
                </c:pt>
                <c:pt idx="3">
                  <c:v>43276</c:v>
                </c:pt>
                <c:pt idx="4">
                  <c:v>43277</c:v>
                </c:pt>
                <c:pt idx="5">
                  <c:v>43278</c:v>
                </c:pt>
                <c:pt idx="6">
                  <c:v>43279</c:v>
                </c:pt>
                <c:pt idx="7">
                  <c:v>43280</c:v>
                </c:pt>
                <c:pt idx="8">
                  <c:v>43283</c:v>
                </c:pt>
                <c:pt idx="9">
                  <c:v>43284</c:v>
                </c:pt>
                <c:pt idx="10">
                  <c:v>43286</c:v>
                </c:pt>
                <c:pt idx="11">
                  <c:v>43287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43297</c:v>
                </c:pt>
                <c:pt idx="18">
                  <c:v>43298</c:v>
                </c:pt>
                <c:pt idx="19">
                  <c:v>43299</c:v>
                </c:pt>
                <c:pt idx="20">
                  <c:v>43300</c:v>
                </c:pt>
                <c:pt idx="21">
                  <c:v>43301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43311</c:v>
                </c:pt>
                <c:pt idx="28">
                  <c:v>43312</c:v>
                </c:pt>
                <c:pt idx="29">
                  <c:v>43313</c:v>
                </c:pt>
                <c:pt idx="30">
                  <c:v>43314</c:v>
                </c:pt>
                <c:pt idx="31">
                  <c:v>43315</c:v>
                </c:pt>
                <c:pt idx="32">
                  <c:v>43318</c:v>
                </c:pt>
                <c:pt idx="33">
                  <c:v>43319</c:v>
                </c:pt>
                <c:pt idx="34">
                  <c:v>43320</c:v>
                </c:pt>
                <c:pt idx="35">
                  <c:v>43321</c:v>
                </c:pt>
                <c:pt idx="36">
                  <c:v>43322</c:v>
                </c:pt>
                <c:pt idx="37">
                  <c:v>43325</c:v>
                </c:pt>
                <c:pt idx="38">
                  <c:v>43326</c:v>
                </c:pt>
                <c:pt idx="39">
                  <c:v>43327</c:v>
                </c:pt>
                <c:pt idx="40">
                  <c:v>43328</c:v>
                </c:pt>
                <c:pt idx="41">
                  <c:v>43329</c:v>
                </c:pt>
                <c:pt idx="42">
                  <c:v>43332</c:v>
                </c:pt>
                <c:pt idx="43">
                  <c:v>43333</c:v>
                </c:pt>
                <c:pt idx="44">
                  <c:v>43334</c:v>
                </c:pt>
                <c:pt idx="45">
                  <c:v>43335</c:v>
                </c:pt>
                <c:pt idx="46">
                  <c:v>43336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43347</c:v>
                </c:pt>
                <c:pt idx="53">
                  <c:v>43348</c:v>
                </c:pt>
                <c:pt idx="54">
                  <c:v>43349</c:v>
                </c:pt>
                <c:pt idx="55">
                  <c:v>43350</c:v>
                </c:pt>
                <c:pt idx="56">
                  <c:v>43353</c:v>
                </c:pt>
                <c:pt idx="57">
                  <c:v>43354</c:v>
                </c:pt>
                <c:pt idx="58">
                  <c:v>43355</c:v>
                </c:pt>
                <c:pt idx="59">
                  <c:v>43356</c:v>
                </c:pt>
                <c:pt idx="60">
                  <c:v>43357</c:v>
                </c:pt>
                <c:pt idx="61">
                  <c:v>43360</c:v>
                </c:pt>
                <c:pt idx="62">
                  <c:v>43361</c:v>
                </c:pt>
                <c:pt idx="63">
                  <c:v>43362</c:v>
                </c:pt>
                <c:pt idx="64">
                  <c:v>43363</c:v>
                </c:pt>
                <c:pt idx="65">
                  <c:v>43364</c:v>
                </c:pt>
                <c:pt idx="66">
                  <c:v>43367</c:v>
                </c:pt>
                <c:pt idx="67">
                  <c:v>43368</c:v>
                </c:pt>
                <c:pt idx="68">
                  <c:v>43369</c:v>
                </c:pt>
                <c:pt idx="69">
                  <c:v>43370</c:v>
                </c:pt>
                <c:pt idx="70">
                  <c:v>43371</c:v>
                </c:pt>
                <c:pt idx="71">
                  <c:v>43374</c:v>
                </c:pt>
                <c:pt idx="72">
                  <c:v>43375</c:v>
                </c:pt>
                <c:pt idx="73">
                  <c:v>43376</c:v>
                </c:pt>
                <c:pt idx="74">
                  <c:v>43377</c:v>
                </c:pt>
                <c:pt idx="75">
                  <c:v>43378</c:v>
                </c:pt>
                <c:pt idx="76">
                  <c:v>43381</c:v>
                </c:pt>
                <c:pt idx="77">
                  <c:v>43382</c:v>
                </c:pt>
                <c:pt idx="78">
                  <c:v>43383</c:v>
                </c:pt>
                <c:pt idx="79">
                  <c:v>43384</c:v>
                </c:pt>
                <c:pt idx="80">
                  <c:v>43385</c:v>
                </c:pt>
                <c:pt idx="81">
                  <c:v>43388</c:v>
                </c:pt>
                <c:pt idx="82">
                  <c:v>43389</c:v>
                </c:pt>
                <c:pt idx="83">
                  <c:v>43390</c:v>
                </c:pt>
                <c:pt idx="84">
                  <c:v>43391</c:v>
                </c:pt>
                <c:pt idx="85">
                  <c:v>43392</c:v>
                </c:pt>
                <c:pt idx="86">
                  <c:v>43395</c:v>
                </c:pt>
                <c:pt idx="87">
                  <c:v>43396</c:v>
                </c:pt>
                <c:pt idx="88">
                  <c:v>43397</c:v>
                </c:pt>
                <c:pt idx="89">
                  <c:v>43398</c:v>
                </c:pt>
                <c:pt idx="90">
                  <c:v>43399</c:v>
                </c:pt>
                <c:pt idx="91">
                  <c:v>43402</c:v>
                </c:pt>
                <c:pt idx="92">
                  <c:v>43403</c:v>
                </c:pt>
                <c:pt idx="93">
                  <c:v>43404</c:v>
                </c:pt>
                <c:pt idx="94">
                  <c:v>43405</c:v>
                </c:pt>
                <c:pt idx="95">
                  <c:v>43406</c:v>
                </c:pt>
                <c:pt idx="96">
                  <c:v>43409</c:v>
                </c:pt>
                <c:pt idx="97">
                  <c:v>43410</c:v>
                </c:pt>
                <c:pt idx="98">
                  <c:v>43411</c:v>
                </c:pt>
                <c:pt idx="99">
                  <c:v>43412</c:v>
                </c:pt>
                <c:pt idx="100">
                  <c:v>43413</c:v>
                </c:pt>
                <c:pt idx="101">
                  <c:v>43416</c:v>
                </c:pt>
                <c:pt idx="102">
                  <c:v>43417</c:v>
                </c:pt>
                <c:pt idx="103">
                  <c:v>43418</c:v>
                </c:pt>
                <c:pt idx="104">
                  <c:v>43419</c:v>
                </c:pt>
                <c:pt idx="105">
                  <c:v>43420</c:v>
                </c:pt>
                <c:pt idx="106">
                  <c:v>43423</c:v>
                </c:pt>
                <c:pt idx="107">
                  <c:v>43424</c:v>
                </c:pt>
                <c:pt idx="108">
                  <c:v>43425</c:v>
                </c:pt>
                <c:pt idx="109">
                  <c:v>43427</c:v>
                </c:pt>
                <c:pt idx="110">
                  <c:v>43430</c:v>
                </c:pt>
                <c:pt idx="111">
                  <c:v>43431</c:v>
                </c:pt>
                <c:pt idx="112">
                  <c:v>43432</c:v>
                </c:pt>
                <c:pt idx="113">
                  <c:v>43433</c:v>
                </c:pt>
                <c:pt idx="114">
                  <c:v>43434</c:v>
                </c:pt>
                <c:pt idx="115">
                  <c:v>43437</c:v>
                </c:pt>
                <c:pt idx="116">
                  <c:v>43438</c:v>
                </c:pt>
                <c:pt idx="117">
                  <c:v>43440</c:v>
                </c:pt>
                <c:pt idx="118">
                  <c:v>43441</c:v>
                </c:pt>
                <c:pt idx="119">
                  <c:v>43444</c:v>
                </c:pt>
                <c:pt idx="120">
                  <c:v>43445</c:v>
                </c:pt>
                <c:pt idx="121">
                  <c:v>43446</c:v>
                </c:pt>
                <c:pt idx="122">
                  <c:v>43447</c:v>
                </c:pt>
                <c:pt idx="123">
                  <c:v>43448</c:v>
                </c:pt>
                <c:pt idx="124">
                  <c:v>43451</c:v>
                </c:pt>
                <c:pt idx="125">
                  <c:v>43452</c:v>
                </c:pt>
                <c:pt idx="126">
                  <c:v>43453</c:v>
                </c:pt>
                <c:pt idx="127">
                  <c:v>43454</c:v>
                </c:pt>
                <c:pt idx="128">
                  <c:v>43455</c:v>
                </c:pt>
                <c:pt idx="129">
                  <c:v>43458</c:v>
                </c:pt>
                <c:pt idx="130">
                  <c:v>43460</c:v>
                </c:pt>
                <c:pt idx="131">
                  <c:v>43461</c:v>
                </c:pt>
                <c:pt idx="132">
                  <c:v>43462</c:v>
                </c:pt>
                <c:pt idx="133">
                  <c:v>43465</c:v>
                </c:pt>
                <c:pt idx="134">
                  <c:v>43467</c:v>
                </c:pt>
                <c:pt idx="135">
                  <c:v>43468</c:v>
                </c:pt>
                <c:pt idx="136">
                  <c:v>43469</c:v>
                </c:pt>
                <c:pt idx="137">
                  <c:v>43472</c:v>
                </c:pt>
                <c:pt idx="138">
                  <c:v>43473</c:v>
                </c:pt>
                <c:pt idx="139">
                  <c:v>43474</c:v>
                </c:pt>
                <c:pt idx="140">
                  <c:v>43475</c:v>
                </c:pt>
                <c:pt idx="141">
                  <c:v>43476</c:v>
                </c:pt>
                <c:pt idx="142">
                  <c:v>43479</c:v>
                </c:pt>
                <c:pt idx="143">
                  <c:v>43480</c:v>
                </c:pt>
                <c:pt idx="144">
                  <c:v>43481</c:v>
                </c:pt>
                <c:pt idx="145">
                  <c:v>43482</c:v>
                </c:pt>
                <c:pt idx="146">
                  <c:v>43483</c:v>
                </c:pt>
                <c:pt idx="147">
                  <c:v>43487</c:v>
                </c:pt>
                <c:pt idx="148">
                  <c:v>43488</c:v>
                </c:pt>
                <c:pt idx="149">
                  <c:v>43489</c:v>
                </c:pt>
                <c:pt idx="150">
                  <c:v>43490</c:v>
                </c:pt>
                <c:pt idx="151">
                  <c:v>43493</c:v>
                </c:pt>
                <c:pt idx="152">
                  <c:v>43494</c:v>
                </c:pt>
                <c:pt idx="153">
                  <c:v>43495</c:v>
                </c:pt>
                <c:pt idx="154">
                  <c:v>43496</c:v>
                </c:pt>
                <c:pt idx="155">
                  <c:v>43497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43507</c:v>
                </c:pt>
                <c:pt idx="162">
                  <c:v>43508</c:v>
                </c:pt>
                <c:pt idx="163">
                  <c:v>43509</c:v>
                </c:pt>
                <c:pt idx="164">
                  <c:v>43510</c:v>
                </c:pt>
                <c:pt idx="165">
                  <c:v>43511</c:v>
                </c:pt>
                <c:pt idx="166">
                  <c:v>43515</c:v>
                </c:pt>
                <c:pt idx="167">
                  <c:v>43516</c:v>
                </c:pt>
                <c:pt idx="168">
                  <c:v>43517</c:v>
                </c:pt>
                <c:pt idx="169">
                  <c:v>43518</c:v>
                </c:pt>
                <c:pt idx="170">
                  <c:v>43521</c:v>
                </c:pt>
                <c:pt idx="171">
                  <c:v>43522</c:v>
                </c:pt>
                <c:pt idx="172">
                  <c:v>43523</c:v>
                </c:pt>
                <c:pt idx="173">
                  <c:v>43524</c:v>
                </c:pt>
                <c:pt idx="174">
                  <c:v>43525</c:v>
                </c:pt>
                <c:pt idx="175">
                  <c:v>43528</c:v>
                </c:pt>
                <c:pt idx="176">
                  <c:v>43529</c:v>
                </c:pt>
                <c:pt idx="177">
                  <c:v>43530</c:v>
                </c:pt>
                <c:pt idx="178">
                  <c:v>43531</c:v>
                </c:pt>
                <c:pt idx="179">
                  <c:v>43532</c:v>
                </c:pt>
                <c:pt idx="180">
                  <c:v>43535</c:v>
                </c:pt>
                <c:pt idx="181">
                  <c:v>43536</c:v>
                </c:pt>
                <c:pt idx="182">
                  <c:v>43537</c:v>
                </c:pt>
                <c:pt idx="183">
                  <c:v>43538</c:v>
                </c:pt>
                <c:pt idx="184">
                  <c:v>43539</c:v>
                </c:pt>
                <c:pt idx="185">
                  <c:v>43542</c:v>
                </c:pt>
                <c:pt idx="186">
                  <c:v>43543</c:v>
                </c:pt>
                <c:pt idx="187">
                  <c:v>43544</c:v>
                </c:pt>
                <c:pt idx="188">
                  <c:v>43545</c:v>
                </c:pt>
                <c:pt idx="189">
                  <c:v>43546</c:v>
                </c:pt>
                <c:pt idx="190">
                  <c:v>43549</c:v>
                </c:pt>
                <c:pt idx="191">
                  <c:v>43550</c:v>
                </c:pt>
                <c:pt idx="192">
                  <c:v>43551</c:v>
                </c:pt>
                <c:pt idx="193">
                  <c:v>43552</c:v>
                </c:pt>
                <c:pt idx="194">
                  <c:v>43553</c:v>
                </c:pt>
                <c:pt idx="195">
                  <c:v>43556</c:v>
                </c:pt>
                <c:pt idx="196">
                  <c:v>43557</c:v>
                </c:pt>
                <c:pt idx="197">
                  <c:v>43558</c:v>
                </c:pt>
                <c:pt idx="198">
                  <c:v>43559</c:v>
                </c:pt>
                <c:pt idx="199">
                  <c:v>43560</c:v>
                </c:pt>
                <c:pt idx="200">
                  <c:v>43563</c:v>
                </c:pt>
                <c:pt idx="201">
                  <c:v>43564</c:v>
                </c:pt>
                <c:pt idx="202">
                  <c:v>43565</c:v>
                </c:pt>
                <c:pt idx="203">
                  <c:v>43566</c:v>
                </c:pt>
                <c:pt idx="204">
                  <c:v>43567</c:v>
                </c:pt>
                <c:pt idx="205">
                  <c:v>43570</c:v>
                </c:pt>
                <c:pt idx="206">
                  <c:v>43571</c:v>
                </c:pt>
                <c:pt idx="207">
                  <c:v>43572</c:v>
                </c:pt>
                <c:pt idx="208">
                  <c:v>43573</c:v>
                </c:pt>
                <c:pt idx="209">
                  <c:v>43577</c:v>
                </c:pt>
                <c:pt idx="210">
                  <c:v>43578</c:v>
                </c:pt>
                <c:pt idx="211">
                  <c:v>43579</c:v>
                </c:pt>
                <c:pt idx="212">
                  <c:v>43580</c:v>
                </c:pt>
                <c:pt idx="213">
                  <c:v>43581</c:v>
                </c:pt>
                <c:pt idx="214">
                  <c:v>43584</c:v>
                </c:pt>
                <c:pt idx="215">
                  <c:v>43585</c:v>
                </c:pt>
                <c:pt idx="216">
                  <c:v>43586</c:v>
                </c:pt>
                <c:pt idx="217">
                  <c:v>43587</c:v>
                </c:pt>
                <c:pt idx="218">
                  <c:v>43588</c:v>
                </c:pt>
                <c:pt idx="219">
                  <c:v>43591</c:v>
                </c:pt>
                <c:pt idx="220">
                  <c:v>43592</c:v>
                </c:pt>
                <c:pt idx="221">
                  <c:v>43593</c:v>
                </c:pt>
                <c:pt idx="222">
                  <c:v>43594</c:v>
                </c:pt>
                <c:pt idx="223">
                  <c:v>43595</c:v>
                </c:pt>
                <c:pt idx="224">
                  <c:v>43598</c:v>
                </c:pt>
                <c:pt idx="225">
                  <c:v>43599</c:v>
                </c:pt>
                <c:pt idx="226">
                  <c:v>43600</c:v>
                </c:pt>
                <c:pt idx="227">
                  <c:v>43601</c:v>
                </c:pt>
                <c:pt idx="228">
                  <c:v>43602</c:v>
                </c:pt>
                <c:pt idx="229">
                  <c:v>43605</c:v>
                </c:pt>
                <c:pt idx="230">
                  <c:v>43606</c:v>
                </c:pt>
                <c:pt idx="231">
                  <c:v>43607</c:v>
                </c:pt>
                <c:pt idx="232">
                  <c:v>43608</c:v>
                </c:pt>
                <c:pt idx="233">
                  <c:v>43609</c:v>
                </c:pt>
                <c:pt idx="234">
                  <c:v>43613</c:v>
                </c:pt>
                <c:pt idx="235">
                  <c:v>43614</c:v>
                </c:pt>
                <c:pt idx="236">
                  <c:v>43615</c:v>
                </c:pt>
                <c:pt idx="237">
                  <c:v>43616</c:v>
                </c:pt>
                <c:pt idx="238">
                  <c:v>43619</c:v>
                </c:pt>
                <c:pt idx="239">
                  <c:v>43620</c:v>
                </c:pt>
                <c:pt idx="240">
                  <c:v>43621</c:v>
                </c:pt>
                <c:pt idx="241">
                  <c:v>43622</c:v>
                </c:pt>
                <c:pt idx="242">
                  <c:v>43623</c:v>
                </c:pt>
                <c:pt idx="243">
                  <c:v>43626</c:v>
                </c:pt>
                <c:pt idx="244">
                  <c:v>43627</c:v>
                </c:pt>
                <c:pt idx="245">
                  <c:v>43628</c:v>
                </c:pt>
                <c:pt idx="246">
                  <c:v>43629</c:v>
                </c:pt>
                <c:pt idx="247">
                  <c:v>43630</c:v>
                </c:pt>
                <c:pt idx="248">
                  <c:v>43633</c:v>
                </c:pt>
                <c:pt idx="249">
                  <c:v>43634</c:v>
                </c:pt>
                <c:pt idx="250">
                  <c:v>43635</c:v>
                </c:pt>
                <c:pt idx="251">
                  <c:v>43636</c:v>
                </c:pt>
                <c:pt idx="252">
                  <c:v>43637</c:v>
                </c:pt>
                <c:pt idx="253">
                  <c:v>43640</c:v>
                </c:pt>
                <c:pt idx="254">
                  <c:v>43641</c:v>
                </c:pt>
                <c:pt idx="255">
                  <c:v>43642</c:v>
                </c:pt>
                <c:pt idx="256">
                  <c:v>43643</c:v>
                </c:pt>
                <c:pt idx="257">
                  <c:v>43644</c:v>
                </c:pt>
                <c:pt idx="258">
                  <c:v>43647</c:v>
                </c:pt>
                <c:pt idx="259">
                  <c:v>43648</c:v>
                </c:pt>
                <c:pt idx="260">
                  <c:v>43649</c:v>
                </c:pt>
                <c:pt idx="261">
                  <c:v>43651</c:v>
                </c:pt>
                <c:pt idx="262">
                  <c:v>43654</c:v>
                </c:pt>
              </c:numCache>
            </c:numRef>
          </c:cat>
          <c:val>
            <c:numRef>
              <c:f>'Pair Trade'!$D$2750:$D$3012</c:f>
              <c:numCache>
                <c:formatCode>0.00</c:formatCode>
                <c:ptCount val="263"/>
                <c:pt idx="0">
                  <c:v>6.2549113023664109</c:v>
                </c:pt>
                <c:pt idx="1">
                  <c:v>6.055241048000978</c:v>
                </c:pt>
                <c:pt idx="2">
                  <c:v>5.9093203420286819</c:v>
                </c:pt>
                <c:pt idx="3">
                  <c:v>5.8987005662582428</c:v>
                </c:pt>
                <c:pt idx="4">
                  <c:v>5.9415301237074454</c:v>
                </c:pt>
                <c:pt idx="5">
                  <c:v>5.9410350340273892</c:v>
                </c:pt>
                <c:pt idx="6">
                  <c:v>5.9185341779710869</c:v>
                </c:pt>
                <c:pt idx="7">
                  <c:v>5.925014514743439</c:v>
                </c:pt>
                <c:pt idx="8">
                  <c:v>5.9468107834614967</c:v>
                </c:pt>
                <c:pt idx="9">
                  <c:v>5.9161803915780959</c:v>
                </c:pt>
                <c:pt idx="10">
                  <c:v>5.8456398482987888</c:v>
                </c:pt>
                <c:pt idx="11">
                  <c:v>6.0181390203298779</c:v>
                </c:pt>
                <c:pt idx="12">
                  <c:v>5.8871071700573712</c:v>
                </c:pt>
                <c:pt idx="13">
                  <c:v>5.9879745504024298</c:v>
                </c:pt>
                <c:pt idx="14">
                  <c:v>5.9988705930608548</c:v>
                </c:pt>
                <c:pt idx="15">
                  <c:v>6.0654651944485263</c:v>
                </c:pt>
                <c:pt idx="16">
                  <c:v>6.0468545197141683</c:v>
                </c:pt>
                <c:pt idx="17">
                  <c:v>6.0835899394652699</c:v>
                </c:pt>
                <c:pt idx="18">
                  <c:v>6.132177199603011</c:v>
                </c:pt>
                <c:pt idx="19">
                  <c:v>6.1408316157342977</c:v>
                </c:pt>
                <c:pt idx="20">
                  <c:v>6.0153656604670447</c:v>
                </c:pt>
                <c:pt idx="21">
                  <c:v>5.9603439851525444</c:v>
                </c:pt>
                <c:pt idx="22">
                  <c:v>5.8723540799440164</c:v>
                </c:pt>
                <c:pt idx="23">
                  <c:v>5.9250646997006919</c:v>
                </c:pt>
                <c:pt idx="24">
                  <c:v>6.001694711937132</c:v>
                </c:pt>
                <c:pt idx="25">
                  <c:v>5.9106140795302125</c:v>
                </c:pt>
                <c:pt idx="26">
                  <c:v>5.7549581962234528</c:v>
                </c:pt>
                <c:pt idx="27">
                  <c:v>5.6577827794111162</c:v>
                </c:pt>
                <c:pt idx="28">
                  <c:v>5.6310994150322706</c:v>
                </c:pt>
                <c:pt idx="29">
                  <c:v>7.0142146212303835</c:v>
                </c:pt>
                <c:pt idx="30">
                  <c:v>7.110945906161124</c:v>
                </c:pt>
                <c:pt idx="31">
                  <c:v>7.3318951390140779</c:v>
                </c:pt>
                <c:pt idx="32">
                  <c:v>7.2844640045048212</c:v>
                </c:pt>
                <c:pt idx="33">
                  <c:v>7.2026164573531748</c:v>
                </c:pt>
                <c:pt idx="34">
                  <c:v>7.1530504768128509</c:v>
                </c:pt>
                <c:pt idx="35">
                  <c:v>7.1314049234514698</c:v>
                </c:pt>
                <c:pt idx="36">
                  <c:v>7.325134256708794</c:v>
                </c:pt>
                <c:pt idx="37">
                  <c:v>7.4048372152501338</c:v>
                </c:pt>
                <c:pt idx="38">
                  <c:v>7.3780534624223888</c:v>
                </c:pt>
                <c:pt idx="39">
                  <c:v>7.1862006871474247</c:v>
                </c:pt>
                <c:pt idx="40">
                  <c:v>7.3497701486706291</c:v>
                </c:pt>
                <c:pt idx="41">
                  <c:v>7.3344108196163118</c:v>
                </c:pt>
                <c:pt idx="42">
                  <c:v>7.4838989937011382</c:v>
                </c:pt>
                <c:pt idx="43">
                  <c:v>7.3520626327854837</c:v>
                </c:pt>
                <c:pt idx="44">
                  <c:v>7.6324290132814863</c:v>
                </c:pt>
                <c:pt idx="45">
                  <c:v>7.9405517925708606</c:v>
                </c:pt>
                <c:pt idx="46">
                  <c:v>8.1540072604514933</c:v>
                </c:pt>
                <c:pt idx="47">
                  <c:v>8.1883784533756128</c:v>
                </c:pt>
                <c:pt idx="48">
                  <c:v>8.2098083890535332</c:v>
                </c:pt>
                <c:pt idx="49">
                  <c:v>7.9874700376286443</c:v>
                </c:pt>
                <c:pt idx="50">
                  <c:v>8.1103533752005177</c:v>
                </c:pt>
                <c:pt idx="51">
                  <c:v>9.1561151688402962</c:v>
                </c:pt>
                <c:pt idx="52">
                  <c:v>9.258638055399846</c:v>
                </c:pt>
                <c:pt idx="53">
                  <c:v>8.8699251706795614</c:v>
                </c:pt>
                <c:pt idx="54">
                  <c:v>8.8632219373077898</c:v>
                </c:pt>
                <c:pt idx="55">
                  <c:v>8.8828367899259852</c:v>
                </c:pt>
                <c:pt idx="56">
                  <c:v>8.9897732069993417</c:v>
                </c:pt>
                <c:pt idx="57">
                  <c:v>8.9233752663458414</c:v>
                </c:pt>
                <c:pt idx="58">
                  <c:v>8.8508943273406864</c:v>
                </c:pt>
                <c:pt idx="59">
                  <c:v>9.1210137233492805</c:v>
                </c:pt>
                <c:pt idx="60">
                  <c:v>9.0069896603912074</c:v>
                </c:pt>
                <c:pt idx="61">
                  <c:v>8.9980309496813895</c:v>
                </c:pt>
                <c:pt idx="62">
                  <c:v>9.0788659714950875</c:v>
                </c:pt>
                <c:pt idx="63">
                  <c:v>8.8254818334165783</c:v>
                </c:pt>
                <c:pt idx="64">
                  <c:v>8.6782797520828527</c:v>
                </c:pt>
                <c:pt idx="65">
                  <c:v>8.7023337431081593</c:v>
                </c:pt>
                <c:pt idx="66">
                  <c:v>9.0058776890278498</c:v>
                </c:pt>
                <c:pt idx="67">
                  <c:v>9.1683767927848496</c:v>
                </c:pt>
                <c:pt idx="68">
                  <c:v>9.103631751010413</c:v>
                </c:pt>
                <c:pt idx="69">
                  <c:v>9.2189272162745741</c:v>
                </c:pt>
                <c:pt idx="70">
                  <c:v>9.139168170925668</c:v>
                </c:pt>
                <c:pt idx="71">
                  <c:v>9.3292750447951232</c:v>
                </c:pt>
                <c:pt idx="72">
                  <c:v>9.324036283422771</c:v>
                </c:pt>
                <c:pt idx="73">
                  <c:v>9.3903195644501061</c:v>
                </c:pt>
                <c:pt idx="74">
                  <c:v>9.4477933589902943</c:v>
                </c:pt>
                <c:pt idx="75">
                  <c:v>9.2768123945549501</c:v>
                </c:pt>
                <c:pt idx="76">
                  <c:v>8.9773944466973603</c:v>
                </c:pt>
                <c:pt idx="77">
                  <c:v>8.9561274336823349</c:v>
                </c:pt>
                <c:pt idx="78">
                  <c:v>8.7636376174615922</c:v>
                </c:pt>
                <c:pt idx="79">
                  <c:v>9.0074643810574901</c:v>
                </c:pt>
                <c:pt idx="80">
                  <c:v>9.1056104395619002</c:v>
                </c:pt>
                <c:pt idx="81">
                  <c:v>9.004524327579416</c:v>
                </c:pt>
                <c:pt idx="82">
                  <c:v>8.9215677362866526</c:v>
                </c:pt>
                <c:pt idx="83">
                  <c:v>8.8165089721192746</c:v>
                </c:pt>
                <c:pt idx="84">
                  <c:v>8.936561807370234</c:v>
                </c:pt>
                <c:pt idx="85">
                  <c:v>8.6871246742407742</c:v>
                </c:pt>
                <c:pt idx="86">
                  <c:v>8.7497108125171064</c:v>
                </c:pt>
                <c:pt idx="87">
                  <c:v>8.5457708350355848</c:v>
                </c:pt>
                <c:pt idx="88">
                  <c:v>8.3857320156199808</c:v>
                </c:pt>
                <c:pt idx="89">
                  <c:v>8.4365559866193092</c:v>
                </c:pt>
                <c:pt idx="90">
                  <c:v>8.5111174493112856</c:v>
                </c:pt>
                <c:pt idx="91">
                  <c:v>8.429164623167102</c:v>
                </c:pt>
                <c:pt idx="92">
                  <c:v>8.3757802239662222</c:v>
                </c:pt>
                <c:pt idx="93">
                  <c:v>8.5010927042584967</c:v>
                </c:pt>
                <c:pt idx="94">
                  <c:v>9.2136016715238789</c:v>
                </c:pt>
                <c:pt idx="95">
                  <c:v>9.2240577604479412</c:v>
                </c:pt>
                <c:pt idx="96">
                  <c:v>8.9118821651111091</c:v>
                </c:pt>
                <c:pt idx="97">
                  <c:v>8.8608958690006414</c:v>
                </c:pt>
                <c:pt idx="98">
                  <c:v>8.7800244293474368</c:v>
                </c:pt>
                <c:pt idx="99">
                  <c:v>8.8255610871860206</c:v>
                </c:pt>
                <c:pt idx="100">
                  <c:v>8.5333811159672628</c:v>
                </c:pt>
                <c:pt idx="101">
                  <c:v>8.6032395752583994</c:v>
                </c:pt>
                <c:pt idx="102">
                  <c:v>9.0236781449763548</c:v>
                </c:pt>
                <c:pt idx="103">
                  <c:v>9.0764758972387263</c:v>
                </c:pt>
                <c:pt idx="104">
                  <c:v>9.1668607924066947</c:v>
                </c:pt>
                <c:pt idx="105">
                  <c:v>9.268954781858838</c:v>
                </c:pt>
                <c:pt idx="106">
                  <c:v>8.7377370822508063</c:v>
                </c:pt>
                <c:pt idx="107">
                  <c:v>8.4543487104419324</c:v>
                </c:pt>
                <c:pt idx="108">
                  <c:v>8.0953921220357525</c:v>
                </c:pt>
                <c:pt idx="109">
                  <c:v>8.1095486210244783</c:v>
                </c:pt>
                <c:pt idx="110">
                  <c:v>8.1081822537994661</c:v>
                </c:pt>
                <c:pt idx="111">
                  <c:v>8.1105656354988707</c:v>
                </c:pt>
                <c:pt idx="112">
                  <c:v>8.3707507847375755</c:v>
                </c:pt>
                <c:pt idx="113">
                  <c:v>8.492452469393946</c:v>
                </c:pt>
                <c:pt idx="114">
                  <c:v>8.5585228616187283</c:v>
                </c:pt>
                <c:pt idx="115">
                  <c:v>8.8927188091016323</c:v>
                </c:pt>
                <c:pt idx="116">
                  <c:v>8.8844842138494489</c:v>
                </c:pt>
                <c:pt idx="117">
                  <c:v>8.6003703576959669</c:v>
                </c:pt>
                <c:pt idx="118">
                  <c:v>7.716127492079738</c:v>
                </c:pt>
                <c:pt idx="119">
                  <c:v>7.9028489010498193</c:v>
                </c:pt>
                <c:pt idx="120">
                  <c:v>8.0670559104630648</c:v>
                </c:pt>
                <c:pt idx="121">
                  <c:v>8.5247647714049428</c:v>
                </c:pt>
                <c:pt idx="122">
                  <c:v>8.9477662593274143</c:v>
                </c:pt>
                <c:pt idx="123">
                  <c:v>9.0176652211553563</c:v>
                </c:pt>
                <c:pt idx="124">
                  <c:v>9.4150266736641104</c:v>
                </c:pt>
                <c:pt idx="125">
                  <c:v>9.5890286225271542</c:v>
                </c:pt>
                <c:pt idx="126">
                  <c:v>9.8074830307911398</c:v>
                </c:pt>
                <c:pt idx="127">
                  <c:v>9.7723405804656345</c:v>
                </c:pt>
                <c:pt idx="128">
                  <c:v>9.8269924002805205</c:v>
                </c:pt>
                <c:pt idx="129">
                  <c:v>10.01289600158707</c:v>
                </c:pt>
                <c:pt idx="130">
                  <c:v>10.169999166733342</c:v>
                </c:pt>
                <c:pt idx="131">
                  <c:v>10.309588234999104</c:v>
                </c:pt>
                <c:pt idx="132">
                  <c:v>10.230674054775063</c:v>
                </c:pt>
                <c:pt idx="133">
                  <c:v>9.970282720354847</c:v>
                </c:pt>
                <c:pt idx="134">
                  <c:v>10.001192521621347</c:v>
                </c:pt>
                <c:pt idx="135">
                  <c:v>10.203887471044132</c:v>
                </c:pt>
                <c:pt idx="136">
                  <c:v>10.236974853355639</c:v>
                </c:pt>
                <c:pt idx="137">
                  <c:v>10.349992266449078</c:v>
                </c:pt>
                <c:pt idx="138">
                  <c:v>10.150283439901598</c:v>
                </c:pt>
                <c:pt idx="139">
                  <c:v>10.109277573927994</c:v>
                </c:pt>
                <c:pt idx="140">
                  <c:v>9.926612084505555</c:v>
                </c:pt>
                <c:pt idx="141">
                  <c:v>9.9098882550656384</c:v>
                </c:pt>
                <c:pt idx="142">
                  <c:v>10.394060545162652</c:v>
                </c:pt>
                <c:pt idx="143">
                  <c:v>10.52105773267151</c:v>
                </c:pt>
                <c:pt idx="144">
                  <c:v>10.580771961907438</c:v>
                </c:pt>
                <c:pt idx="145">
                  <c:v>10.411980492278497</c:v>
                </c:pt>
                <c:pt idx="146">
                  <c:v>10.526862777673943</c:v>
                </c:pt>
                <c:pt idx="147">
                  <c:v>10.531391819207562</c:v>
                </c:pt>
                <c:pt idx="148">
                  <c:v>10.401220270974509</c:v>
                </c:pt>
                <c:pt idx="149">
                  <c:v>10.365691313008346</c:v>
                </c:pt>
                <c:pt idx="150">
                  <c:v>10.265375676324302</c:v>
                </c:pt>
                <c:pt idx="151">
                  <c:v>10.011977388313113</c:v>
                </c:pt>
                <c:pt idx="152">
                  <c:v>10.04684934642866</c:v>
                </c:pt>
                <c:pt idx="153">
                  <c:v>10.211654314099244</c:v>
                </c:pt>
                <c:pt idx="154">
                  <c:v>10.129579812605856</c:v>
                </c:pt>
                <c:pt idx="155">
                  <c:v>9.8819157689059942</c:v>
                </c:pt>
                <c:pt idx="156">
                  <c:v>9.8009426790553498</c:v>
                </c:pt>
                <c:pt idx="157">
                  <c:v>9.6729037986281696</c:v>
                </c:pt>
                <c:pt idx="158">
                  <c:v>9.6169867952485646</c:v>
                </c:pt>
                <c:pt idx="159">
                  <c:v>8.1056923942824319</c:v>
                </c:pt>
                <c:pt idx="160">
                  <c:v>8.5579874206448459</c:v>
                </c:pt>
                <c:pt idx="161">
                  <c:v>8.3673954886893807</c:v>
                </c:pt>
                <c:pt idx="162">
                  <c:v>8.6888093034543328</c:v>
                </c:pt>
                <c:pt idx="163">
                  <c:v>8.4753415982331202</c:v>
                </c:pt>
                <c:pt idx="164">
                  <c:v>8.5021098244140063</c:v>
                </c:pt>
                <c:pt idx="165">
                  <c:v>8.2028519909357644</c:v>
                </c:pt>
                <c:pt idx="166">
                  <c:v>8.0032201068733819</c:v>
                </c:pt>
                <c:pt idx="167">
                  <c:v>7.9610214681001237</c:v>
                </c:pt>
                <c:pt idx="168">
                  <c:v>7.8856208040255797</c:v>
                </c:pt>
                <c:pt idx="169">
                  <c:v>7.9510037356827592</c:v>
                </c:pt>
                <c:pt idx="170">
                  <c:v>7.9500501440846305</c:v>
                </c:pt>
                <c:pt idx="171">
                  <c:v>8.2319656536517858</c:v>
                </c:pt>
                <c:pt idx="172">
                  <c:v>8.169724398771546</c:v>
                </c:pt>
                <c:pt idx="173">
                  <c:v>8.2455508860733122</c:v>
                </c:pt>
                <c:pt idx="174">
                  <c:v>8.3295387841316852</c:v>
                </c:pt>
                <c:pt idx="175">
                  <c:v>8.1755965798366805</c:v>
                </c:pt>
                <c:pt idx="176">
                  <c:v>8.1930785705812017</c:v>
                </c:pt>
                <c:pt idx="177">
                  <c:v>8.3157870723392069</c:v>
                </c:pt>
                <c:pt idx="178">
                  <c:v>8.2112918886388684</c:v>
                </c:pt>
                <c:pt idx="179">
                  <c:v>7.9400832084645483</c:v>
                </c:pt>
                <c:pt idx="180">
                  <c:v>8.2759682082958044</c:v>
                </c:pt>
                <c:pt idx="181">
                  <c:v>8.3746667782599644</c:v>
                </c:pt>
                <c:pt idx="182">
                  <c:v>8.376447602876322</c:v>
                </c:pt>
                <c:pt idx="183">
                  <c:v>8.2775179547169557</c:v>
                </c:pt>
                <c:pt idx="184">
                  <c:v>8.1957126923671844</c:v>
                </c:pt>
                <c:pt idx="185">
                  <c:v>8.3330760412664215</c:v>
                </c:pt>
                <c:pt idx="186">
                  <c:v>8.2773874672970695</c:v>
                </c:pt>
                <c:pt idx="187">
                  <c:v>8.3579080136846198</c:v>
                </c:pt>
                <c:pt idx="188">
                  <c:v>8.5346465604131563</c:v>
                </c:pt>
                <c:pt idx="189">
                  <c:v>8.6251453358900996</c:v>
                </c:pt>
                <c:pt idx="190">
                  <c:v>8.8437917192353801</c:v>
                </c:pt>
                <c:pt idx="191">
                  <c:v>8.5502113491252185</c:v>
                </c:pt>
                <c:pt idx="192">
                  <c:v>8.7126286106811843</c:v>
                </c:pt>
                <c:pt idx="193">
                  <c:v>9.6349226221482684</c:v>
                </c:pt>
                <c:pt idx="194">
                  <c:v>9.3395381297042857</c:v>
                </c:pt>
                <c:pt idx="195">
                  <c:v>9.2779080358217367</c:v>
                </c:pt>
                <c:pt idx="196">
                  <c:v>9.4149309754754889</c:v>
                </c:pt>
                <c:pt idx="197">
                  <c:v>9.4994674731697639</c:v>
                </c:pt>
                <c:pt idx="198">
                  <c:v>9.4961264923761401</c:v>
                </c:pt>
                <c:pt idx="199">
                  <c:v>9.3497119734390211</c:v>
                </c:pt>
                <c:pt idx="200">
                  <c:v>9.4331132995948259</c:v>
                </c:pt>
                <c:pt idx="201">
                  <c:v>9.4944636883530791</c:v>
                </c:pt>
                <c:pt idx="202">
                  <c:v>9.4699951140120415</c:v>
                </c:pt>
                <c:pt idx="203">
                  <c:v>9.3449558626053406</c:v>
                </c:pt>
                <c:pt idx="204">
                  <c:v>9.3474834427174489</c:v>
                </c:pt>
                <c:pt idx="205">
                  <c:v>9.4800408786473174</c:v>
                </c:pt>
                <c:pt idx="206">
                  <c:v>9.2029295675074252</c:v>
                </c:pt>
                <c:pt idx="207">
                  <c:v>9.2765069841161143</c:v>
                </c:pt>
                <c:pt idx="208">
                  <c:v>9.349428851902962</c:v>
                </c:pt>
                <c:pt idx="209">
                  <c:v>9.4640480503634805</c:v>
                </c:pt>
                <c:pt idx="210">
                  <c:v>9.5720935730360015</c:v>
                </c:pt>
                <c:pt idx="211">
                  <c:v>9.5814972783539112</c:v>
                </c:pt>
                <c:pt idx="212">
                  <c:v>9.640688339410536</c:v>
                </c:pt>
                <c:pt idx="213">
                  <c:v>9.6093018087019075</c:v>
                </c:pt>
                <c:pt idx="214">
                  <c:v>9.7457180197557509</c:v>
                </c:pt>
                <c:pt idx="215">
                  <c:v>9.9451371326368818</c:v>
                </c:pt>
                <c:pt idx="216">
                  <c:v>9.8685599036816853</c:v>
                </c:pt>
                <c:pt idx="217">
                  <c:v>10.441812755441454</c:v>
                </c:pt>
                <c:pt idx="218">
                  <c:v>10.215613201564272</c:v>
                </c:pt>
                <c:pt idx="219">
                  <c:v>10.172704805330589</c:v>
                </c:pt>
                <c:pt idx="220">
                  <c:v>9.9883660047867</c:v>
                </c:pt>
                <c:pt idx="221">
                  <c:v>10.188707048000518</c:v>
                </c:pt>
                <c:pt idx="222">
                  <c:v>10.103787137276324</c:v>
                </c:pt>
                <c:pt idx="223">
                  <c:v>10.411044639393779</c:v>
                </c:pt>
                <c:pt idx="224">
                  <c:v>10.499669915505137</c:v>
                </c:pt>
                <c:pt idx="225">
                  <c:v>10.46091864864146</c:v>
                </c:pt>
                <c:pt idx="226">
                  <c:v>10.647444093067577</c:v>
                </c:pt>
                <c:pt idx="227">
                  <c:v>10.616973646125706</c:v>
                </c:pt>
                <c:pt idx="228">
                  <c:v>10.388780597360888</c:v>
                </c:pt>
                <c:pt idx="229">
                  <c:v>10.6156209400887</c:v>
                </c:pt>
                <c:pt idx="230">
                  <c:v>10.556824757306055</c:v>
                </c:pt>
                <c:pt idx="231">
                  <c:v>10.822355579416362</c:v>
                </c:pt>
                <c:pt idx="232">
                  <c:v>10.818824666259594</c:v>
                </c:pt>
                <c:pt idx="233">
                  <c:v>11.055543287265156</c:v>
                </c:pt>
                <c:pt idx="234">
                  <c:v>11.129829539496978</c:v>
                </c:pt>
                <c:pt idx="235">
                  <c:v>10.529971614235111</c:v>
                </c:pt>
                <c:pt idx="236">
                  <c:v>10.909511382411818</c:v>
                </c:pt>
                <c:pt idx="237">
                  <c:v>11.262947628890663</c:v>
                </c:pt>
                <c:pt idx="238">
                  <c:v>11.108555886334937</c:v>
                </c:pt>
                <c:pt idx="239">
                  <c:v>10.851816202339498</c:v>
                </c:pt>
                <c:pt idx="240">
                  <c:v>11.015997447376584</c:v>
                </c:pt>
                <c:pt idx="241">
                  <c:v>10.715625189856748</c:v>
                </c:pt>
                <c:pt idx="242">
                  <c:v>10.721486264358688</c:v>
                </c:pt>
                <c:pt idx="243">
                  <c:v>10.591964114785362</c:v>
                </c:pt>
                <c:pt idx="244">
                  <c:v>10.564016473045356</c:v>
                </c:pt>
                <c:pt idx="245">
                  <c:v>10.741012251001662</c:v>
                </c:pt>
                <c:pt idx="246">
                  <c:v>10.741899105182345</c:v>
                </c:pt>
                <c:pt idx="247">
                  <c:v>10.758684619197313</c:v>
                </c:pt>
                <c:pt idx="248">
                  <c:v>10.990102253990056</c:v>
                </c:pt>
                <c:pt idx="249">
                  <c:v>10.946420232976012</c:v>
                </c:pt>
                <c:pt idx="250">
                  <c:v>10.968139402643844</c:v>
                </c:pt>
                <c:pt idx="251">
                  <c:v>10.733618354544939</c:v>
                </c:pt>
                <c:pt idx="252">
                  <c:v>10.425564778775895</c:v>
                </c:pt>
                <c:pt idx="253">
                  <c:v>11.046477704398697</c:v>
                </c:pt>
                <c:pt idx="254">
                  <c:v>10.753280156988431</c:v>
                </c:pt>
                <c:pt idx="255">
                  <c:v>10.584669928248582</c:v>
                </c:pt>
                <c:pt idx="256">
                  <c:v>10.707519739295586</c:v>
                </c:pt>
                <c:pt idx="257">
                  <c:v>10.570370445102263</c:v>
                </c:pt>
                <c:pt idx="258">
                  <c:v>10.710615705363843</c:v>
                </c:pt>
                <c:pt idx="259">
                  <c:v>10.80297414489795</c:v>
                </c:pt>
                <c:pt idx="260">
                  <c:v>10.692737888276438</c:v>
                </c:pt>
                <c:pt idx="261">
                  <c:v>10.647407631519393</c:v>
                </c:pt>
                <c:pt idx="262">
                  <c:v>10.80630246921115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229-B1E7-F295A6C0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03936"/>
        <c:axId val="952906560"/>
      </c:lineChart>
      <c:dateAx>
        <c:axId val="952903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06560"/>
        <c:crosses val="autoZero"/>
        <c:auto val="1"/>
        <c:lblOffset val="100"/>
        <c:baseTimeUnit val="days"/>
      </c:dateAx>
      <c:valAx>
        <c:axId val="95290656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0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LULU / HBI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'Pair Trade'!$D$2</c:f>
              <c:strCache>
                <c:ptCount val="1"/>
                <c:pt idx="0">
                  <c:v>LULU / HBI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'Pair Trade'!$A$2900:$A$3012</c:f>
              <c:numCache>
                <c:formatCode>m/d/yy</c:formatCode>
                <c:ptCount val="113"/>
                <c:pt idx="0">
                  <c:v>43490</c:v>
                </c:pt>
                <c:pt idx="1">
                  <c:v>43493</c:v>
                </c:pt>
                <c:pt idx="2">
                  <c:v>43494</c:v>
                </c:pt>
                <c:pt idx="3">
                  <c:v>43495</c:v>
                </c:pt>
                <c:pt idx="4">
                  <c:v>43496</c:v>
                </c:pt>
                <c:pt idx="5">
                  <c:v>43497</c:v>
                </c:pt>
                <c:pt idx="6">
                  <c:v>43500</c:v>
                </c:pt>
                <c:pt idx="7">
                  <c:v>43501</c:v>
                </c:pt>
                <c:pt idx="8">
                  <c:v>43502</c:v>
                </c:pt>
                <c:pt idx="9">
                  <c:v>43503</c:v>
                </c:pt>
                <c:pt idx="10">
                  <c:v>43504</c:v>
                </c:pt>
                <c:pt idx="11">
                  <c:v>43507</c:v>
                </c:pt>
                <c:pt idx="12">
                  <c:v>43508</c:v>
                </c:pt>
                <c:pt idx="13">
                  <c:v>43509</c:v>
                </c:pt>
                <c:pt idx="14">
                  <c:v>43510</c:v>
                </c:pt>
                <c:pt idx="15">
                  <c:v>43511</c:v>
                </c:pt>
                <c:pt idx="16">
                  <c:v>43515</c:v>
                </c:pt>
                <c:pt idx="17">
                  <c:v>43516</c:v>
                </c:pt>
                <c:pt idx="18">
                  <c:v>43517</c:v>
                </c:pt>
                <c:pt idx="19">
                  <c:v>43518</c:v>
                </c:pt>
                <c:pt idx="20">
                  <c:v>43521</c:v>
                </c:pt>
                <c:pt idx="21">
                  <c:v>43522</c:v>
                </c:pt>
                <c:pt idx="22">
                  <c:v>43523</c:v>
                </c:pt>
                <c:pt idx="23">
                  <c:v>43524</c:v>
                </c:pt>
                <c:pt idx="24">
                  <c:v>43525</c:v>
                </c:pt>
                <c:pt idx="25">
                  <c:v>43528</c:v>
                </c:pt>
                <c:pt idx="26">
                  <c:v>43529</c:v>
                </c:pt>
                <c:pt idx="27">
                  <c:v>43530</c:v>
                </c:pt>
                <c:pt idx="28">
                  <c:v>43531</c:v>
                </c:pt>
                <c:pt idx="29">
                  <c:v>43532</c:v>
                </c:pt>
                <c:pt idx="30">
                  <c:v>43535</c:v>
                </c:pt>
                <c:pt idx="31">
                  <c:v>43536</c:v>
                </c:pt>
                <c:pt idx="32">
                  <c:v>43537</c:v>
                </c:pt>
                <c:pt idx="33">
                  <c:v>43538</c:v>
                </c:pt>
                <c:pt idx="34">
                  <c:v>43539</c:v>
                </c:pt>
                <c:pt idx="35">
                  <c:v>43542</c:v>
                </c:pt>
                <c:pt idx="36">
                  <c:v>43543</c:v>
                </c:pt>
                <c:pt idx="37">
                  <c:v>43544</c:v>
                </c:pt>
                <c:pt idx="38">
                  <c:v>43545</c:v>
                </c:pt>
                <c:pt idx="39">
                  <c:v>43546</c:v>
                </c:pt>
                <c:pt idx="40">
                  <c:v>43549</c:v>
                </c:pt>
                <c:pt idx="41">
                  <c:v>43550</c:v>
                </c:pt>
                <c:pt idx="42">
                  <c:v>43551</c:v>
                </c:pt>
                <c:pt idx="43">
                  <c:v>43552</c:v>
                </c:pt>
                <c:pt idx="44">
                  <c:v>43553</c:v>
                </c:pt>
                <c:pt idx="45">
                  <c:v>43556</c:v>
                </c:pt>
                <c:pt idx="46">
                  <c:v>43557</c:v>
                </c:pt>
                <c:pt idx="47">
                  <c:v>43558</c:v>
                </c:pt>
                <c:pt idx="48">
                  <c:v>43559</c:v>
                </c:pt>
                <c:pt idx="49">
                  <c:v>43560</c:v>
                </c:pt>
                <c:pt idx="50">
                  <c:v>43563</c:v>
                </c:pt>
                <c:pt idx="51">
                  <c:v>43564</c:v>
                </c:pt>
                <c:pt idx="52">
                  <c:v>43565</c:v>
                </c:pt>
                <c:pt idx="53">
                  <c:v>43566</c:v>
                </c:pt>
                <c:pt idx="54">
                  <c:v>43567</c:v>
                </c:pt>
                <c:pt idx="55">
                  <c:v>43570</c:v>
                </c:pt>
                <c:pt idx="56">
                  <c:v>43571</c:v>
                </c:pt>
                <c:pt idx="57">
                  <c:v>43572</c:v>
                </c:pt>
                <c:pt idx="58">
                  <c:v>43573</c:v>
                </c:pt>
                <c:pt idx="59">
                  <c:v>43577</c:v>
                </c:pt>
                <c:pt idx="60">
                  <c:v>43578</c:v>
                </c:pt>
                <c:pt idx="61">
                  <c:v>43579</c:v>
                </c:pt>
                <c:pt idx="62">
                  <c:v>43580</c:v>
                </c:pt>
                <c:pt idx="63">
                  <c:v>43581</c:v>
                </c:pt>
                <c:pt idx="64">
                  <c:v>43584</c:v>
                </c:pt>
                <c:pt idx="65">
                  <c:v>43585</c:v>
                </c:pt>
                <c:pt idx="66">
                  <c:v>43586</c:v>
                </c:pt>
                <c:pt idx="67">
                  <c:v>43587</c:v>
                </c:pt>
                <c:pt idx="68">
                  <c:v>43588</c:v>
                </c:pt>
                <c:pt idx="69">
                  <c:v>43591</c:v>
                </c:pt>
                <c:pt idx="70">
                  <c:v>43592</c:v>
                </c:pt>
                <c:pt idx="71">
                  <c:v>43593</c:v>
                </c:pt>
                <c:pt idx="72">
                  <c:v>43594</c:v>
                </c:pt>
                <c:pt idx="73">
                  <c:v>43595</c:v>
                </c:pt>
                <c:pt idx="74">
                  <c:v>43598</c:v>
                </c:pt>
                <c:pt idx="75">
                  <c:v>43599</c:v>
                </c:pt>
                <c:pt idx="76">
                  <c:v>43600</c:v>
                </c:pt>
                <c:pt idx="77">
                  <c:v>43601</c:v>
                </c:pt>
                <c:pt idx="78">
                  <c:v>43602</c:v>
                </c:pt>
                <c:pt idx="79">
                  <c:v>43605</c:v>
                </c:pt>
                <c:pt idx="80">
                  <c:v>43606</c:v>
                </c:pt>
                <c:pt idx="81">
                  <c:v>43607</c:v>
                </c:pt>
                <c:pt idx="82">
                  <c:v>43608</c:v>
                </c:pt>
                <c:pt idx="83">
                  <c:v>43609</c:v>
                </c:pt>
                <c:pt idx="84">
                  <c:v>43613</c:v>
                </c:pt>
                <c:pt idx="85">
                  <c:v>43614</c:v>
                </c:pt>
                <c:pt idx="86">
                  <c:v>43615</c:v>
                </c:pt>
                <c:pt idx="87">
                  <c:v>43616</c:v>
                </c:pt>
                <c:pt idx="88">
                  <c:v>43619</c:v>
                </c:pt>
                <c:pt idx="89">
                  <c:v>43620</c:v>
                </c:pt>
                <c:pt idx="90">
                  <c:v>43621</c:v>
                </c:pt>
                <c:pt idx="91">
                  <c:v>43622</c:v>
                </c:pt>
                <c:pt idx="92">
                  <c:v>43623</c:v>
                </c:pt>
                <c:pt idx="93">
                  <c:v>43626</c:v>
                </c:pt>
                <c:pt idx="94">
                  <c:v>43627</c:v>
                </c:pt>
                <c:pt idx="95">
                  <c:v>43628</c:v>
                </c:pt>
                <c:pt idx="96">
                  <c:v>43629</c:v>
                </c:pt>
                <c:pt idx="97">
                  <c:v>43630</c:v>
                </c:pt>
                <c:pt idx="98">
                  <c:v>43633</c:v>
                </c:pt>
                <c:pt idx="99">
                  <c:v>43634</c:v>
                </c:pt>
                <c:pt idx="100">
                  <c:v>43635</c:v>
                </c:pt>
                <c:pt idx="101">
                  <c:v>43636</c:v>
                </c:pt>
                <c:pt idx="102">
                  <c:v>43637</c:v>
                </c:pt>
                <c:pt idx="103">
                  <c:v>43640</c:v>
                </c:pt>
                <c:pt idx="104">
                  <c:v>43641</c:v>
                </c:pt>
                <c:pt idx="105">
                  <c:v>43642</c:v>
                </c:pt>
                <c:pt idx="106">
                  <c:v>43643</c:v>
                </c:pt>
                <c:pt idx="107">
                  <c:v>43644</c:v>
                </c:pt>
                <c:pt idx="108">
                  <c:v>43647</c:v>
                </c:pt>
                <c:pt idx="109">
                  <c:v>43648</c:v>
                </c:pt>
                <c:pt idx="110">
                  <c:v>43649</c:v>
                </c:pt>
                <c:pt idx="111">
                  <c:v>43651</c:v>
                </c:pt>
                <c:pt idx="112">
                  <c:v>43654</c:v>
                </c:pt>
              </c:numCache>
            </c:numRef>
          </c:cat>
          <c:val>
            <c:numRef>
              <c:f>'Pair Trade'!$D$2900:$D$3012</c:f>
              <c:numCache>
                <c:formatCode>0.00</c:formatCode>
                <c:ptCount val="113"/>
                <c:pt idx="0">
                  <c:v>10.265375676324302</c:v>
                </c:pt>
                <c:pt idx="1">
                  <c:v>10.011977388313113</c:v>
                </c:pt>
                <c:pt idx="2">
                  <c:v>10.04684934642866</c:v>
                </c:pt>
                <c:pt idx="3">
                  <c:v>10.211654314099244</c:v>
                </c:pt>
                <c:pt idx="4">
                  <c:v>10.129579812605856</c:v>
                </c:pt>
                <c:pt idx="5">
                  <c:v>9.8819157689059942</c:v>
                </c:pt>
                <c:pt idx="6">
                  <c:v>9.8009426790553498</c:v>
                </c:pt>
                <c:pt idx="7">
                  <c:v>9.6729037986281696</c:v>
                </c:pt>
                <c:pt idx="8">
                  <c:v>9.6169867952485646</c:v>
                </c:pt>
                <c:pt idx="9">
                  <c:v>8.1056923942824319</c:v>
                </c:pt>
                <c:pt idx="10">
                  <c:v>8.5579874206448459</c:v>
                </c:pt>
                <c:pt idx="11">
                  <c:v>8.3673954886893807</c:v>
                </c:pt>
                <c:pt idx="12">
                  <c:v>8.6888093034543328</c:v>
                </c:pt>
                <c:pt idx="13">
                  <c:v>8.4753415982331202</c:v>
                </c:pt>
                <c:pt idx="14">
                  <c:v>8.5021098244140063</c:v>
                </c:pt>
                <c:pt idx="15">
                  <c:v>8.2028519909357644</c:v>
                </c:pt>
                <c:pt idx="16">
                  <c:v>8.0032201068733819</c:v>
                </c:pt>
                <c:pt idx="17">
                  <c:v>7.9610214681001237</c:v>
                </c:pt>
                <c:pt idx="18">
                  <c:v>7.8856208040255797</c:v>
                </c:pt>
                <c:pt idx="19">
                  <c:v>7.9510037356827592</c:v>
                </c:pt>
                <c:pt idx="20">
                  <c:v>7.9500501440846305</c:v>
                </c:pt>
                <c:pt idx="21">
                  <c:v>8.2319656536517858</c:v>
                </c:pt>
                <c:pt idx="22">
                  <c:v>8.169724398771546</c:v>
                </c:pt>
                <c:pt idx="23">
                  <c:v>8.2455508860733122</c:v>
                </c:pt>
                <c:pt idx="24">
                  <c:v>8.3295387841316852</c:v>
                </c:pt>
                <c:pt idx="25">
                  <c:v>8.1755965798366805</c:v>
                </c:pt>
                <c:pt idx="26">
                  <c:v>8.1930785705812017</c:v>
                </c:pt>
                <c:pt idx="27">
                  <c:v>8.3157870723392069</c:v>
                </c:pt>
                <c:pt idx="28">
                  <c:v>8.2112918886388684</c:v>
                </c:pt>
                <c:pt idx="29">
                  <c:v>7.9400832084645483</c:v>
                </c:pt>
                <c:pt idx="30">
                  <c:v>8.2759682082958044</c:v>
                </c:pt>
                <c:pt idx="31">
                  <c:v>8.3746667782599644</c:v>
                </c:pt>
                <c:pt idx="32">
                  <c:v>8.376447602876322</c:v>
                </c:pt>
                <c:pt idx="33">
                  <c:v>8.2775179547169557</c:v>
                </c:pt>
                <c:pt idx="34">
                  <c:v>8.1957126923671844</c:v>
                </c:pt>
                <c:pt idx="35">
                  <c:v>8.3330760412664215</c:v>
                </c:pt>
                <c:pt idx="36">
                  <c:v>8.2773874672970695</c:v>
                </c:pt>
                <c:pt idx="37">
                  <c:v>8.3579080136846198</c:v>
                </c:pt>
                <c:pt idx="38">
                  <c:v>8.5346465604131563</c:v>
                </c:pt>
                <c:pt idx="39">
                  <c:v>8.6251453358900996</c:v>
                </c:pt>
                <c:pt idx="40">
                  <c:v>8.8437917192353801</c:v>
                </c:pt>
                <c:pt idx="41">
                  <c:v>8.5502113491252185</c:v>
                </c:pt>
                <c:pt idx="42">
                  <c:v>8.7126286106811843</c:v>
                </c:pt>
                <c:pt idx="43">
                  <c:v>9.6349226221482684</c:v>
                </c:pt>
                <c:pt idx="44">
                  <c:v>9.3395381297042857</c:v>
                </c:pt>
                <c:pt idx="45">
                  <c:v>9.2779080358217367</c:v>
                </c:pt>
                <c:pt idx="46">
                  <c:v>9.4149309754754889</c:v>
                </c:pt>
                <c:pt idx="47">
                  <c:v>9.4994674731697639</c:v>
                </c:pt>
                <c:pt idx="48">
                  <c:v>9.4961264923761401</c:v>
                </c:pt>
                <c:pt idx="49">
                  <c:v>9.3497119734390211</c:v>
                </c:pt>
                <c:pt idx="50">
                  <c:v>9.4331132995948259</c:v>
                </c:pt>
                <c:pt idx="51">
                  <c:v>9.4944636883530791</c:v>
                </c:pt>
                <c:pt idx="52">
                  <c:v>9.4699951140120415</c:v>
                </c:pt>
                <c:pt idx="53">
                  <c:v>9.3449558626053406</c:v>
                </c:pt>
                <c:pt idx="54">
                  <c:v>9.3474834427174489</c:v>
                </c:pt>
                <c:pt idx="55">
                  <c:v>9.4800408786473174</c:v>
                </c:pt>
                <c:pt idx="56">
                  <c:v>9.2029295675074252</c:v>
                </c:pt>
                <c:pt idx="57">
                  <c:v>9.2765069841161143</c:v>
                </c:pt>
                <c:pt idx="58">
                  <c:v>9.349428851902962</c:v>
                </c:pt>
                <c:pt idx="59">
                  <c:v>9.4640480503634805</c:v>
                </c:pt>
                <c:pt idx="60">
                  <c:v>9.5720935730360015</c:v>
                </c:pt>
                <c:pt idx="61">
                  <c:v>9.5814972783539112</c:v>
                </c:pt>
                <c:pt idx="62">
                  <c:v>9.640688339410536</c:v>
                </c:pt>
                <c:pt idx="63">
                  <c:v>9.6093018087019075</c:v>
                </c:pt>
                <c:pt idx="64">
                  <c:v>9.7457180197557509</c:v>
                </c:pt>
                <c:pt idx="65">
                  <c:v>9.9451371326368818</c:v>
                </c:pt>
                <c:pt idx="66">
                  <c:v>9.8685599036816853</c:v>
                </c:pt>
                <c:pt idx="67">
                  <c:v>10.441812755441454</c:v>
                </c:pt>
                <c:pt idx="68">
                  <c:v>10.215613201564272</c:v>
                </c:pt>
                <c:pt idx="69">
                  <c:v>10.172704805330589</c:v>
                </c:pt>
                <c:pt idx="70">
                  <c:v>9.9883660047867</c:v>
                </c:pt>
                <c:pt idx="71">
                  <c:v>10.188707048000518</c:v>
                </c:pt>
                <c:pt idx="72">
                  <c:v>10.103787137276324</c:v>
                </c:pt>
                <c:pt idx="73">
                  <c:v>10.411044639393779</c:v>
                </c:pt>
                <c:pt idx="74">
                  <c:v>10.499669915505137</c:v>
                </c:pt>
                <c:pt idx="75">
                  <c:v>10.46091864864146</c:v>
                </c:pt>
                <c:pt idx="76">
                  <c:v>10.647444093067577</c:v>
                </c:pt>
                <c:pt idx="77">
                  <c:v>10.616973646125706</c:v>
                </c:pt>
                <c:pt idx="78">
                  <c:v>10.388780597360888</c:v>
                </c:pt>
                <c:pt idx="79">
                  <c:v>10.6156209400887</c:v>
                </c:pt>
                <c:pt idx="80">
                  <c:v>10.556824757306055</c:v>
                </c:pt>
                <c:pt idx="81">
                  <c:v>10.822355579416362</c:v>
                </c:pt>
                <c:pt idx="82">
                  <c:v>10.818824666259594</c:v>
                </c:pt>
                <c:pt idx="83">
                  <c:v>11.055543287265156</c:v>
                </c:pt>
                <c:pt idx="84">
                  <c:v>11.129829539496978</c:v>
                </c:pt>
                <c:pt idx="85">
                  <c:v>10.529971614235111</c:v>
                </c:pt>
                <c:pt idx="86">
                  <c:v>10.909511382411818</c:v>
                </c:pt>
                <c:pt idx="87">
                  <c:v>11.262947628890663</c:v>
                </c:pt>
                <c:pt idx="88">
                  <c:v>11.108555886334937</c:v>
                </c:pt>
                <c:pt idx="89">
                  <c:v>10.851816202339498</c:v>
                </c:pt>
                <c:pt idx="90">
                  <c:v>11.015997447376584</c:v>
                </c:pt>
                <c:pt idx="91">
                  <c:v>10.715625189856748</c:v>
                </c:pt>
                <c:pt idx="92">
                  <c:v>10.721486264358688</c:v>
                </c:pt>
                <c:pt idx="93">
                  <c:v>10.591964114785362</c:v>
                </c:pt>
                <c:pt idx="94">
                  <c:v>10.564016473045356</c:v>
                </c:pt>
                <c:pt idx="95">
                  <c:v>10.741012251001662</c:v>
                </c:pt>
                <c:pt idx="96">
                  <c:v>10.741899105182345</c:v>
                </c:pt>
                <c:pt idx="97">
                  <c:v>10.758684619197313</c:v>
                </c:pt>
                <c:pt idx="98">
                  <c:v>10.990102253990056</c:v>
                </c:pt>
                <c:pt idx="99">
                  <c:v>10.946420232976012</c:v>
                </c:pt>
                <c:pt idx="100">
                  <c:v>10.968139402643844</c:v>
                </c:pt>
                <c:pt idx="101">
                  <c:v>10.733618354544939</c:v>
                </c:pt>
                <c:pt idx="102">
                  <c:v>10.425564778775895</c:v>
                </c:pt>
                <c:pt idx="103">
                  <c:v>11.046477704398697</c:v>
                </c:pt>
                <c:pt idx="104">
                  <c:v>10.753280156988431</c:v>
                </c:pt>
                <c:pt idx="105">
                  <c:v>10.584669928248582</c:v>
                </c:pt>
                <c:pt idx="106">
                  <c:v>10.707519739295586</c:v>
                </c:pt>
                <c:pt idx="107">
                  <c:v>10.570370445102263</c:v>
                </c:pt>
                <c:pt idx="108">
                  <c:v>10.710615705363843</c:v>
                </c:pt>
                <c:pt idx="109">
                  <c:v>10.80297414489795</c:v>
                </c:pt>
                <c:pt idx="110">
                  <c:v>10.692737888276438</c:v>
                </c:pt>
                <c:pt idx="111">
                  <c:v>10.647407631519393</c:v>
                </c:pt>
                <c:pt idx="112">
                  <c:v>10.80630246921115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2-4604-A450-84DE83931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03936"/>
        <c:axId val="952906560"/>
      </c:lineChart>
      <c:dateAx>
        <c:axId val="952903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06560"/>
        <c:crosses val="autoZero"/>
        <c:auto val="1"/>
        <c:lblOffset val="100"/>
        <c:baseTimeUnit val="days"/>
      </c:dateAx>
      <c:valAx>
        <c:axId val="95290656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0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7</xdr:row>
      <xdr:rowOff>0</xdr:rowOff>
    </xdr:from>
    <xdr:to>
      <xdr:col>15</xdr:col>
      <xdr:colOff>342900</xdr:colOff>
      <xdr:row>26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8B9ECF-45C6-4AA8-BA05-C3B5D672D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104775</xdr:rowOff>
    </xdr:from>
    <xdr:to>
      <xdr:col>15</xdr:col>
      <xdr:colOff>333375</xdr:colOff>
      <xdr:row>45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A1D53A-9188-4DFD-AE8B-E8D2622B0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33618</xdr:colOff>
      <xdr:row>48</xdr:row>
      <xdr:rowOff>0</xdr:rowOff>
    </xdr:from>
    <xdr:to>
      <xdr:col>15</xdr:col>
      <xdr:colOff>366993</xdr:colOff>
      <xdr:row>67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142B52-93E5-48C1-8B2D-C21102955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0.70052</cdr:x>
      <cdr:y>0.31616</cdr:y>
    </cdr:from>
    <cdr:to>
      <cdr:x>0.99288</cdr:x>
      <cdr:y>0.3192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EA92953-9BF1-4FC7-8C6F-CE877005241C}"/>
            </a:ext>
          </a:extLst>
        </cdr:cNvPr>
        <cdr:cNvCxnSpPr/>
      </cdr:nvCxnSpPr>
      <cdr:spPr>
        <a:xfrm xmlns:a="http://schemas.openxmlformats.org/drawingml/2006/main" flipV="1">
          <a:off x="4134971" y="1165412"/>
          <a:ext cx="1725706" cy="11206"/>
        </a:xfrm>
        <a:prstGeom xmlns:a="http://schemas.openxmlformats.org/drawingml/2006/main" prst="line">
          <a:avLst/>
        </a:prstGeom>
        <a:ln xmlns:a="http://schemas.openxmlformats.org/drawingml/2006/main" w="571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0.74419</cdr:x>
      <cdr:y>0.15504</cdr:y>
    </cdr:from>
    <cdr:to>
      <cdr:x>0.98339</cdr:x>
      <cdr:y>0.23104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659D204-F32F-4FD3-925D-D475AF95CDFD}"/>
            </a:ext>
          </a:extLst>
        </cdr:cNvPr>
        <cdr:cNvCxnSpPr/>
      </cdr:nvCxnSpPr>
      <cdr:spPr>
        <a:xfrm xmlns:a="http://schemas.openxmlformats.org/drawingml/2006/main">
          <a:off x="4392706" y="571500"/>
          <a:ext cx="1411941" cy="280147"/>
        </a:xfrm>
        <a:prstGeom xmlns:a="http://schemas.openxmlformats.org/drawingml/2006/main" prst="line">
          <a:avLst/>
        </a:prstGeom>
        <a:ln xmlns:a="http://schemas.openxmlformats.org/drawingml/2006/main" w="571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9402D-EEB6-4CDF-956E-3440B835166A}" name="Table1" displayName="Table1" ref="A5:D3012" totalsRowShown="0" headerRowDxfId="5" dataDxfId="4">
  <autoFilter ref="A5:D3012" xr:uid="{B94089F9-4FAB-4273-83B1-7A45FA86EFFA}"/>
  <tableColumns count="4">
    <tableColumn id="1" xr3:uid="{3EDB3C13-F290-40A7-BD33-08282EDDF5AC}" name="Date" dataDxfId="3"/>
    <tableColumn id="2" xr3:uid="{0CC54854-2CC7-4C5B-B9B7-C73A7F7AED51}" name="Long" dataDxfId="2">
      <calculatedColumnFormula>VLOOKUP(Table1[[#This Row],[Date]],'Stock Long Data'!A:F,6,)</calculatedColumnFormula>
    </tableColumn>
    <tableColumn id="3" xr3:uid="{6AC6E58E-2766-405E-A48C-70840EC8DC7C}" name="Short" dataDxfId="1">
      <calculatedColumnFormula>VLOOKUP(Table1[[#This Row],[Date]],'Stock Short Data'!A:F,6,)</calculatedColumnFormula>
    </tableColumn>
    <tableColumn id="4" xr3:uid="{19EF9BCF-656D-4394-A904-8F516007E07D}" name="Ratio" dataDxfId="0">
      <calculatedColumnFormula>Table1[[#This Row],[Long]]/Table1[[#This Row],[Short]]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7138-BD11-488B-85CB-D3F0FCC51863}">
  <dimension ref="B1:Q36"/>
  <sheetViews>
    <sheetView tabSelected="1" zoomScale="140" zoomScaleNormal="140" workbookViewId="0">
      <selection activeCell="L40" sqref="L40"/>
    </sheetView>
  </sheetViews>
  <sheetFormatPr baseColWidth="10" defaultColWidth="9.1640625" defaultRowHeight="15" x14ac:dyDescent="0.2"/>
  <cols>
    <col min="1" max="1" width="4.6640625" style="2" customWidth="1"/>
    <col min="2" max="8" width="4.1640625" style="1" customWidth="1"/>
    <col min="9" max="9" width="3" style="2" customWidth="1"/>
    <col min="10" max="10" width="6.5" style="2" customWidth="1"/>
    <col min="11" max="11" width="46.6640625" style="2" customWidth="1"/>
    <col min="12" max="12" width="9.1640625" style="2"/>
    <col min="13" max="13" width="46.6640625" style="2" customWidth="1"/>
    <col min="14" max="14" width="3" style="2" customWidth="1"/>
    <col min="15" max="17" width="4.1640625" style="1" customWidth="1"/>
    <col min="18" max="18" width="3.83203125" style="2" customWidth="1"/>
    <col min="19" max="16384" width="9.1640625" style="2"/>
  </cols>
  <sheetData>
    <row r="1" spans="2:17" x14ac:dyDescent="0.2">
      <c r="B1" s="25"/>
      <c r="C1" s="25"/>
      <c r="D1" s="25"/>
      <c r="E1" s="25"/>
      <c r="F1" s="25"/>
      <c r="G1" s="25"/>
      <c r="H1" s="25"/>
      <c r="I1" s="25"/>
      <c r="J1" s="25"/>
      <c r="K1" s="26"/>
      <c r="L1" s="26"/>
      <c r="M1" s="26"/>
      <c r="N1" s="26"/>
      <c r="O1" s="26"/>
      <c r="P1" s="26"/>
      <c r="Q1" s="26"/>
    </row>
    <row r="2" spans="2:17" ht="16" thickBot="1" x14ac:dyDescent="0.25">
      <c r="B2" s="27"/>
      <c r="C2" s="27"/>
      <c r="D2" s="27"/>
      <c r="E2" s="27"/>
      <c r="F2" s="27"/>
      <c r="G2" s="27"/>
      <c r="H2" s="27"/>
      <c r="I2" s="27"/>
      <c r="J2" s="27"/>
      <c r="K2" s="26"/>
      <c r="L2" s="26"/>
      <c r="M2" s="26"/>
      <c r="N2" s="26"/>
      <c r="O2" s="26"/>
      <c r="P2" s="26"/>
      <c r="Q2" s="26"/>
    </row>
    <row r="3" spans="2:17" ht="16" thickBot="1" x14ac:dyDescent="0.25">
      <c r="B3" s="28" t="s">
        <v>52</v>
      </c>
      <c r="C3" s="29"/>
      <c r="D3" s="29"/>
      <c r="E3" s="29"/>
      <c r="F3" s="29"/>
      <c r="G3" s="29"/>
      <c r="H3" s="29"/>
      <c r="I3" s="29"/>
      <c r="J3" s="29"/>
      <c r="K3" s="30"/>
      <c r="L3" s="30"/>
      <c r="M3" s="30"/>
      <c r="N3" s="30"/>
      <c r="O3" s="30"/>
      <c r="P3" s="30"/>
      <c r="Q3" s="31"/>
    </row>
    <row r="8" spans="2:17" ht="16" thickBot="1" x14ac:dyDescent="0.25"/>
    <row r="9" spans="2:17" ht="20" thickBot="1" x14ac:dyDescent="0.3">
      <c r="B9" s="44" t="s">
        <v>47</v>
      </c>
      <c r="C9" s="32" t="s">
        <v>0</v>
      </c>
      <c r="D9" s="32" t="s">
        <v>1</v>
      </c>
      <c r="E9" s="32" t="s">
        <v>2</v>
      </c>
      <c r="F9" s="32" t="s">
        <v>51</v>
      </c>
      <c r="G9" s="32" t="s">
        <v>3</v>
      </c>
      <c r="H9" s="32" t="s">
        <v>4</v>
      </c>
      <c r="I9" s="3"/>
      <c r="J9" s="3"/>
      <c r="K9" s="4" t="s">
        <v>5</v>
      </c>
      <c r="L9" s="5"/>
      <c r="M9" s="6" t="s">
        <v>6</v>
      </c>
      <c r="N9" s="7"/>
      <c r="O9" s="32" t="s">
        <v>50</v>
      </c>
      <c r="P9" s="32" t="s">
        <v>7</v>
      </c>
      <c r="Q9" s="47" t="s">
        <v>8</v>
      </c>
    </row>
    <row r="10" spans="2:17" ht="16" thickBot="1" x14ac:dyDescent="0.25">
      <c r="B10" s="45"/>
      <c r="C10" s="33"/>
      <c r="D10" s="33"/>
      <c r="E10" s="33"/>
      <c r="F10" s="33"/>
      <c r="G10" s="33"/>
      <c r="H10" s="33"/>
      <c r="I10" s="8"/>
      <c r="J10" s="8"/>
      <c r="O10" s="33"/>
      <c r="P10" s="33"/>
      <c r="Q10" s="48"/>
    </row>
    <row r="11" spans="2:17" ht="20" thickBot="1" x14ac:dyDescent="0.25">
      <c r="B11" s="45"/>
      <c r="C11" s="33"/>
      <c r="D11" s="33"/>
      <c r="E11" s="33"/>
      <c r="F11" s="33"/>
      <c r="G11" s="33"/>
      <c r="H11" s="33"/>
      <c r="I11" s="8"/>
      <c r="J11" s="9"/>
      <c r="K11" s="50" t="s">
        <v>9</v>
      </c>
      <c r="L11" s="51"/>
      <c r="M11" s="52"/>
      <c r="O11" s="33"/>
      <c r="P11" s="33"/>
      <c r="Q11" s="48"/>
    </row>
    <row r="12" spans="2:17" ht="15" customHeight="1" x14ac:dyDescent="0.2">
      <c r="B12" s="45"/>
      <c r="C12" s="33"/>
      <c r="D12" s="33"/>
      <c r="E12" s="33"/>
      <c r="F12" s="33"/>
      <c r="G12" s="33"/>
      <c r="H12" s="33"/>
      <c r="I12" s="8"/>
      <c r="J12" s="53" t="s">
        <v>10</v>
      </c>
      <c r="K12" s="42"/>
      <c r="L12" s="43"/>
      <c r="M12" s="43"/>
      <c r="O12" s="33"/>
      <c r="P12" s="33"/>
      <c r="Q12" s="48"/>
    </row>
    <row r="13" spans="2:17" x14ac:dyDescent="0.2">
      <c r="B13" s="45"/>
      <c r="C13" s="33"/>
      <c r="D13" s="33"/>
      <c r="E13" s="33"/>
      <c r="F13" s="33"/>
      <c r="G13" s="33"/>
      <c r="H13" s="33"/>
      <c r="I13" s="8"/>
      <c r="J13" s="53"/>
      <c r="K13" s="35"/>
      <c r="L13" s="35"/>
      <c r="M13" s="35"/>
      <c r="O13" s="33"/>
      <c r="P13" s="33"/>
      <c r="Q13" s="48"/>
    </row>
    <row r="14" spans="2:17" x14ac:dyDescent="0.2">
      <c r="B14" s="45"/>
      <c r="C14" s="33"/>
      <c r="D14" s="33"/>
      <c r="E14" s="33"/>
      <c r="F14" s="33"/>
      <c r="G14" s="33"/>
      <c r="H14" s="33"/>
      <c r="I14" s="8"/>
      <c r="J14" s="53"/>
      <c r="K14" s="40" t="s">
        <v>11</v>
      </c>
      <c r="L14" s="40"/>
      <c r="M14" s="40"/>
      <c r="O14" s="33"/>
      <c r="P14" s="33"/>
      <c r="Q14" s="48"/>
    </row>
    <row r="15" spans="2:17" x14ac:dyDescent="0.2">
      <c r="B15" s="45"/>
      <c r="C15" s="33"/>
      <c r="D15" s="33"/>
      <c r="E15" s="33"/>
      <c r="F15" s="33"/>
      <c r="G15" s="33"/>
      <c r="H15" s="33"/>
      <c r="I15" s="8"/>
      <c r="J15" s="53"/>
      <c r="K15" s="35" t="s">
        <v>12</v>
      </c>
      <c r="L15" s="36"/>
      <c r="M15" s="36"/>
      <c r="O15" s="33"/>
      <c r="P15" s="33"/>
      <c r="Q15" s="48"/>
    </row>
    <row r="16" spans="2:17" x14ac:dyDescent="0.2">
      <c r="B16" s="45"/>
      <c r="C16" s="33"/>
      <c r="D16" s="33"/>
      <c r="E16" s="33"/>
      <c r="F16" s="33"/>
      <c r="G16" s="33"/>
      <c r="H16" s="33"/>
      <c r="I16" s="8"/>
      <c r="J16" s="53"/>
      <c r="K16" s="35" t="s">
        <v>13</v>
      </c>
      <c r="L16" s="36"/>
      <c r="M16" s="36"/>
      <c r="O16" s="33"/>
      <c r="P16" s="33"/>
      <c r="Q16" s="48"/>
    </row>
    <row r="17" spans="2:17" x14ac:dyDescent="0.2">
      <c r="B17" s="45"/>
      <c r="C17" s="33"/>
      <c r="D17" s="33"/>
      <c r="E17" s="33"/>
      <c r="F17" s="33"/>
      <c r="G17" s="33"/>
      <c r="H17" s="33"/>
      <c r="I17" s="8"/>
      <c r="J17" s="53"/>
      <c r="K17" s="37"/>
      <c r="L17" s="26"/>
      <c r="M17" s="26"/>
      <c r="O17" s="33"/>
      <c r="P17" s="33"/>
      <c r="Q17" s="48"/>
    </row>
    <row r="18" spans="2:17" x14ac:dyDescent="0.2">
      <c r="B18" s="45"/>
      <c r="C18" s="33"/>
      <c r="D18" s="33"/>
      <c r="E18" s="33"/>
      <c r="F18" s="33"/>
      <c r="G18" s="33"/>
      <c r="H18" s="33"/>
      <c r="I18" s="8"/>
      <c r="J18" s="53"/>
      <c r="K18" s="37"/>
      <c r="L18" s="26"/>
      <c r="M18" s="26"/>
      <c r="O18" s="33"/>
      <c r="P18" s="33"/>
      <c r="Q18" s="48"/>
    </row>
    <row r="19" spans="2:17" ht="16" thickBot="1" x14ac:dyDescent="0.25">
      <c r="B19" s="45"/>
      <c r="C19" s="33"/>
      <c r="D19" s="33"/>
      <c r="E19" s="33"/>
      <c r="F19" s="33"/>
      <c r="G19" s="33"/>
      <c r="H19" s="33"/>
      <c r="I19" s="8"/>
      <c r="J19" s="53"/>
      <c r="K19" s="38"/>
      <c r="L19" s="39"/>
      <c r="M19" s="39"/>
      <c r="O19" s="33"/>
      <c r="P19" s="33"/>
      <c r="Q19" s="48"/>
    </row>
    <row r="20" spans="2:17" ht="20" thickBot="1" x14ac:dyDescent="0.25">
      <c r="B20" s="45"/>
      <c r="C20" s="33"/>
      <c r="D20" s="33"/>
      <c r="E20" s="33"/>
      <c r="F20" s="33"/>
      <c r="G20" s="33"/>
      <c r="H20" s="33"/>
      <c r="I20" s="8"/>
      <c r="J20" s="9"/>
      <c r="K20" s="50" t="s">
        <v>14</v>
      </c>
      <c r="L20" s="51"/>
      <c r="M20" s="52"/>
      <c r="O20" s="33"/>
      <c r="P20" s="33"/>
      <c r="Q20" s="48"/>
    </row>
    <row r="21" spans="2:17" x14ac:dyDescent="0.2">
      <c r="B21" s="45"/>
      <c r="C21" s="33"/>
      <c r="D21" s="33"/>
      <c r="E21" s="33"/>
      <c r="F21" s="33"/>
      <c r="G21" s="33"/>
      <c r="H21" s="33"/>
      <c r="I21" s="8"/>
      <c r="J21" s="53" t="s">
        <v>10</v>
      </c>
      <c r="K21" s="42"/>
      <c r="L21" s="43"/>
      <c r="M21" s="43"/>
      <c r="O21" s="33"/>
      <c r="P21" s="33"/>
      <c r="Q21" s="48"/>
    </row>
    <row r="22" spans="2:17" x14ac:dyDescent="0.2">
      <c r="B22" s="45"/>
      <c r="C22" s="33"/>
      <c r="D22" s="33"/>
      <c r="E22" s="33"/>
      <c r="F22" s="33"/>
      <c r="G22" s="33"/>
      <c r="H22" s="33"/>
      <c r="I22" s="8"/>
      <c r="J22" s="53"/>
      <c r="K22" s="37"/>
      <c r="L22" s="26"/>
      <c r="M22" s="26"/>
      <c r="O22" s="33"/>
      <c r="P22" s="33"/>
      <c r="Q22" s="48"/>
    </row>
    <row r="23" spans="2:17" x14ac:dyDescent="0.2">
      <c r="B23" s="45"/>
      <c r="C23" s="33"/>
      <c r="D23" s="33"/>
      <c r="E23" s="33"/>
      <c r="F23" s="33"/>
      <c r="G23" s="33"/>
      <c r="H23" s="33"/>
      <c r="I23" s="8"/>
      <c r="J23" s="53"/>
      <c r="K23" s="40" t="s">
        <v>15</v>
      </c>
      <c r="L23" s="41"/>
      <c r="M23" s="41"/>
      <c r="O23" s="33"/>
      <c r="P23" s="33"/>
      <c r="Q23" s="48"/>
    </row>
    <row r="24" spans="2:17" x14ac:dyDescent="0.2">
      <c r="B24" s="45"/>
      <c r="C24" s="33"/>
      <c r="D24" s="33"/>
      <c r="E24" s="33"/>
      <c r="F24" s="33"/>
      <c r="G24" s="33"/>
      <c r="H24" s="33"/>
      <c r="I24" s="8"/>
      <c r="J24" s="53"/>
      <c r="K24" s="35" t="s">
        <v>16</v>
      </c>
      <c r="L24" s="36"/>
      <c r="M24" s="36"/>
      <c r="O24" s="33"/>
      <c r="P24" s="33"/>
      <c r="Q24" s="48"/>
    </row>
    <row r="25" spans="2:17" x14ac:dyDescent="0.2">
      <c r="B25" s="45"/>
      <c r="C25" s="33"/>
      <c r="D25" s="33"/>
      <c r="E25" s="33"/>
      <c r="F25" s="33"/>
      <c r="G25" s="33"/>
      <c r="H25" s="33"/>
      <c r="I25" s="8"/>
      <c r="J25" s="53"/>
      <c r="K25" s="37"/>
      <c r="L25" s="26"/>
      <c r="M25" s="26"/>
      <c r="O25" s="33"/>
      <c r="P25" s="33"/>
      <c r="Q25" s="48"/>
    </row>
    <row r="26" spans="2:17" x14ac:dyDescent="0.2">
      <c r="B26" s="45"/>
      <c r="C26" s="33"/>
      <c r="D26" s="33"/>
      <c r="E26" s="33"/>
      <c r="F26" s="33"/>
      <c r="G26" s="33"/>
      <c r="H26" s="33"/>
      <c r="I26" s="8"/>
      <c r="J26" s="53"/>
      <c r="K26" s="37"/>
      <c r="L26" s="26"/>
      <c r="M26" s="26"/>
      <c r="O26" s="33"/>
      <c r="P26" s="33"/>
      <c r="Q26" s="48"/>
    </row>
    <row r="27" spans="2:17" x14ac:dyDescent="0.2">
      <c r="B27" s="45"/>
      <c r="C27" s="33"/>
      <c r="D27" s="33"/>
      <c r="E27" s="33"/>
      <c r="F27" s="33"/>
      <c r="G27" s="33"/>
      <c r="H27" s="33"/>
      <c r="I27" s="8"/>
      <c r="J27" s="53"/>
      <c r="K27" s="37"/>
      <c r="L27" s="26"/>
      <c r="M27" s="26"/>
      <c r="O27" s="33"/>
      <c r="P27" s="33"/>
      <c r="Q27" s="48"/>
    </row>
    <row r="28" spans="2:17" ht="16" thickBot="1" x14ac:dyDescent="0.25">
      <c r="B28" s="45"/>
      <c r="C28" s="33"/>
      <c r="D28" s="33"/>
      <c r="E28" s="33"/>
      <c r="F28" s="33"/>
      <c r="G28" s="33"/>
      <c r="H28" s="33"/>
      <c r="I28" s="8"/>
      <c r="J28" s="53"/>
      <c r="K28" s="38"/>
      <c r="L28" s="39"/>
      <c r="M28" s="39"/>
      <c r="O28" s="33"/>
      <c r="P28" s="33"/>
      <c r="Q28" s="48"/>
    </row>
    <row r="29" spans="2:17" ht="20" thickBot="1" x14ac:dyDescent="0.25">
      <c r="B29" s="45"/>
      <c r="C29" s="33"/>
      <c r="D29" s="33"/>
      <c r="E29" s="33"/>
      <c r="F29" s="33"/>
      <c r="G29" s="33"/>
      <c r="H29" s="33"/>
      <c r="I29" s="8"/>
      <c r="J29" s="8"/>
      <c r="K29" s="50" t="s">
        <v>17</v>
      </c>
      <c r="L29" s="51"/>
      <c r="M29" s="52"/>
      <c r="O29" s="33"/>
      <c r="P29" s="33"/>
      <c r="Q29" s="48"/>
    </row>
    <row r="30" spans="2:17" x14ac:dyDescent="0.2">
      <c r="B30" s="45"/>
      <c r="C30" s="33"/>
      <c r="D30" s="33"/>
      <c r="E30" s="33"/>
      <c r="F30" s="33"/>
      <c r="G30" s="33"/>
      <c r="H30" s="33"/>
      <c r="I30" s="8"/>
      <c r="J30" s="53" t="s">
        <v>18</v>
      </c>
      <c r="K30" s="42"/>
      <c r="L30" s="43"/>
      <c r="M30" s="43"/>
      <c r="O30" s="33"/>
      <c r="P30" s="33"/>
      <c r="Q30" s="48"/>
    </row>
    <row r="31" spans="2:17" x14ac:dyDescent="0.2">
      <c r="B31" s="45"/>
      <c r="C31" s="33"/>
      <c r="D31" s="33"/>
      <c r="E31" s="33"/>
      <c r="F31" s="33"/>
      <c r="G31" s="33"/>
      <c r="H31" s="33"/>
      <c r="I31" s="8"/>
      <c r="J31" s="53"/>
      <c r="K31" s="35"/>
      <c r="L31" s="36"/>
      <c r="M31" s="36"/>
      <c r="O31" s="33"/>
      <c r="P31" s="33"/>
      <c r="Q31" s="48"/>
    </row>
    <row r="32" spans="2:17" x14ac:dyDescent="0.2">
      <c r="B32" s="45"/>
      <c r="C32" s="33"/>
      <c r="D32" s="33"/>
      <c r="E32" s="33"/>
      <c r="F32" s="33"/>
      <c r="G32" s="33"/>
      <c r="H32" s="33"/>
      <c r="I32" s="8"/>
      <c r="J32" s="53"/>
      <c r="K32" s="40" t="s">
        <v>19</v>
      </c>
      <c r="L32" s="41"/>
      <c r="M32" s="41"/>
      <c r="O32" s="33"/>
      <c r="P32" s="33"/>
      <c r="Q32" s="48"/>
    </row>
    <row r="33" spans="2:17" x14ac:dyDescent="0.2">
      <c r="B33" s="45"/>
      <c r="C33" s="33"/>
      <c r="D33" s="33"/>
      <c r="E33" s="33"/>
      <c r="F33" s="33"/>
      <c r="G33" s="33"/>
      <c r="H33" s="33"/>
      <c r="I33" s="8"/>
      <c r="J33" s="53"/>
      <c r="K33" s="35" t="s">
        <v>20</v>
      </c>
      <c r="L33" s="36"/>
      <c r="M33" s="36"/>
      <c r="O33" s="33"/>
      <c r="P33" s="33"/>
      <c r="Q33" s="48"/>
    </row>
    <row r="34" spans="2:17" x14ac:dyDescent="0.2">
      <c r="B34" s="45"/>
      <c r="C34" s="33"/>
      <c r="D34" s="33"/>
      <c r="E34" s="33"/>
      <c r="F34" s="33"/>
      <c r="G34" s="33"/>
      <c r="H34" s="33"/>
      <c r="I34" s="8"/>
      <c r="J34" s="53"/>
      <c r="K34" s="37"/>
      <c r="L34" s="26"/>
      <c r="M34" s="26"/>
      <c r="O34" s="33"/>
      <c r="P34" s="33"/>
      <c r="Q34" s="48"/>
    </row>
    <row r="35" spans="2:17" x14ac:dyDescent="0.2">
      <c r="B35" s="45"/>
      <c r="C35" s="33"/>
      <c r="D35" s="33"/>
      <c r="E35" s="33"/>
      <c r="F35" s="33"/>
      <c r="G35" s="33"/>
      <c r="H35" s="33"/>
      <c r="I35" s="8"/>
      <c r="J35" s="53"/>
      <c r="K35" s="37"/>
      <c r="L35" s="26"/>
      <c r="M35" s="26"/>
      <c r="O35" s="33"/>
      <c r="P35" s="33"/>
      <c r="Q35" s="48"/>
    </row>
    <row r="36" spans="2:17" ht="23.25" customHeight="1" thickBot="1" x14ac:dyDescent="0.25">
      <c r="B36" s="46"/>
      <c r="C36" s="34"/>
      <c r="D36" s="34"/>
      <c r="E36" s="34"/>
      <c r="F36" s="34"/>
      <c r="G36" s="34"/>
      <c r="H36" s="34"/>
      <c r="I36" s="11"/>
      <c r="J36" s="54"/>
      <c r="K36" s="38"/>
      <c r="L36" s="39"/>
      <c r="M36" s="39"/>
      <c r="N36" s="12"/>
      <c r="O36" s="34"/>
      <c r="P36" s="34"/>
      <c r="Q36" s="49"/>
    </row>
  </sheetData>
  <mergeCells count="41">
    <mergeCell ref="O9:O36"/>
    <mergeCell ref="P9:P36"/>
    <mergeCell ref="Q9:Q36"/>
    <mergeCell ref="K11:M11"/>
    <mergeCell ref="J12:J19"/>
    <mergeCell ref="K12:M12"/>
    <mergeCell ref="K13:M13"/>
    <mergeCell ref="K14:M14"/>
    <mergeCell ref="K20:M20"/>
    <mergeCell ref="K28:M28"/>
    <mergeCell ref="K32:M32"/>
    <mergeCell ref="K29:M29"/>
    <mergeCell ref="J30:J36"/>
    <mergeCell ref="K30:M30"/>
    <mergeCell ref="J21:J28"/>
    <mergeCell ref="K33:M33"/>
    <mergeCell ref="K22:M22"/>
    <mergeCell ref="K21:M21"/>
    <mergeCell ref="K31:M31"/>
    <mergeCell ref="B9:B36"/>
    <mergeCell ref="C9:C36"/>
    <mergeCell ref="D9:D36"/>
    <mergeCell ref="E9:E36"/>
    <mergeCell ref="G9:G36"/>
    <mergeCell ref="F9:F36"/>
    <mergeCell ref="B1:Q2"/>
    <mergeCell ref="B3:Q3"/>
    <mergeCell ref="H9:H36"/>
    <mergeCell ref="K15:M15"/>
    <mergeCell ref="K16:M16"/>
    <mergeCell ref="K17:M17"/>
    <mergeCell ref="K18:M18"/>
    <mergeCell ref="K19:M19"/>
    <mergeCell ref="K23:M23"/>
    <mergeCell ref="K24:M24"/>
    <mergeCell ref="K25:M25"/>
    <mergeCell ref="K26:M26"/>
    <mergeCell ref="K27:M27"/>
    <mergeCell ref="K34:M34"/>
    <mergeCell ref="K35:M35"/>
    <mergeCell ref="K36:M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21D4-4523-42EE-80D9-700E1230813C}">
  <dimension ref="D1:X41"/>
  <sheetViews>
    <sheetView topLeftCell="C1" zoomScale="150" zoomScaleNormal="150" workbookViewId="0">
      <selection activeCell="X34" sqref="X34"/>
    </sheetView>
  </sheetViews>
  <sheetFormatPr baseColWidth="10" defaultColWidth="9.1640625" defaultRowHeight="15" x14ac:dyDescent="0.2"/>
  <cols>
    <col min="1" max="2" width="9.1640625" style="2"/>
    <col min="3" max="3" width="3.83203125" style="2" customWidth="1"/>
    <col min="4" max="10" width="4.1640625" style="1" customWidth="1"/>
    <col min="11" max="11" width="3" style="2" customWidth="1"/>
    <col min="12" max="12" width="6.5" style="2" customWidth="1"/>
    <col min="13" max="13" width="45.5" style="2" customWidth="1"/>
    <col min="14" max="14" width="9.1640625" style="2"/>
    <col min="15" max="15" width="45.5" style="2" customWidth="1"/>
    <col min="16" max="16" width="3" style="2" customWidth="1"/>
    <col min="17" max="19" width="4.1640625" style="1" customWidth="1"/>
    <col min="20" max="20" width="4.33203125" style="2" customWidth="1"/>
    <col min="21" max="22" width="9.1640625" style="2"/>
    <col min="23" max="23" width="9.1640625" style="2" customWidth="1"/>
    <col min="24" max="24" width="9.33203125" style="2" customWidth="1"/>
    <col min="25" max="16384" width="9.1640625" style="2"/>
  </cols>
  <sheetData>
    <row r="1" spans="4:24" ht="8.25" customHeight="1" x14ac:dyDescent="0.2">
      <c r="D1" s="25"/>
      <c r="E1" s="25"/>
      <c r="F1" s="25"/>
      <c r="G1" s="25"/>
      <c r="H1" s="25"/>
      <c r="I1" s="25"/>
      <c r="J1" s="25"/>
      <c r="K1" s="25"/>
      <c r="L1" s="25"/>
      <c r="M1" s="26"/>
      <c r="N1" s="26"/>
      <c r="O1" s="26"/>
      <c r="P1" s="26"/>
      <c r="Q1" s="26"/>
      <c r="R1" s="26"/>
      <c r="S1" s="26"/>
    </row>
    <row r="2" spans="4:24" ht="8.25" customHeight="1" thickBot="1" x14ac:dyDescent="0.25">
      <c r="D2" s="27"/>
      <c r="E2" s="27"/>
      <c r="F2" s="27"/>
      <c r="G2" s="27"/>
      <c r="H2" s="27"/>
      <c r="I2" s="27"/>
      <c r="J2" s="27"/>
      <c r="K2" s="27"/>
      <c r="L2" s="27"/>
      <c r="M2" s="26"/>
      <c r="N2" s="26"/>
      <c r="O2" s="26"/>
      <c r="P2" s="26"/>
      <c r="Q2" s="26"/>
      <c r="R2" s="26"/>
      <c r="S2" s="26"/>
    </row>
    <row r="3" spans="4:24" ht="16" thickBot="1" x14ac:dyDescent="0.25">
      <c r="D3" s="28" t="s">
        <v>52</v>
      </c>
      <c r="E3" s="29"/>
      <c r="F3" s="29"/>
      <c r="G3" s="29"/>
      <c r="H3" s="29"/>
      <c r="I3" s="29"/>
      <c r="J3" s="29"/>
      <c r="K3" s="29"/>
      <c r="L3" s="29"/>
      <c r="M3" s="30"/>
      <c r="N3" s="30"/>
      <c r="O3" s="30"/>
      <c r="P3" s="30"/>
      <c r="Q3" s="30"/>
      <c r="R3" s="30"/>
      <c r="S3" s="31"/>
    </row>
    <row r="5" spans="4:24" hidden="1" x14ac:dyDescent="0.2"/>
    <row r="6" spans="4:24" ht="12.75" customHeight="1" x14ac:dyDescent="0.2">
      <c r="M6" s="23" t="s">
        <v>44</v>
      </c>
      <c r="N6" s="22">
        <v>25000</v>
      </c>
    </row>
    <row r="7" spans="4:24" ht="12.75" customHeight="1" x14ac:dyDescent="0.2">
      <c r="M7" s="23" t="s">
        <v>21</v>
      </c>
      <c r="N7" s="22">
        <v>4</v>
      </c>
    </row>
    <row r="8" spans="4:24" ht="12.75" customHeight="1" x14ac:dyDescent="0.2">
      <c r="M8" s="23" t="s">
        <v>24</v>
      </c>
      <c r="N8" s="22">
        <f>N7*N6</f>
        <v>100000</v>
      </c>
      <c r="W8" s="21">
        <f>0.4*N8</f>
        <v>40000</v>
      </c>
      <c r="X8" s="21">
        <f>0.6*N8</f>
        <v>60000</v>
      </c>
    </row>
    <row r="9" spans="4:24" ht="12.75" customHeight="1" x14ac:dyDescent="0.2">
      <c r="M9" s="23" t="s">
        <v>45</v>
      </c>
      <c r="N9" s="22">
        <f>N8/2</f>
        <v>50000</v>
      </c>
      <c r="W9" s="21">
        <f>0*N8</f>
        <v>0</v>
      </c>
      <c r="X9" s="21">
        <f>0.4*N8</f>
        <v>40000</v>
      </c>
    </row>
    <row r="10" spans="4:24" ht="12.75" customHeight="1" x14ac:dyDescent="0.2">
      <c r="M10" s="23" t="s">
        <v>46</v>
      </c>
      <c r="N10" s="22">
        <f>N8/2</f>
        <v>50000</v>
      </c>
      <c r="W10" s="21">
        <f>0.5*N9</f>
        <v>25000</v>
      </c>
    </row>
    <row r="11" spans="4:24" ht="12.75" customHeight="1" x14ac:dyDescent="0.2">
      <c r="M11" s="23" t="s">
        <v>49</v>
      </c>
      <c r="N11" s="24">
        <v>0.3</v>
      </c>
      <c r="O11" s="22">
        <f>N8/2*N11</f>
        <v>15000</v>
      </c>
      <c r="W11" s="21">
        <f>0.2*N9</f>
        <v>10000</v>
      </c>
    </row>
    <row r="12" spans="4:24" ht="3" customHeight="1" x14ac:dyDescent="0.2">
      <c r="W12" s="21">
        <f>0.3*N8</f>
        <v>30000</v>
      </c>
    </row>
    <row r="13" spans="4:24" ht="3" customHeight="1" thickBot="1" x14ac:dyDescent="0.25">
      <c r="W13" s="21">
        <f>N8*0.5*0.1</f>
        <v>5000</v>
      </c>
      <c r="X13" s="2">
        <f>0.15*N8</f>
        <v>15000</v>
      </c>
    </row>
    <row r="14" spans="4:24" ht="20" thickBot="1" x14ac:dyDescent="0.3">
      <c r="D14" s="61" t="s">
        <v>47</v>
      </c>
      <c r="E14" s="55" t="str">
        <f>"Max Portfolio Net Exposure "&amp;W10</f>
        <v>Max Portfolio Net Exposure 25000</v>
      </c>
      <c r="F14" s="55" t="str">
        <f>"Max Sector Net Exposure "&amp;W11</f>
        <v>Max Sector Net Exposure 10000</v>
      </c>
      <c r="G14" s="55" t="str">
        <f>"Max Sector Gross Exposure "&amp;W12</f>
        <v>Max Sector Gross Exposure 30000</v>
      </c>
      <c r="H14" s="55" t="str">
        <f>"Max Pair Trade Position "&amp;W13&amp; " Net and "&amp;X13&amp;" Gross"</f>
        <v>Max Pair Trade Position 5000 Net and 15000 Gross</v>
      </c>
      <c r="I14" s="55" t="str">
        <f>"Max Single Stock Position "&amp;W13&amp;" or "&amp; W11&amp;" with "&amp;W13&amp;" Hedge"</f>
        <v>Max Single Stock Position 5000 or 10000 with 5000 Hedge</v>
      </c>
      <c r="J14" s="55" t="s">
        <v>48</v>
      </c>
      <c r="K14" s="3"/>
      <c r="L14" s="3"/>
      <c r="M14" s="4" t="s">
        <v>5</v>
      </c>
      <c r="N14" s="5"/>
      <c r="O14" s="6" t="s">
        <v>6</v>
      </c>
      <c r="P14" s="7"/>
      <c r="Q14" s="55" t="str">
        <f>"Cooling off "&amp;W14&amp;" to Max Drawdown of "&amp;W13</f>
        <v>Cooling off 2500 to Max Drawdown of 5000</v>
      </c>
      <c r="R14" s="55" t="str">
        <f>"Hard Stop-Loss on any single position: "&amp;W15&amp;" to"&amp;W16</f>
        <v>Hard Stop-Loss on any single position: 350 to500</v>
      </c>
      <c r="S14" s="58" t="s">
        <v>8</v>
      </c>
      <c r="W14" s="21">
        <f>N9*0.05</f>
        <v>2500</v>
      </c>
    </row>
    <row r="15" spans="4:24" ht="16" thickBot="1" x14ac:dyDescent="0.25">
      <c r="D15" s="62"/>
      <c r="E15" s="56"/>
      <c r="F15" s="56"/>
      <c r="G15" s="56"/>
      <c r="H15" s="56"/>
      <c r="I15" s="56"/>
      <c r="J15" s="56"/>
      <c r="K15" s="8"/>
      <c r="L15" s="8"/>
      <c r="Q15" s="56"/>
      <c r="R15" s="56"/>
      <c r="S15" s="59"/>
      <c r="W15" s="21">
        <f>0.07*W13</f>
        <v>350.00000000000006</v>
      </c>
    </row>
    <row r="16" spans="4:24" ht="20" thickBot="1" x14ac:dyDescent="0.25">
      <c r="D16" s="62"/>
      <c r="E16" s="56"/>
      <c r="F16" s="56"/>
      <c r="G16" s="56"/>
      <c r="H16" s="56"/>
      <c r="I16" s="56"/>
      <c r="J16" s="56"/>
      <c r="K16" s="8"/>
      <c r="L16" s="9"/>
      <c r="M16" s="50" t="s">
        <v>9</v>
      </c>
      <c r="N16" s="51"/>
      <c r="O16" s="52"/>
      <c r="Q16" s="56"/>
      <c r="R16" s="56"/>
      <c r="S16" s="59"/>
      <c r="W16" s="21">
        <f>0.1*W13</f>
        <v>500</v>
      </c>
    </row>
    <row r="17" spans="4:19" ht="17.25" customHeight="1" x14ac:dyDescent="0.2">
      <c r="D17" s="62"/>
      <c r="E17" s="56"/>
      <c r="F17" s="56"/>
      <c r="G17" s="56"/>
      <c r="H17" s="56"/>
      <c r="I17" s="56"/>
      <c r="J17" s="56"/>
      <c r="K17" s="8"/>
      <c r="L17" s="53" t="str">
        <f>W8&amp;" to "&amp;X8&amp;" Portfolio Exposure"</f>
        <v>40000 to 60000 Portfolio Exposure</v>
      </c>
      <c r="M17" s="42"/>
      <c r="N17" s="43"/>
      <c r="O17" s="43"/>
      <c r="Q17" s="56"/>
      <c r="R17" s="56"/>
      <c r="S17" s="59"/>
    </row>
    <row r="18" spans="4:19" x14ac:dyDescent="0.2">
      <c r="D18" s="62"/>
      <c r="E18" s="56"/>
      <c r="F18" s="56"/>
      <c r="G18" s="56"/>
      <c r="H18" s="56"/>
      <c r="I18" s="56"/>
      <c r="J18" s="56"/>
      <c r="K18" s="8"/>
      <c r="L18" s="53"/>
      <c r="M18" s="35"/>
      <c r="N18" s="35"/>
      <c r="O18" s="35"/>
      <c r="Q18" s="56"/>
      <c r="R18" s="56"/>
      <c r="S18" s="59"/>
    </row>
    <row r="19" spans="4:19" x14ac:dyDescent="0.2">
      <c r="D19" s="62"/>
      <c r="E19" s="56"/>
      <c r="F19" s="56"/>
      <c r="G19" s="56"/>
      <c r="H19" s="56"/>
      <c r="I19" s="56"/>
      <c r="J19" s="56"/>
      <c r="K19" s="8"/>
      <c r="L19" s="53"/>
      <c r="M19" s="40" t="s">
        <v>11</v>
      </c>
      <c r="N19" s="40"/>
      <c r="O19" s="40"/>
      <c r="Q19" s="56"/>
      <c r="R19" s="56"/>
      <c r="S19" s="59"/>
    </row>
    <row r="20" spans="4:19" x14ac:dyDescent="0.2">
      <c r="D20" s="62"/>
      <c r="E20" s="56"/>
      <c r="F20" s="56"/>
      <c r="G20" s="56"/>
      <c r="H20" s="56"/>
      <c r="I20" s="56"/>
      <c r="J20" s="56"/>
      <c r="K20" s="8"/>
      <c r="L20" s="53"/>
      <c r="M20" s="35" t="s">
        <v>12</v>
      </c>
      <c r="N20" s="36"/>
      <c r="O20" s="36"/>
      <c r="Q20" s="56"/>
      <c r="R20" s="56"/>
      <c r="S20" s="59"/>
    </row>
    <row r="21" spans="4:19" x14ac:dyDescent="0.2">
      <c r="D21" s="62"/>
      <c r="E21" s="56"/>
      <c r="F21" s="56"/>
      <c r="G21" s="56"/>
      <c r="H21" s="56"/>
      <c r="I21" s="56"/>
      <c r="J21" s="56"/>
      <c r="K21" s="8"/>
      <c r="L21" s="53"/>
      <c r="M21" s="35" t="s">
        <v>13</v>
      </c>
      <c r="N21" s="36"/>
      <c r="O21" s="36"/>
      <c r="Q21" s="56"/>
      <c r="R21" s="56"/>
      <c r="S21" s="59"/>
    </row>
    <row r="22" spans="4:19" x14ac:dyDescent="0.2">
      <c r="D22" s="62"/>
      <c r="E22" s="56"/>
      <c r="F22" s="56"/>
      <c r="G22" s="56"/>
      <c r="H22" s="56"/>
      <c r="I22" s="56"/>
      <c r="J22" s="56"/>
      <c r="K22" s="8"/>
      <c r="L22" s="53"/>
      <c r="M22" s="37"/>
      <c r="N22" s="26"/>
      <c r="O22" s="26"/>
      <c r="Q22" s="56"/>
      <c r="R22" s="56"/>
      <c r="S22" s="59"/>
    </row>
    <row r="23" spans="4:19" x14ac:dyDescent="0.2">
      <c r="D23" s="62"/>
      <c r="E23" s="56"/>
      <c r="F23" s="56"/>
      <c r="G23" s="56"/>
      <c r="H23" s="56"/>
      <c r="I23" s="56"/>
      <c r="J23" s="56"/>
      <c r="K23" s="8"/>
      <c r="L23" s="53"/>
      <c r="M23" s="37"/>
      <c r="N23" s="26"/>
      <c r="O23" s="26"/>
      <c r="Q23" s="56"/>
      <c r="R23" s="56"/>
      <c r="S23" s="59"/>
    </row>
    <row r="24" spans="4:19" ht="16" thickBot="1" x14ac:dyDescent="0.25">
      <c r="D24" s="62"/>
      <c r="E24" s="56"/>
      <c r="F24" s="56"/>
      <c r="G24" s="56"/>
      <c r="H24" s="56"/>
      <c r="I24" s="56"/>
      <c r="J24" s="56"/>
      <c r="K24" s="8"/>
      <c r="L24" s="53"/>
      <c r="M24" s="38"/>
      <c r="N24" s="39"/>
      <c r="O24" s="39"/>
      <c r="Q24" s="56"/>
      <c r="R24" s="56"/>
      <c r="S24" s="59"/>
    </row>
    <row r="25" spans="4:19" ht="20" thickBot="1" x14ac:dyDescent="0.25">
      <c r="D25" s="62"/>
      <c r="E25" s="56"/>
      <c r="F25" s="56"/>
      <c r="G25" s="56"/>
      <c r="H25" s="56"/>
      <c r="I25" s="56"/>
      <c r="J25" s="56"/>
      <c r="K25" s="8"/>
      <c r="L25" s="9"/>
      <c r="M25" s="50" t="s">
        <v>14</v>
      </c>
      <c r="N25" s="51"/>
      <c r="O25" s="52"/>
      <c r="Q25" s="56"/>
      <c r="R25" s="56"/>
      <c r="S25" s="59"/>
    </row>
    <row r="26" spans="4:19" ht="18" customHeight="1" x14ac:dyDescent="0.2">
      <c r="D26" s="62"/>
      <c r="E26" s="56"/>
      <c r="F26" s="56"/>
      <c r="G26" s="56"/>
      <c r="H26" s="56"/>
      <c r="I26" s="56"/>
      <c r="J26" s="56"/>
      <c r="K26" s="8"/>
      <c r="L26" s="53" t="str">
        <f>W8&amp;" to "&amp;X8&amp;" Portfolio Exposure"</f>
        <v>40000 to 60000 Portfolio Exposure</v>
      </c>
      <c r="M26" s="42"/>
      <c r="N26" s="43"/>
      <c r="O26" s="43"/>
      <c r="Q26" s="56"/>
      <c r="R26" s="56"/>
      <c r="S26" s="59"/>
    </row>
    <row r="27" spans="4:19" x14ac:dyDescent="0.2">
      <c r="D27" s="62"/>
      <c r="E27" s="56"/>
      <c r="F27" s="56"/>
      <c r="G27" s="56"/>
      <c r="H27" s="56"/>
      <c r="I27" s="56"/>
      <c r="J27" s="56"/>
      <c r="K27" s="8"/>
      <c r="L27" s="53"/>
      <c r="M27" s="37"/>
      <c r="N27" s="26"/>
      <c r="O27" s="26"/>
      <c r="Q27" s="56"/>
      <c r="R27" s="56"/>
      <c r="S27" s="59"/>
    </row>
    <row r="28" spans="4:19" x14ac:dyDescent="0.2">
      <c r="D28" s="62"/>
      <c r="E28" s="56"/>
      <c r="F28" s="56"/>
      <c r="G28" s="56"/>
      <c r="H28" s="56"/>
      <c r="I28" s="56"/>
      <c r="J28" s="56"/>
      <c r="K28" s="8"/>
      <c r="L28" s="53"/>
      <c r="M28" s="40" t="s">
        <v>15</v>
      </c>
      <c r="N28" s="41"/>
      <c r="O28" s="41"/>
      <c r="Q28" s="56"/>
      <c r="R28" s="56"/>
      <c r="S28" s="59"/>
    </row>
    <row r="29" spans="4:19" x14ac:dyDescent="0.2">
      <c r="D29" s="62"/>
      <c r="E29" s="56"/>
      <c r="F29" s="56"/>
      <c r="G29" s="56"/>
      <c r="H29" s="56"/>
      <c r="I29" s="56"/>
      <c r="J29" s="56"/>
      <c r="K29" s="8"/>
      <c r="L29" s="53"/>
      <c r="M29" s="35" t="s">
        <v>16</v>
      </c>
      <c r="N29" s="36"/>
      <c r="O29" s="36"/>
      <c r="Q29" s="56"/>
      <c r="R29" s="56"/>
      <c r="S29" s="59"/>
    </row>
    <row r="30" spans="4:19" x14ac:dyDescent="0.2">
      <c r="D30" s="62"/>
      <c r="E30" s="56"/>
      <c r="F30" s="56"/>
      <c r="G30" s="56"/>
      <c r="H30" s="56"/>
      <c r="I30" s="56"/>
      <c r="J30" s="56"/>
      <c r="K30" s="8"/>
      <c r="L30" s="53"/>
      <c r="M30" s="37"/>
      <c r="N30" s="26"/>
      <c r="O30" s="26"/>
      <c r="Q30" s="56"/>
      <c r="R30" s="56"/>
      <c r="S30" s="59"/>
    </row>
    <row r="31" spans="4:19" x14ac:dyDescent="0.2">
      <c r="D31" s="62"/>
      <c r="E31" s="56"/>
      <c r="F31" s="56"/>
      <c r="G31" s="56"/>
      <c r="H31" s="56"/>
      <c r="I31" s="56"/>
      <c r="J31" s="56"/>
      <c r="K31" s="8"/>
      <c r="L31" s="53"/>
      <c r="M31" s="37"/>
      <c r="N31" s="26"/>
      <c r="O31" s="26"/>
      <c r="Q31" s="56"/>
      <c r="R31" s="56"/>
      <c r="S31" s="59"/>
    </row>
    <row r="32" spans="4:19" x14ac:dyDescent="0.2">
      <c r="D32" s="62"/>
      <c r="E32" s="56"/>
      <c r="F32" s="56"/>
      <c r="G32" s="56"/>
      <c r="H32" s="56"/>
      <c r="I32" s="56"/>
      <c r="J32" s="56"/>
      <c r="K32" s="8"/>
      <c r="L32" s="53"/>
      <c r="M32" s="37"/>
      <c r="N32" s="26"/>
      <c r="O32" s="26"/>
      <c r="Q32" s="56"/>
      <c r="R32" s="56"/>
      <c r="S32" s="59"/>
    </row>
    <row r="33" spans="4:19" ht="16" thickBot="1" x14ac:dyDescent="0.25">
      <c r="D33" s="62"/>
      <c r="E33" s="56"/>
      <c r="F33" s="56"/>
      <c r="G33" s="56"/>
      <c r="H33" s="56"/>
      <c r="I33" s="56"/>
      <c r="J33" s="56"/>
      <c r="K33" s="8"/>
      <c r="L33" s="53"/>
      <c r="M33" s="38"/>
      <c r="N33" s="39"/>
      <c r="O33" s="39"/>
      <c r="Q33" s="56"/>
      <c r="R33" s="56"/>
      <c r="S33" s="59"/>
    </row>
    <row r="34" spans="4:19" ht="20" thickBot="1" x14ac:dyDescent="0.25">
      <c r="D34" s="62"/>
      <c r="E34" s="56"/>
      <c r="F34" s="56"/>
      <c r="G34" s="56"/>
      <c r="H34" s="56"/>
      <c r="I34" s="56"/>
      <c r="J34" s="56"/>
      <c r="K34" s="8"/>
      <c r="L34" s="8"/>
      <c r="M34" s="50" t="s">
        <v>17</v>
      </c>
      <c r="N34" s="51"/>
      <c r="O34" s="52"/>
      <c r="Q34" s="56"/>
      <c r="R34" s="56"/>
      <c r="S34" s="59"/>
    </row>
    <row r="35" spans="4:19" ht="12.75" customHeight="1" x14ac:dyDescent="0.2">
      <c r="D35" s="62"/>
      <c r="E35" s="56"/>
      <c r="F35" s="56"/>
      <c r="G35" s="56"/>
      <c r="H35" s="56"/>
      <c r="I35" s="56"/>
      <c r="J35" s="56"/>
      <c r="K35" s="8"/>
      <c r="L35" s="53" t="str">
        <f>W9&amp;" to "&amp;X9&amp;" Portfolio Exposure"</f>
        <v>0 to 40000 Portfolio Exposure</v>
      </c>
      <c r="M35" s="42"/>
      <c r="N35" s="43"/>
      <c r="O35" s="43"/>
      <c r="Q35" s="56"/>
      <c r="R35" s="56"/>
      <c r="S35" s="59"/>
    </row>
    <row r="36" spans="4:19" x14ac:dyDescent="0.2">
      <c r="D36" s="62"/>
      <c r="E36" s="56"/>
      <c r="F36" s="56"/>
      <c r="G36" s="56"/>
      <c r="H36" s="56"/>
      <c r="I36" s="56"/>
      <c r="J36" s="56"/>
      <c r="K36" s="8"/>
      <c r="L36" s="53"/>
      <c r="M36" s="35"/>
      <c r="N36" s="36"/>
      <c r="O36" s="36"/>
      <c r="Q36" s="56"/>
      <c r="R36" s="56"/>
      <c r="S36" s="59"/>
    </row>
    <row r="37" spans="4:19" ht="12" customHeight="1" x14ac:dyDescent="0.2">
      <c r="D37" s="62"/>
      <c r="E37" s="56"/>
      <c r="F37" s="56"/>
      <c r="G37" s="56"/>
      <c r="H37" s="56"/>
      <c r="I37" s="56"/>
      <c r="J37" s="56"/>
      <c r="K37" s="8"/>
      <c r="L37" s="53"/>
      <c r="M37" s="40" t="s">
        <v>19</v>
      </c>
      <c r="N37" s="41"/>
      <c r="O37" s="41"/>
      <c r="Q37" s="56"/>
      <c r="R37" s="56"/>
      <c r="S37" s="59"/>
    </row>
    <row r="38" spans="4:19" x14ac:dyDescent="0.2">
      <c r="D38" s="62"/>
      <c r="E38" s="56"/>
      <c r="F38" s="56"/>
      <c r="G38" s="56"/>
      <c r="H38" s="56"/>
      <c r="I38" s="56"/>
      <c r="J38" s="56"/>
      <c r="K38" s="8"/>
      <c r="L38" s="53"/>
      <c r="M38" s="35" t="s">
        <v>20</v>
      </c>
      <c r="N38" s="36"/>
      <c r="O38" s="36"/>
      <c r="Q38" s="56"/>
      <c r="R38" s="56"/>
      <c r="S38" s="59"/>
    </row>
    <row r="39" spans="4:19" ht="12" customHeight="1" x14ac:dyDescent="0.2">
      <c r="D39" s="62"/>
      <c r="E39" s="56"/>
      <c r="F39" s="56"/>
      <c r="G39" s="56"/>
      <c r="H39" s="56"/>
      <c r="I39" s="56"/>
      <c r="J39" s="56"/>
      <c r="K39" s="8"/>
      <c r="L39" s="53"/>
      <c r="M39" s="37"/>
      <c r="N39" s="26"/>
      <c r="O39" s="26"/>
      <c r="Q39" s="56"/>
      <c r="R39" s="56"/>
      <c r="S39" s="59"/>
    </row>
    <row r="40" spans="4:19" x14ac:dyDescent="0.2">
      <c r="D40" s="62"/>
      <c r="E40" s="56"/>
      <c r="F40" s="56"/>
      <c r="G40" s="56"/>
      <c r="H40" s="56"/>
      <c r="I40" s="56"/>
      <c r="J40" s="56"/>
      <c r="K40" s="8"/>
      <c r="L40" s="53"/>
      <c r="M40" s="37"/>
      <c r="N40" s="26"/>
      <c r="O40" s="26"/>
      <c r="Q40" s="56"/>
      <c r="R40" s="56"/>
      <c r="S40" s="59"/>
    </row>
    <row r="41" spans="4:19" ht="12.75" customHeight="1" thickBot="1" x14ac:dyDescent="0.25">
      <c r="D41" s="63"/>
      <c r="E41" s="57"/>
      <c r="F41" s="57"/>
      <c r="G41" s="57"/>
      <c r="H41" s="57"/>
      <c r="I41" s="57"/>
      <c r="J41" s="57"/>
      <c r="K41" s="11"/>
      <c r="L41" s="54"/>
      <c r="M41" s="38"/>
      <c r="N41" s="39"/>
      <c r="O41" s="39"/>
      <c r="P41" s="12"/>
      <c r="Q41" s="57"/>
      <c r="R41" s="57"/>
      <c r="S41" s="60"/>
    </row>
  </sheetData>
  <mergeCells count="41">
    <mergeCell ref="G14:G41"/>
    <mergeCell ref="H14:H41"/>
    <mergeCell ref="I14:I41"/>
    <mergeCell ref="M16:O16"/>
    <mergeCell ref="L17:L24"/>
    <mergeCell ref="M17:O17"/>
    <mergeCell ref="M18:O18"/>
    <mergeCell ref="M19:O19"/>
    <mergeCell ref="M41:O41"/>
    <mergeCell ref="M23:O23"/>
    <mergeCell ref="M24:O24"/>
    <mergeCell ref="M27:O27"/>
    <mergeCell ref="M31:O31"/>
    <mergeCell ref="J14:J41"/>
    <mergeCell ref="M25:O25"/>
    <mergeCell ref="M32:O32"/>
    <mergeCell ref="M33:O33"/>
    <mergeCell ref="M37:O37"/>
    <mergeCell ref="M38:O38"/>
    <mergeCell ref="M39:O39"/>
    <mergeCell ref="M40:O40"/>
    <mergeCell ref="L26:L33"/>
    <mergeCell ref="M26:O26"/>
    <mergeCell ref="M34:O34"/>
    <mergeCell ref="L35:L41"/>
    <mergeCell ref="D1:S2"/>
    <mergeCell ref="D3:S3"/>
    <mergeCell ref="M20:O20"/>
    <mergeCell ref="M21:O21"/>
    <mergeCell ref="M22:O22"/>
    <mergeCell ref="Q14:Q41"/>
    <mergeCell ref="R14:R41"/>
    <mergeCell ref="S14:S41"/>
    <mergeCell ref="M35:O35"/>
    <mergeCell ref="M36:O36"/>
    <mergeCell ref="M28:O28"/>
    <mergeCell ref="M29:O29"/>
    <mergeCell ref="M30:O30"/>
    <mergeCell ref="D14:D41"/>
    <mergeCell ref="E14:E41"/>
    <mergeCell ref="F14:F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95E2-0356-467E-A950-25B4744F00D9}">
  <dimension ref="E5:F11"/>
  <sheetViews>
    <sheetView zoomScale="190" zoomScaleNormal="190" workbookViewId="0">
      <selection activeCell="G16" sqref="G16"/>
    </sheetView>
  </sheetViews>
  <sheetFormatPr baseColWidth="10" defaultColWidth="9.1640625" defaultRowHeight="15" x14ac:dyDescent="0.2"/>
  <cols>
    <col min="1" max="4" width="9.1640625" style="2"/>
    <col min="5" max="5" width="26.1640625" style="2" customWidth="1"/>
    <col min="6" max="6" width="19.5" style="2" customWidth="1"/>
    <col min="7" max="16384" width="9.1640625" style="2"/>
  </cols>
  <sheetData>
    <row r="5" spans="5:6" x14ac:dyDescent="0.2">
      <c r="E5" s="2" t="s">
        <v>22</v>
      </c>
      <c r="F5" s="13">
        <v>25000</v>
      </c>
    </row>
    <row r="6" spans="5:6" x14ac:dyDescent="0.2">
      <c r="E6" s="2" t="s">
        <v>21</v>
      </c>
      <c r="F6" s="13">
        <v>2</v>
      </c>
    </row>
    <row r="7" spans="5:6" x14ac:dyDescent="0.2">
      <c r="E7" s="2" t="s">
        <v>23</v>
      </c>
      <c r="F7" s="13">
        <f>F6*F5</f>
        <v>50000</v>
      </c>
    </row>
    <row r="8" spans="5:6" x14ac:dyDescent="0.2">
      <c r="F8" s="13"/>
    </row>
    <row r="9" spans="5:6" x14ac:dyDescent="0.2">
      <c r="E9" s="2" t="s">
        <v>24</v>
      </c>
      <c r="F9" s="13">
        <f>F7</f>
        <v>50000</v>
      </c>
    </row>
    <row r="10" spans="5:6" x14ac:dyDescent="0.2">
      <c r="E10" s="2" t="s">
        <v>25</v>
      </c>
      <c r="F10" s="13">
        <f>F9/2</f>
        <v>25000</v>
      </c>
    </row>
    <row r="11" spans="5:6" x14ac:dyDescent="0.2">
      <c r="E11" s="2" t="s">
        <v>26</v>
      </c>
      <c r="F11" s="13">
        <f>F9/2</f>
        <v>25000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F958-56F4-47C9-8B94-FA2360112F91}">
  <dimension ref="A1:G3008"/>
  <sheetViews>
    <sheetView zoomScale="150" zoomScaleNormal="150" workbookViewId="0">
      <selection activeCell="K31" sqref="K31"/>
    </sheetView>
  </sheetViews>
  <sheetFormatPr baseColWidth="10" defaultColWidth="8.83203125" defaultRowHeight="15" x14ac:dyDescent="0.2"/>
  <cols>
    <col min="1" max="7" width="12.33203125" customWidth="1"/>
  </cols>
  <sheetData>
    <row r="1" spans="1:7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2">
      <c r="A2" s="14">
        <v>39290</v>
      </c>
      <c r="B2">
        <v>12.5</v>
      </c>
      <c r="C2">
        <v>14.32</v>
      </c>
      <c r="D2">
        <v>12.46</v>
      </c>
      <c r="E2">
        <v>14</v>
      </c>
      <c r="F2">
        <v>14</v>
      </c>
      <c r="G2">
        <v>29257200</v>
      </c>
    </row>
    <row r="3" spans="1:7" x14ac:dyDescent="0.2">
      <c r="A3" s="14">
        <v>39293</v>
      </c>
      <c r="B3">
        <v>14.43</v>
      </c>
      <c r="C3">
        <v>15.925000000000001</v>
      </c>
      <c r="D3">
        <v>14.18</v>
      </c>
      <c r="E3">
        <v>14.99</v>
      </c>
      <c r="F3">
        <v>14.99</v>
      </c>
      <c r="G3">
        <v>5767200</v>
      </c>
    </row>
    <row r="4" spans="1:7" x14ac:dyDescent="0.2">
      <c r="A4" s="14">
        <v>39294</v>
      </c>
      <c r="B4">
        <v>16</v>
      </c>
      <c r="C4">
        <v>17.084999</v>
      </c>
      <c r="D4">
        <v>15.105</v>
      </c>
      <c r="E4">
        <v>16.07</v>
      </c>
      <c r="F4">
        <v>16.07</v>
      </c>
      <c r="G4">
        <v>4441600</v>
      </c>
    </row>
    <row r="5" spans="1:7" x14ac:dyDescent="0.2">
      <c r="A5" s="14">
        <v>39295</v>
      </c>
      <c r="B5">
        <v>16.489999999999998</v>
      </c>
      <c r="C5">
        <v>16.625</v>
      </c>
      <c r="D5">
        <v>15.2</v>
      </c>
      <c r="E5">
        <v>15.54</v>
      </c>
      <c r="F5">
        <v>15.54</v>
      </c>
      <c r="G5">
        <v>3063600</v>
      </c>
    </row>
    <row r="6" spans="1:7" x14ac:dyDescent="0.2">
      <c r="A6" s="14">
        <v>39296</v>
      </c>
      <c r="B6">
        <v>16</v>
      </c>
      <c r="C6">
        <v>16.915001</v>
      </c>
      <c r="D6">
        <v>15.99</v>
      </c>
      <c r="E6">
        <v>16.524999999999999</v>
      </c>
      <c r="F6">
        <v>16.524999999999999</v>
      </c>
      <c r="G6">
        <v>1969400</v>
      </c>
    </row>
    <row r="7" spans="1:7" x14ac:dyDescent="0.2">
      <c r="A7" s="14">
        <v>39297</v>
      </c>
      <c r="B7">
        <v>17.225000000000001</v>
      </c>
      <c r="C7">
        <v>17.25</v>
      </c>
      <c r="D7">
        <v>15.045</v>
      </c>
      <c r="E7">
        <v>15.5</v>
      </c>
      <c r="F7">
        <v>15.5</v>
      </c>
      <c r="G7">
        <v>2349400</v>
      </c>
    </row>
    <row r="8" spans="1:7" x14ac:dyDescent="0.2">
      <c r="A8" s="14">
        <v>39300</v>
      </c>
      <c r="B8">
        <v>16</v>
      </c>
      <c r="C8">
        <v>16.424999</v>
      </c>
      <c r="D8">
        <v>15.045</v>
      </c>
      <c r="E8">
        <v>16.375</v>
      </c>
      <c r="F8">
        <v>16.375</v>
      </c>
      <c r="G8">
        <v>3002200</v>
      </c>
    </row>
    <row r="9" spans="1:7" x14ac:dyDescent="0.2">
      <c r="A9" s="14">
        <v>39301</v>
      </c>
      <c r="B9">
        <v>16.5</v>
      </c>
      <c r="C9">
        <v>18.514999</v>
      </c>
      <c r="D9">
        <v>16.065000999999999</v>
      </c>
      <c r="E9">
        <v>18.120000999999998</v>
      </c>
      <c r="F9">
        <v>18.120000999999998</v>
      </c>
      <c r="G9">
        <v>3980800</v>
      </c>
    </row>
    <row r="10" spans="1:7" x14ac:dyDescent="0.2">
      <c r="A10" s="14">
        <v>39302</v>
      </c>
      <c r="B10">
        <v>18.5</v>
      </c>
      <c r="C10">
        <v>19.424999</v>
      </c>
      <c r="D10">
        <v>18.200001</v>
      </c>
      <c r="E10">
        <v>18.875</v>
      </c>
      <c r="F10">
        <v>18.875</v>
      </c>
      <c r="G10">
        <v>4066800</v>
      </c>
    </row>
    <row r="11" spans="1:7" x14ac:dyDescent="0.2">
      <c r="A11" s="14">
        <v>39303</v>
      </c>
      <c r="B11">
        <v>18.325001</v>
      </c>
      <c r="C11">
        <v>18.875</v>
      </c>
      <c r="D11">
        <v>17.25</v>
      </c>
      <c r="E11">
        <v>17.674999</v>
      </c>
      <c r="F11">
        <v>17.674999</v>
      </c>
      <c r="G11">
        <v>1828200</v>
      </c>
    </row>
    <row r="12" spans="1:7" x14ac:dyDescent="0.2">
      <c r="A12" s="14">
        <v>39304</v>
      </c>
      <c r="B12">
        <v>17</v>
      </c>
      <c r="C12">
        <v>18.100000000000001</v>
      </c>
      <c r="D12">
        <v>16.129999000000002</v>
      </c>
      <c r="E12">
        <v>18.075001</v>
      </c>
      <c r="F12">
        <v>18.075001</v>
      </c>
      <c r="G12">
        <v>2232800</v>
      </c>
    </row>
    <row r="13" spans="1:7" x14ac:dyDescent="0.2">
      <c r="A13" s="14">
        <v>39307</v>
      </c>
      <c r="B13">
        <v>19</v>
      </c>
      <c r="C13">
        <v>19</v>
      </c>
      <c r="D13">
        <v>18.254999000000002</v>
      </c>
      <c r="E13">
        <v>18.440000999999999</v>
      </c>
      <c r="F13">
        <v>18.440000999999999</v>
      </c>
      <c r="G13">
        <v>962800</v>
      </c>
    </row>
    <row r="14" spans="1:7" x14ac:dyDescent="0.2">
      <c r="A14" s="14">
        <v>39308</v>
      </c>
      <c r="B14">
        <v>18.5</v>
      </c>
      <c r="C14">
        <v>18.594999000000001</v>
      </c>
      <c r="D14">
        <v>16.745000999999998</v>
      </c>
      <c r="E14">
        <v>16.75</v>
      </c>
      <c r="F14">
        <v>16.75</v>
      </c>
      <c r="G14">
        <v>2153400</v>
      </c>
    </row>
    <row r="15" spans="1:7" x14ac:dyDescent="0.2">
      <c r="A15" s="14">
        <v>39309</v>
      </c>
      <c r="B15">
        <v>17.625</v>
      </c>
      <c r="C15">
        <v>17.625</v>
      </c>
      <c r="D15">
        <v>16.055</v>
      </c>
      <c r="E15">
        <v>16.725000000000001</v>
      </c>
      <c r="F15">
        <v>16.725000000000001</v>
      </c>
      <c r="G15">
        <v>1529200</v>
      </c>
    </row>
    <row r="16" spans="1:7" x14ac:dyDescent="0.2">
      <c r="A16" s="14">
        <v>39310</v>
      </c>
      <c r="B16">
        <v>15.975</v>
      </c>
      <c r="C16">
        <v>16.695</v>
      </c>
      <c r="D16">
        <v>14.35</v>
      </c>
      <c r="E16">
        <v>16.014999</v>
      </c>
      <c r="F16">
        <v>16.014999</v>
      </c>
      <c r="G16">
        <v>2732400</v>
      </c>
    </row>
    <row r="17" spans="1:7" x14ac:dyDescent="0.2">
      <c r="A17" s="14">
        <v>39311</v>
      </c>
      <c r="B17">
        <v>17.495000999999998</v>
      </c>
      <c r="C17">
        <v>17.495000999999998</v>
      </c>
      <c r="D17">
        <v>15.84</v>
      </c>
      <c r="E17">
        <v>16.469999000000001</v>
      </c>
      <c r="F17">
        <v>16.469999000000001</v>
      </c>
      <c r="G17">
        <v>1150000</v>
      </c>
    </row>
    <row r="18" spans="1:7" x14ac:dyDescent="0.2">
      <c r="A18" s="14">
        <v>39314</v>
      </c>
      <c r="B18">
        <v>17</v>
      </c>
      <c r="C18">
        <v>17.084999</v>
      </c>
      <c r="D18">
        <v>16</v>
      </c>
      <c r="E18">
        <v>16.5</v>
      </c>
      <c r="F18">
        <v>16.5</v>
      </c>
      <c r="G18">
        <v>582200</v>
      </c>
    </row>
    <row r="19" spans="1:7" x14ac:dyDescent="0.2">
      <c r="A19" s="14">
        <v>39315</v>
      </c>
      <c r="B19">
        <v>16.879999000000002</v>
      </c>
      <c r="C19">
        <v>17.350000000000001</v>
      </c>
      <c r="D19">
        <v>16.149999999999999</v>
      </c>
      <c r="E19">
        <v>17.010000000000002</v>
      </c>
      <c r="F19">
        <v>17.010000000000002</v>
      </c>
      <c r="G19">
        <v>1251000</v>
      </c>
    </row>
    <row r="20" spans="1:7" x14ac:dyDescent="0.2">
      <c r="A20" s="14">
        <v>39316</v>
      </c>
      <c r="B20">
        <v>17.399999999999999</v>
      </c>
      <c r="C20">
        <v>18</v>
      </c>
      <c r="D20">
        <v>17.049999</v>
      </c>
      <c r="E20">
        <v>17.145</v>
      </c>
      <c r="F20">
        <v>17.145</v>
      </c>
      <c r="G20">
        <v>819400</v>
      </c>
    </row>
    <row r="21" spans="1:7" x14ac:dyDescent="0.2">
      <c r="A21" s="14">
        <v>39317</v>
      </c>
      <c r="B21">
        <v>17.620000999999998</v>
      </c>
      <c r="C21">
        <v>17.620000999999998</v>
      </c>
      <c r="D21">
        <v>16.809999000000001</v>
      </c>
      <c r="E21">
        <v>16.895</v>
      </c>
      <c r="F21">
        <v>16.895</v>
      </c>
      <c r="G21">
        <v>619000</v>
      </c>
    </row>
    <row r="22" spans="1:7" x14ac:dyDescent="0.2">
      <c r="A22" s="14">
        <v>39318</v>
      </c>
      <c r="B22">
        <v>17.114999999999998</v>
      </c>
      <c r="C22">
        <v>17.245000999999998</v>
      </c>
      <c r="D22">
        <v>16.645</v>
      </c>
      <c r="E22">
        <v>17.184999000000001</v>
      </c>
      <c r="F22">
        <v>17.184999000000001</v>
      </c>
      <c r="G22">
        <v>354200</v>
      </c>
    </row>
    <row r="23" spans="1:7" x14ac:dyDescent="0.2">
      <c r="A23" s="14">
        <v>39321</v>
      </c>
      <c r="B23">
        <v>17.25</v>
      </c>
      <c r="C23">
        <v>17.25</v>
      </c>
      <c r="D23">
        <v>16.434999000000001</v>
      </c>
      <c r="E23">
        <v>16.524999999999999</v>
      </c>
      <c r="F23">
        <v>16.524999999999999</v>
      </c>
      <c r="G23">
        <v>375000</v>
      </c>
    </row>
    <row r="24" spans="1:7" x14ac:dyDescent="0.2">
      <c r="A24" s="14">
        <v>39322</v>
      </c>
      <c r="B24">
        <v>16.459999</v>
      </c>
      <c r="C24">
        <v>16.489999999999998</v>
      </c>
      <c r="D24">
        <v>16.040001</v>
      </c>
      <c r="E24">
        <v>16.149999999999999</v>
      </c>
      <c r="F24">
        <v>16.149999999999999</v>
      </c>
      <c r="G24">
        <v>637000</v>
      </c>
    </row>
    <row r="25" spans="1:7" x14ac:dyDescent="0.2">
      <c r="A25" s="14">
        <v>39323</v>
      </c>
      <c r="B25">
        <v>16.174999</v>
      </c>
      <c r="C25">
        <v>16.875</v>
      </c>
      <c r="D25">
        <v>16.174999</v>
      </c>
      <c r="E25">
        <v>16.745000999999998</v>
      </c>
      <c r="F25">
        <v>16.745000999999998</v>
      </c>
      <c r="G25">
        <v>1069600</v>
      </c>
    </row>
    <row r="26" spans="1:7" x14ac:dyDescent="0.2">
      <c r="A26" s="14">
        <v>39324</v>
      </c>
      <c r="B26">
        <v>16.190000999999999</v>
      </c>
      <c r="C26">
        <v>16.895</v>
      </c>
      <c r="D26">
        <v>16.190000999999999</v>
      </c>
      <c r="E26">
        <v>16.785</v>
      </c>
      <c r="F26">
        <v>16.785</v>
      </c>
      <c r="G26">
        <v>682200</v>
      </c>
    </row>
    <row r="27" spans="1:7" x14ac:dyDescent="0.2">
      <c r="A27" s="14">
        <v>39325</v>
      </c>
      <c r="B27">
        <v>16.899999999999999</v>
      </c>
      <c r="C27">
        <v>17.385000000000002</v>
      </c>
      <c r="D27">
        <v>16.834999</v>
      </c>
      <c r="E27">
        <v>17.035</v>
      </c>
      <c r="F27">
        <v>17.035</v>
      </c>
      <c r="G27">
        <v>776200</v>
      </c>
    </row>
    <row r="28" spans="1:7" x14ac:dyDescent="0.2">
      <c r="A28" s="14">
        <v>39329</v>
      </c>
      <c r="B28">
        <v>17</v>
      </c>
      <c r="C28">
        <v>17.625</v>
      </c>
      <c r="D28">
        <v>16.995000999999998</v>
      </c>
      <c r="E28">
        <v>17.48</v>
      </c>
      <c r="F28">
        <v>17.48</v>
      </c>
      <c r="G28">
        <v>665400</v>
      </c>
    </row>
    <row r="29" spans="1:7" x14ac:dyDescent="0.2">
      <c r="A29" s="14">
        <v>39330</v>
      </c>
      <c r="B29">
        <v>17.445</v>
      </c>
      <c r="C29">
        <v>17.605</v>
      </c>
      <c r="D29">
        <v>16.655000999999999</v>
      </c>
      <c r="E29">
        <v>17.420000000000002</v>
      </c>
      <c r="F29">
        <v>17.420000000000002</v>
      </c>
      <c r="G29">
        <v>621400</v>
      </c>
    </row>
    <row r="30" spans="1:7" x14ac:dyDescent="0.2">
      <c r="A30" s="14">
        <v>39331</v>
      </c>
      <c r="B30">
        <v>17.625</v>
      </c>
      <c r="C30">
        <v>18.620000999999998</v>
      </c>
      <c r="D30">
        <v>17.135000000000002</v>
      </c>
      <c r="E30">
        <v>18.475000000000001</v>
      </c>
      <c r="F30">
        <v>18.475000000000001</v>
      </c>
      <c r="G30">
        <v>1376800</v>
      </c>
    </row>
    <row r="31" spans="1:7" x14ac:dyDescent="0.2">
      <c r="A31" s="14">
        <v>39332</v>
      </c>
      <c r="B31">
        <v>17.774999999999999</v>
      </c>
      <c r="C31">
        <v>18.299999</v>
      </c>
      <c r="D31">
        <v>17.379999000000002</v>
      </c>
      <c r="E31">
        <v>17.950001</v>
      </c>
      <c r="F31">
        <v>17.950001</v>
      </c>
      <c r="G31">
        <v>1053600</v>
      </c>
    </row>
    <row r="32" spans="1:7" x14ac:dyDescent="0.2">
      <c r="A32" s="14">
        <v>39335</v>
      </c>
      <c r="B32">
        <v>18.489999999999998</v>
      </c>
      <c r="C32">
        <v>18.489999999999998</v>
      </c>
      <c r="D32">
        <v>17.82</v>
      </c>
      <c r="E32">
        <v>18.329999999999998</v>
      </c>
      <c r="F32">
        <v>18.329999999999998</v>
      </c>
      <c r="G32">
        <v>1852400</v>
      </c>
    </row>
    <row r="33" spans="1:7" x14ac:dyDescent="0.2">
      <c r="A33" s="14">
        <v>39336</v>
      </c>
      <c r="B33">
        <v>17.25</v>
      </c>
      <c r="C33">
        <v>18.219999000000001</v>
      </c>
      <c r="D33">
        <v>17.18</v>
      </c>
      <c r="E33">
        <v>17.809999000000001</v>
      </c>
      <c r="F33">
        <v>17.809999000000001</v>
      </c>
      <c r="G33">
        <v>2988400</v>
      </c>
    </row>
    <row r="34" spans="1:7" x14ac:dyDescent="0.2">
      <c r="A34" s="14">
        <v>39337</v>
      </c>
      <c r="B34">
        <v>17.594999000000001</v>
      </c>
      <c r="C34">
        <v>18.264999</v>
      </c>
      <c r="D34">
        <v>17.535</v>
      </c>
      <c r="E34">
        <v>17.915001</v>
      </c>
      <c r="F34">
        <v>17.915001</v>
      </c>
      <c r="G34">
        <v>674000</v>
      </c>
    </row>
    <row r="35" spans="1:7" x14ac:dyDescent="0.2">
      <c r="A35" s="14">
        <v>39338</v>
      </c>
      <c r="B35">
        <v>18.360001</v>
      </c>
      <c r="C35">
        <v>18.364999999999998</v>
      </c>
      <c r="D35">
        <v>17.415001</v>
      </c>
      <c r="E35">
        <v>17.514999</v>
      </c>
      <c r="F35">
        <v>17.514999</v>
      </c>
      <c r="G35">
        <v>563400</v>
      </c>
    </row>
    <row r="36" spans="1:7" x14ac:dyDescent="0.2">
      <c r="A36" s="14">
        <v>39339</v>
      </c>
      <c r="B36">
        <v>17.364999999999998</v>
      </c>
      <c r="C36">
        <v>17.799999</v>
      </c>
      <c r="D36">
        <v>16.75</v>
      </c>
      <c r="E36">
        <v>17.09</v>
      </c>
      <c r="F36">
        <v>17.09</v>
      </c>
      <c r="G36">
        <v>887400</v>
      </c>
    </row>
    <row r="37" spans="1:7" x14ac:dyDescent="0.2">
      <c r="A37" s="14">
        <v>39342</v>
      </c>
      <c r="B37">
        <v>17.399999999999999</v>
      </c>
      <c r="C37">
        <v>17.399999999999999</v>
      </c>
      <c r="D37">
        <v>16.670000000000002</v>
      </c>
      <c r="E37">
        <v>17.355</v>
      </c>
      <c r="F37">
        <v>17.355</v>
      </c>
      <c r="G37">
        <v>673600</v>
      </c>
    </row>
    <row r="38" spans="1:7" x14ac:dyDescent="0.2">
      <c r="A38" s="14">
        <v>39343</v>
      </c>
      <c r="B38">
        <v>17.350000000000001</v>
      </c>
      <c r="C38">
        <v>18.114999999999998</v>
      </c>
      <c r="D38">
        <v>17.25</v>
      </c>
      <c r="E38">
        <v>18.100000000000001</v>
      </c>
      <c r="F38">
        <v>18.100000000000001</v>
      </c>
      <c r="G38">
        <v>656200</v>
      </c>
    </row>
    <row r="39" spans="1:7" x14ac:dyDescent="0.2">
      <c r="A39" s="14">
        <v>39344</v>
      </c>
      <c r="B39">
        <v>18.375</v>
      </c>
      <c r="C39">
        <v>20.18</v>
      </c>
      <c r="D39">
        <v>18.149999999999999</v>
      </c>
      <c r="E39">
        <v>19.665001</v>
      </c>
      <c r="F39">
        <v>19.665001</v>
      </c>
      <c r="G39">
        <v>3555600</v>
      </c>
    </row>
    <row r="40" spans="1:7" x14ac:dyDescent="0.2">
      <c r="A40" s="14">
        <v>39345</v>
      </c>
      <c r="B40">
        <v>19.870000999999998</v>
      </c>
      <c r="C40">
        <v>20.67</v>
      </c>
      <c r="D40">
        <v>19.5</v>
      </c>
      <c r="E40">
        <v>19.895</v>
      </c>
      <c r="F40">
        <v>19.895</v>
      </c>
      <c r="G40">
        <v>1844000</v>
      </c>
    </row>
    <row r="41" spans="1:7" x14ac:dyDescent="0.2">
      <c r="A41" s="14">
        <v>39346</v>
      </c>
      <c r="B41">
        <v>20.945</v>
      </c>
      <c r="C41">
        <v>20.950001</v>
      </c>
      <c r="D41">
        <v>19.945</v>
      </c>
      <c r="E41">
        <v>19.945</v>
      </c>
      <c r="F41">
        <v>19.945</v>
      </c>
      <c r="G41">
        <v>2671600</v>
      </c>
    </row>
    <row r="42" spans="1:7" x14ac:dyDescent="0.2">
      <c r="A42" s="14">
        <v>39349</v>
      </c>
      <c r="B42">
        <v>20.545000000000002</v>
      </c>
      <c r="C42">
        <v>20.74</v>
      </c>
      <c r="D42">
        <v>19.524999999999999</v>
      </c>
      <c r="E42">
        <v>19.684999000000001</v>
      </c>
      <c r="F42">
        <v>19.684999000000001</v>
      </c>
      <c r="G42">
        <v>1133200</v>
      </c>
    </row>
    <row r="43" spans="1:7" x14ac:dyDescent="0.2">
      <c r="A43" s="14">
        <v>39350</v>
      </c>
      <c r="B43">
        <v>19.684999000000001</v>
      </c>
      <c r="C43">
        <v>21.245000999999998</v>
      </c>
      <c r="D43">
        <v>19.25</v>
      </c>
      <c r="E43">
        <v>21.15</v>
      </c>
      <c r="F43">
        <v>21.15</v>
      </c>
      <c r="G43">
        <v>1704400</v>
      </c>
    </row>
    <row r="44" spans="1:7" x14ac:dyDescent="0.2">
      <c r="A44" s="14">
        <v>39351</v>
      </c>
      <c r="B44">
        <v>21.575001</v>
      </c>
      <c r="C44">
        <v>22.114999999999998</v>
      </c>
      <c r="D44">
        <v>21.395</v>
      </c>
      <c r="E44">
        <v>21.514999</v>
      </c>
      <c r="F44">
        <v>21.514999</v>
      </c>
      <c r="G44">
        <v>2240000</v>
      </c>
    </row>
    <row r="45" spans="1:7" x14ac:dyDescent="0.2">
      <c r="A45" s="14">
        <v>39352</v>
      </c>
      <c r="B45">
        <v>21.985001</v>
      </c>
      <c r="C45">
        <v>21.995000999999998</v>
      </c>
      <c r="D45">
        <v>20.549999</v>
      </c>
      <c r="E45">
        <v>20.65</v>
      </c>
      <c r="F45">
        <v>20.65</v>
      </c>
      <c r="G45">
        <v>1058200</v>
      </c>
    </row>
    <row r="46" spans="1:7" x14ac:dyDescent="0.2">
      <c r="A46" s="14">
        <v>39353</v>
      </c>
      <c r="B46">
        <v>21</v>
      </c>
      <c r="C46">
        <v>21.075001</v>
      </c>
      <c r="D46">
        <v>20.395</v>
      </c>
      <c r="E46">
        <v>21.014999</v>
      </c>
      <c r="F46">
        <v>21.014999</v>
      </c>
      <c r="G46">
        <v>4138800</v>
      </c>
    </row>
    <row r="47" spans="1:7" x14ac:dyDescent="0.2">
      <c r="A47" s="14">
        <v>39356</v>
      </c>
      <c r="B47">
        <v>21.415001</v>
      </c>
      <c r="C47">
        <v>21.65</v>
      </c>
      <c r="D47">
        <v>20.864999999999998</v>
      </c>
      <c r="E47">
        <v>21.530000999999999</v>
      </c>
      <c r="F47">
        <v>21.530000999999999</v>
      </c>
      <c r="G47">
        <v>1160200</v>
      </c>
    </row>
    <row r="48" spans="1:7" x14ac:dyDescent="0.2">
      <c r="A48" s="14">
        <v>39357</v>
      </c>
      <c r="B48">
        <v>21.549999</v>
      </c>
      <c r="C48">
        <v>23.639999</v>
      </c>
      <c r="D48">
        <v>21.540001</v>
      </c>
      <c r="E48">
        <v>22.799999</v>
      </c>
      <c r="F48">
        <v>22.799999</v>
      </c>
      <c r="G48">
        <v>2952600</v>
      </c>
    </row>
    <row r="49" spans="1:7" x14ac:dyDescent="0.2">
      <c r="A49" s="14">
        <v>39358</v>
      </c>
      <c r="B49">
        <v>22.625</v>
      </c>
      <c r="C49">
        <v>23.860001</v>
      </c>
      <c r="D49">
        <v>22</v>
      </c>
      <c r="E49">
        <v>23.195</v>
      </c>
      <c r="F49">
        <v>23.195</v>
      </c>
      <c r="G49">
        <v>1942400</v>
      </c>
    </row>
    <row r="50" spans="1:7" x14ac:dyDescent="0.2">
      <c r="A50" s="14">
        <v>39359</v>
      </c>
      <c r="B50">
        <v>23.5</v>
      </c>
      <c r="C50">
        <v>23.59</v>
      </c>
      <c r="D50">
        <v>22.040001</v>
      </c>
      <c r="E50">
        <v>22.25</v>
      </c>
      <c r="F50">
        <v>22.25</v>
      </c>
      <c r="G50">
        <v>1434400</v>
      </c>
    </row>
    <row r="51" spans="1:7" x14ac:dyDescent="0.2">
      <c r="A51" s="14">
        <v>39360</v>
      </c>
      <c r="B51">
        <v>23</v>
      </c>
      <c r="C51">
        <v>23</v>
      </c>
      <c r="D51">
        <v>22.059999000000001</v>
      </c>
      <c r="E51">
        <v>22.129999000000002</v>
      </c>
      <c r="F51">
        <v>22.129999000000002</v>
      </c>
      <c r="G51">
        <v>1068000</v>
      </c>
    </row>
    <row r="52" spans="1:7" x14ac:dyDescent="0.2">
      <c r="A52" s="14">
        <v>39363</v>
      </c>
      <c r="B52">
        <v>22.254999000000002</v>
      </c>
      <c r="C52">
        <v>23.25</v>
      </c>
      <c r="D52">
        <v>22.15</v>
      </c>
      <c r="E52">
        <v>23.1</v>
      </c>
      <c r="F52">
        <v>23.1</v>
      </c>
      <c r="G52">
        <v>943400</v>
      </c>
    </row>
    <row r="53" spans="1:7" x14ac:dyDescent="0.2">
      <c r="A53" s="14">
        <v>39364</v>
      </c>
      <c r="B53">
        <v>23.25</v>
      </c>
      <c r="C53">
        <v>23.625</v>
      </c>
      <c r="D53">
        <v>22.535</v>
      </c>
      <c r="E53">
        <v>22.924999</v>
      </c>
      <c r="F53">
        <v>22.924999</v>
      </c>
      <c r="G53">
        <v>1016000</v>
      </c>
    </row>
    <row r="54" spans="1:7" x14ac:dyDescent="0.2">
      <c r="A54" s="14">
        <v>39365</v>
      </c>
      <c r="B54">
        <v>22.77</v>
      </c>
      <c r="C54">
        <v>23.524999999999999</v>
      </c>
      <c r="D54">
        <v>22.295000000000002</v>
      </c>
      <c r="E54">
        <v>23.35</v>
      </c>
      <c r="F54">
        <v>23.35</v>
      </c>
      <c r="G54">
        <v>799800</v>
      </c>
    </row>
    <row r="55" spans="1:7" x14ac:dyDescent="0.2">
      <c r="A55" s="14">
        <v>39366</v>
      </c>
      <c r="B55">
        <v>23.34</v>
      </c>
      <c r="C55">
        <v>24.290001</v>
      </c>
      <c r="D55">
        <v>22.290001</v>
      </c>
      <c r="E55">
        <v>22.530000999999999</v>
      </c>
      <c r="F55">
        <v>22.530000999999999</v>
      </c>
      <c r="G55">
        <v>2062600</v>
      </c>
    </row>
    <row r="56" spans="1:7" x14ac:dyDescent="0.2">
      <c r="A56" s="14">
        <v>39367</v>
      </c>
      <c r="B56">
        <v>22.5</v>
      </c>
      <c r="C56">
        <v>23</v>
      </c>
      <c r="D56">
        <v>21.389999</v>
      </c>
      <c r="E56">
        <v>21.66</v>
      </c>
      <c r="F56">
        <v>21.66</v>
      </c>
      <c r="G56">
        <v>1557200</v>
      </c>
    </row>
    <row r="57" spans="1:7" x14ac:dyDescent="0.2">
      <c r="A57" s="14">
        <v>39370</v>
      </c>
      <c r="B57">
        <v>21.75</v>
      </c>
      <c r="C57">
        <v>22.110001</v>
      </c>
      <c r="D57">
        <v>20.434999000000001</v>
      </c>
      <c r="E57">
        <v>20.565000999999999</v>
      </c>
      <c r="F57">
        <v>20.565000999999999</v>
      </c>
      <c r="G57">
        <v>2093400</v>
      </c>
    </row>
    <row r="58" spans="1:7" x14ac:dyDescent="0.2">
      <c r="A58" s="14">
        <v>39371</v>
      </c>
      <c r="B58">
        <v>22.674999</v>
      </c>
      <c r="C58">
        <v>25.405000999999999</v>
      </c>
      <c r="D58">
        <v>22</v>
      </c>
      <c r="E58">
        <v>23.65</v>
      </c>
      <c r="F58">
        <v>23.65</v>
      </c>
      <c r="G58">
        <v>11337200</v>
      </c>
    </row>
    <row r="59" spans="1:7" x14ac:dyDescent="0.2">
      <c r="A59" s="14">
        <v>39372</v>
      </c>
      <c r="B59">
        <v>23.75</v>
      </c>
      <c r="C59">
        <v>27</v>
      </c>
      <c r="D59">
        <v>23.450001</v>
      </c>
      <c r="E59">
        <v>26.9</v>
      </c>
      <c r="F59">
        <v>26.9</v>
      </c>
      <c r="G59">
        <v>6713600</v>
      </c>
    </row>
    <row r="60" spans="1:7" x14ac:dyDescent="0.2">
      <c r="A60" s="14">
        <v>39373</v>
      </c>
      <c r="B60">
        <v>25.954999999999998</v>
      </c>
      <c r="C60">
        <v>28.549999</v>
      </c>
      <c r="D60">
        <v>25.83</v>
      </c>
      <c r="E60">
        <v>28.059999000000001</v>
      </c>
      <c r="F60">
        <v>28.059999000000001</v>
      </c>
      <c r="G60">
        <v>7665200</v>
      </c>
    </row>
    <row r="61" spans="1:7" x14ac:dyDescent="0.2">
      <c r="A61" s="14">
        <v>39374</v>
      </c>
      <c r="B61">
        <v>28.01</v>
      </c>
      <c r="C61">
        <v>28.299999</v>
      </c>
      <c r="D61">
        <v>27</v>
      </c>
      <c r="E61">
        <v>27.614999999999998</v>
      </c>
      <c r="F61">
        <v>27.614999999999998</v>
      </c>
      <c r="G61">
        <v>3012400</v>
      </c>
    </row>
    <row r="62" spans="1:7" x14ac:dyDescent="0.2">
      <c r="A62" s="14">
        <v>39377</v>
      </c>
      <c r="B62">
        <v>26.024999999999999</v>
      </c>
      <c r="C62">
        <v>29.174999</v>
      </c>
      <c r="D62">
        <v>25.704999999999998</v>
      </c>
      <c r="E62">
        <v>29</v>
      </c>
      <c r="F62">
        <v>29</v>
      </c>
      <c r="G62">
        <v>3250000</v>
      </c>
    </row>
    <row r="63" spans="1:7" x14ac:dyDescent="0.2">
      <c r="A63" s="14">
        <v>39378</v>
      </c>
      <c r="B63">
        <v>29.715</v>
      </c>
      <c r="C63">
        <v>30.35</v>
      </c>
      <c r="D63">
        <v>28.15</v>
      </c>
      <c r="E63">
        <v>28.815000999999999</v>
      </c>
      <c r="F63">
        <v>28.815000999999999</v>
      </c>
      <c r="G63">
        <v>3174800</v>
      </c>
    </row>
    <row r="64" spans="1:7" x14ac:dyDescent="0.2">
      <c r="A64" s="14">
        <v>39379</v>
      </c>
      <c r="B64">
        <v>28.860001</v>
      </c>
      <c r="C64">
        <v>29</v>
      </c>
      <c r="D64">
        <v>26.01</v>
      </c>
      <c r="E64">
        <v>28</v>
      </c>
      <c r="F64">
        <v>28</v>
      </c>
      <c r="G64">
        <v>3122000</v>
      </c>
    </row>
    <row r="65" spans="1:7" x14ac:dyDescent="0.2">
      <c r="A65" s="14">
        <v>39380</v>
      </c>
      <c r="B65">
        <v>27.51</v>
      </c>
      <c r="C65">
        <v>27.514999</v>
      </c>
      <c r="D65">
        <v>25.454999999999998</v>
      </c>
      <c r="E65">
        <v>25.5</v>
      </c>
      <c r="F65">
        <v>25.5</v>
      </c>
      <c r="G65">
        <v>2734200</v>
      </c>
    </row>
    <row r="66" spans="1:7" x14ac:dyDescent="0.2">
      <c r="A66" s="14">
        <v>39381</v>
      </c>
      <c r="B66">
        <v>26.245000999999998</v>
      </c>
      <c r="C66">
        <v>26.5</v>
      </c>
      <c r="D66">
        <v>24.975000000000001</v>
      </c>
      <c r="E66">
        <v>25.23</v>
      </c>
      <c r="F66">
        <v>25.23</v>
      </c>
      <c r="G66">
        <v>2933600</v>
      </c>
    </row>
    <row r="67" spans="1:7" x14ac:dyDescent="0.2">
      <c r="A67" s="14">
        <v>39384</v>
      </c>
      <c r="B67">
        <v>25.83</v>
      </c>
      <c r="C67">
        <v>26.475000000000001</v>
      </c>
      <c r="D67">
        <v>24.635000000000002</v>
      </c>
      <c r="E67">
        <v>24.870000999999998</v>
      </c>
      <c r="F67">
        <v>24.870000999999998</v>
      </c>
      <c r="G67">
        <v>2585800</v>
      </c>
    </row>
    <row r="68" spans="1:7" x14ac:dyDescent="0.2">
      <c r="A68" s="14">
        <v>39385</v>
      </c>
      <c r="B68">
        <v>24.450001</v>
      </c>
      <c r="C68">
        <v>25.815000999999999</v>
      </c>
      <c r="D68">
        <v>24.254999000000002</v>
      </c>
      <c r="E68">
        <v>25.030000999999999</v>
      </c>
      <c r="F68">
        <v>25.030000999999999</v>
      </c>
      <c r="G68">
        <v>2181800</v>
      </c>
    </row>
    <row r="69" spans="1:7" x14ac:dyDescent="0.2">
      <c r="A69" s="14">
        <v>39386</v>
      </c>
      <c r="B69">
        <v>25.5</v>
      </c>
      <c r="C69">
        <v>26.75</v>
      </c>
      <c r="D69">
        <v>24.35</v>
      </c>
      <c r="E69">
        <v>26.610001</v>
      </c>
      <c r="F69">
        <v>26.610001</v>
      </c>
      <c r="G69">
        <v>3039800</v>
      </c>
    </row>
    <row r="70" spans="1:7" x14ac:dyDescent="0.2">
      <c r="A70" s="14">
        <v>39387</v>
      </c>
      <c r="B70">
        <v>25.35</v>
      </c>
      <c r="C70">
        <v>25.969999000000001</v>
      </c>
      <c r="D70">
        <v>24.440000999999999</v>
      </c>
      <c r="E70">
        <v>24.565000999999999</v>
      </c>
      <c r="F70">
        <v>24.565000999999999</v>
      </c>
      <c r="G70">
        <v>2532400</v>
      </c>
    </row>
    <row r="71" spans="1:7" x14ac:dyDescent="0.2">
      <c r="A71" s="14">
        <v>39388</v>
      </c>
      <c r="B71">
        <v>24.504999000000002</v>
      </c>
      <c r="C71">
        <v>24.85</v>
      </c>
      <c r="D71">
        <v>22</v>
      </c>
      <c r="E71">
        <v>23.475000000000001</v>
      </c>
      <c r="F71">
        <v>23.475000000000001</v>
      </c>
      <c r="G71">
        <v>4224000</v>
      </c>
    </row>
    <row r="72" spans="1:7" x14ac:dyDescent="0.2">
      <c r="A72" s="14">
        <v>39391</v>
      </c>
      <c r="B72">
        <v>22.780000999999999</v>
      </c>
      <c r="C72">
        <v>23.34</v>
      </c>
      <c r="D72">
        <v>21.375</v>
      </c>
      <c r="E72">
        <v>21.864999999999998</v>
      </c>
      <c r="F72">
        <v>21.864999999999998</v>
      </c>
      <c r="G72">
        <v>2640800</v>
      </c>
    </row>
    <row r="73" spans="1:7" x14ac:dyDescent="0.2">
      <c r="A73" s="14">
        <v>39392</v>
      </c>
      <c r="B73">
        <v>22</v>
      </c>
      <c r="C73">
        <v>22.35</v>
      </c>
      <c r="D73">
        <v>21.355</v>
      </c>
      <c r="E73">
        <v>21.42</v>
      </c>
      <c r="F73">
        <v>21.42</v>
      </c>
      <c r="G73">
        <v>2159800</v>
      </c>
    </row>
    <row r="74" spans="1:7" x14ac:dyDescent="0.2">
      <c r="A74" s="14">
        <v>39393</v>
      </c>
      <c r="B74">
        <v>21.684999000000001</v>
      </c>
      <c r="C74">
        <v>22.49</v>
      </c>
      <c r="D74">
        <v>20.325001</v>
      </c>
      <c r="E74">
        <v>20.65</v>
      </c>
      <c r="F74">
        <v>20.65</v>
      </c>
      <c r="G74">
        <v>2993200</v>
      </c>
    </row>
    <row r="75" spans="1:7" x14ac:dyDescent="0.2">
      <c r="A75" s="14">
        <v>39394</v>
      </c>
      <c r="B75">
        <v>21.254999000000002</v>
      </c>
      <c r="C75">
        <v>21.254999000000002</v>
      </c>
      <c r="D75">
        <v>18.445</v>
      </c>
      <c r="E75">
        <v>20.83</v>
      </c>
      <c r="F75">
        <v>20.83</v>
      </c>
      <c r="G75">
        <v>3839600</v>
      </c>
    </row>
    <row r="76" spans="1:7" x14ac:dyDescent="0.2">
      <c r="A76" s="14">
        <v>39395</v>
      </c>
      <c r="B76">
        <v>20.475000000000001</v>
      </c>
      <c r="C76">
        <v>20.559999000000001</v>
      </c>
      <c r="D76">
        <v>19.549999</v>
      </c>
      <c r="E76">
        <v>20.045000000000002</v>
      </c>
      <c r="F76">
        <v>20.045000000000002</v>
      </c>
      <c r="G76">
        <v>1591800</v>
      </c>
    </row>
    <row r="77" spans="1:7" x14ac:dyDescent="0.2">
      <c r="A77" s="14">
        <v>39398</v>
      </c>
      <c r="B77">
        <v>20</v>
      </c>
      <c r="C77">
        <v>20.860001</v>
      </c>
      <c r="D77">
        <v>19.5</v>
      </c>
      <c r="E77">
        <v>19.905000999999999</v>
      </c>
      <c r="F77">
        <v>19.905000999999999</v>
      </c>
      <c r="G77">
        <v>1230800</v>
      </c>
    </row>
    <row r="78" spans="1:7" x14ac:dyDescent="0.2">
      <c r="A78" s="14">
        <v>39399</v>
      </c>
      <c r="B78">
        <v>20.315000999999999</v>
      </c>
      <c r="C78">
        <v>21.75</v>
      </c>
      <c r="D78">
        <v>20</v>
      </c>
      <c r="E78">
        <v>21.75</v>
      </c>
      <c r="F78">
        <v>21.75</v>
      </c>
      <c r="G78">
        <v>1707200</v>
      </c>
    </row>
    <row r="79" spans="1:7" x14ac:dyDescent="0.2">
      <c r="A79" s="14">
        <v>39400</v>
      </c>
      <c r="B79">
        <v>20.424999</v>
      </c>
      <c r="C79">
        <v>22.360001</v>
      </c>
      <c r="D79">
        <v>19.875</v>
      </c>
      <c r="E79">
        <v>22.145</v>
      </c>
      <c r="F79">
        <v>22.145</v>
      </c>
      <c r="G79">
        <v>5428400</v>
      </c>
    </row>
    <row r="80" spans="1:7" x14ac:dyDescent="0.2">
      <c r="A80" s="14">
        <v>39401</v>
      </c>
      <c r="B80">
        <v>21.540001</v>
      </c>
      <c r="C80">
        <v>22.315000999999999</v>
      </c>
      <c r="D80">
        <v>20.605</v>
      </c>
      <c r="E80">
        <v>20.75</v>
      </c>
      <c r="F80">
        <v>20.75</v>
      </c>
      <c r="G80">
        <v>1471200</v>
      </c>
    </row>
    <row r="81" spans="1:7" x14ac:dyDescent="0.2">
      <c r="A81" s="14">
        <v>39402</v>
      </c>
      <c r="B81">
        <v>21</v>
      </c>
      <c r="C81">
        <v>22.25</v>
      </c>
      <c r="D81">
        <v>20.094999000000001</v>
      </c>
      <c r="E81">
        <v>20.870000999999998</v>
      </c>
      <c r="F81">
        <v>20.870000999999998</v>
      </c>
      <c r="G81">
        <v>1200600</v>
      </c>
    </row>
    <row r="82" spans="1:7" x14ac:dyDescent="0.2">
      <c r="A82" s="14">
        <v>39405</v>
      </c>
      <c r="B82">
        <v>20.5</v>
      </c>
      <c r="C82">
        <v>20.719999000000001</v>
      </c>
      <c r="D82">
        <v>18.655000999999999</v>
      </c>
      <c r="E82">
        <v>19.105</v>
      </c>
      <c r="F82">
        <v>19.105</v>
      </c>
      <c r="G82">
        <v>1558000</v>
      </c>
    </row>
    <row r="83" spans="1:7" x14ac:dyDescent="0.2">
      <c r="A83" s="14">
        <v>39406</v>
      </c>
      <c r="B83">
        <v>19.024999999999999</v>
      </c>
      <c r="C83">
        <v>19.844999000000001</v>
      </c>
      <c r="D83">
        <v>17.440000999999999</v>
      </c>
      <c r="E83">
        <v>17.735001</v>
      </c>
      <c r="F83">
        <v>17.735001</v>
      </c>
      <c r="G83">
        <v>1902000</v>
      </c>
    </row>
    <row r="84" spans="1:7" x14ac:dyDescent="0.2">
      <c r="A84" s="14">
        <v>39407</v>
      </c>
      <c r="B84">
        <v>17.52</v>
      </c>
      <c r="C84">
        <v>19.334999</v>
      </c>
      <c r="D84">
        <v>16.899999999999999</v>
      </c>
      <c r="E84">
        <v>18.885000000000002</v>
      </c>
      <c r="F84">
        <v>18.885000000000002</v>
      </c>
      <c r="G84">
        <v>1914000</v>
      </c>
    </row>
    <row r="85" spans="1:7" x14ac:dyDescent="0.2">
      <c r="A85" s="14">
        <v>39409</v>
      </c>
      <c r="B85">
        <v>19.5</v>
      </c>
      <c r="C85">
        <v>19.66</v>
      </c>
      <c r="D85">
        <v>18.875</v>
      </c>
      <c r="E85">
        <v>19.57</v>
      </c>
      <c r="F85">
        <v>19.57</v>
      </c>
      <c r="G85">
        <v>384000</v>
      </c>
    </row>
    <row r="86" spans="1:7" x14ac:dyDescent="0.2">
      <c r="A86" s="14">
        <v>39412</v>
      </c>
      <c r="B86">
        <v>19.73</v>
      </c>
      <c r="C86">
        <v>20</v>
      </c>
      <c r="D86">
        <v>18.815000999999999</v>
      </c>
      <c r="E86">
        <v>19.059999000000001</v>
      </c>
      <c r="F86">
        <v>19.059999000000001</v>
      </c>
      <c r="G86">
        <v>1026600</v>
      </c>
    </row>
    <row r="87" spans="1:7" x14ac:dyDescent="0.2">
      <c r="A87" s="14">
        <v>39413</v>
      </c>
      <c r="B87">
        <v>19.334999</v>
      </c>
      <c r="C87">
        <v>19.5</v>
      </c>
      <c r="D87">
        <v>18.940000999999999</v>
      </c>
      <c r="E87">
        <v>19.299999</v>
      </c>
      <c r="F87">
        <v>19.299999</v>
      </c>
      <c r="G87">
        <v>997400</v>
      </c>
    </row>
    <row r="88" spans="1:7" x14ac:dyDescent="0.2">
      <c r="A88" s="14">
        <v>39414</v>
      </c>
      <c r="B88">
        <v>19.540001</v>
      </c>
      <c r="C88">
        <v>21.309999000000001</v>
      </c>
      <c r="D88">
        <v>19.540001</v>
      </c>
      <c r="E88">
        <v>20.25</v>
      </c>
      <c r="F88">
        <v>20.25</v>
      </c>
      <c r="G88">
        <v>1989000</v>
      </c>
    </row>
    <row r="89" spans="1:7" x14ac:dyDescent="0.2">
      <c r="A89" s="14">
        <v>39415</v>
      </c>
      <c r="B89">
        <v>21.66</v>
      </c>
      <c r="C89">
        <v>22.195</v>
      </c>
      <c r="D89">
        <v>20.049999</v>
      </c>
      <c r="E89">
        <v>20.77</v>
      </c>
      <c r="F89">
        <v>20.77</v>
      </c>
      <c r="G89">
        <v>3748800</v>
      </c>
    </row>
    <row r="90" spans="1:7" x14ac:dyDescent="0.2">
      <c r="A90" s="14">
        <v>39416</v>
      </c>
      <c r="B90">
        <v>21.73</v>
      </c>
      <c r="C90">
        <v>21.74</v>
      </c>
      <c r="D90">
        <v>18.334999</v>
      </c>
      <c r="E90">
        <v>18.334999</v>
      </c>
      <c r="F90">
        <v>18.334999</v>
      </c>
      <c r="G90">
        <v>3652800</v>
      </c>
    </row>
    <row r="91" spans="1:7" x14ac:dyDescent="0.2">
      <c r="A91" s="14">
        <v>39419</v>
      </c>
      <c r="B91">
        <v>18.649999999999999</v>
      </c>
      <c r="C91">
        <v>19.985001</v>
      </c>
      <c r="D91">
        <v>18.504999000000002</v>
      </c>
      <c r="E91">
        <v>19.485001</v>
      </c>
      <c r="F91">
        <v>19.485001</v>
      </c>
      <c r="G91">
        <v>1909800</v>
      </c>
    </row>
    <row r="92" spans="1:7" x14ac:dyDescent="0.2">
      <c r="A92" s="14">
        <v>39420</v>
      </c>
      <c r="B92">
        <v>19.260000000000002</v>
      </c>
      <c r="C92">
        <v>19.645</v>
      </c>
      <c r="D92">
        <v>18.625</v>
      </c>
      <c r="E92">
        <v>18.825001</v>
      </c>
      <c r="F92">
        <v>18.825001</v>
      </c>
      <c r="G92">
        <v>1061800</v>
      </c>
    </row>
    <row r="93" spans="1:7" x14ac:dyDescent="0.2">
      <c r="A93" s="14">
        <v>39421</v>
      </c>
      <c r="B93">
        <v>19.204999999999998</v>
      </c>
      <c r="C93">
        <v>19.68</v>
      </c>
      <c r="D93">
        <v>18.959999</v>
      </c>
      <c r="E93">
        <v>19.559999000000001</v>
      </c>
      <c r="F93">
        <v>19.559999000000001</v>
      </c>
      <c r="G93">
        <v>1213000</v>
      </c>
    </row>
    <row r="94" spans="1:7" x14ac:dyDescent="0.2">
      <c r="A94" s="14">
        <v>39422</v>
      </c>
      <c r="B94">
        <v>19.605</v>
      </c>
      <c r="C94">
        <v>20.23</v>
      </c>
      <c r="D94">
        <v>19.579999999999998</v>
      </c>
      <c r="E94">
        <v>20</v>
      </c>
      <c r="F94">
        <v>20</v>
      </c>
      <c r="G94">
        <v>729400</v>
      </c>
    </row>
    <row r="95" spans="1:7" x14ac:dyDescent="0.2">
      <c r="A95" s="14">
        <v>39423</v>
      </c>
      <c r="B95">
        <v>20.149999999999999</v>
      </c>
      <c r="C95">
        <v>20.975000000000001</v>
      </c>
      <c r="D95">
        <v>20.149999999999999</v>
      </c>
      <c r="E95">
        <v>20.924999</v>
      </c>
      <c r="F95">
        <v>20.924999</v>
      </c>
      <c r="G95">
        <v>849800</v>
      </c>
    </row>
    <row r="96" spans="1:7" x14ac:dyDescent="0.2">
      <c r="A96" s="14">
        <v>39426</v>
      </c>
      <c r="B96">
        <v>21.120000999999998</v>
      </c>
      <c r="C96">
        <v>21.870000999999998</v>
      </c>
      <c r="D96">
        <v>21.024999999999999</v>
      </c>
      <c r="E96">
        <v>21.799999</v>
      </c>
      <c r="F96">
        <v>21.799999</v>
      </c>
      <c r="G96">
        <v>1229000</v>
      </c>
    </row>
    <row r="97" spans="1:7" x14ac:dyDescent="0.2">
      <c r="A97" s="14">
        <v>39427</v>
      </c>
      <c r="B97">
        <v>21.799999</v>
      </c>
      <c r="C97">
        <v>24.25</v>
      </c>
      <c r="D97">
        <v>21.764999</v>
      </c>
      <c r="E97">
        <v>23.5</v>
      </c>
      <c r="F97">
        <v>23.5</v>
      </c>
      <c r="G97">
        <v>4379600</v>
      </c>
    </row>
    <row r="98" spans="1:7" x14ac:dyDescent="0.2">
      <c r="A98" s="14">
        <v>39428</v>
      </c>
      <c r="B98">
        <v>23.934999000000001</v>
      </c>
      <c r="C98">
        <v>24.785</v>
      </c>
      <c r="D98">
        <v>22.57</v>
      </c>
      <c r="E98">
        <v>23.225000000000001</v>
      </c>
      <c r="F98">
        <v>23.225000000000001</v>
      </c>
      <c r="G98">
        <v>1825000</v>
      </c>
    </row>
    <row r="99" spans="1:7" x14ac:dyDescent="0.2">
      <c r="A99" s="14">
        <v>39429</v>
      </c>
      <c r="B99">
        <v>22.92</v>
      </c>
      <c r="C99">
        <v>23.635000000000002</v>
      </c>
      <c r="D99">
        <v>22.290001</v>
      </c>
      <c r="E99">
        <v>23.58</v>
      </c>
      <c r="F99">
        <v>23.58</v>
      </c>
      <c r="G99">
        <v>955400</v>
      </c>
    </row>
    <row r="100" spans="1:7" x14ac:dyDescent="0.2">
      <c r="A100" s="14">
        <v>39430</v>
      </c>
      <c r="B100">
        <v>23.245000999999998</v>
      </c>
      <c r="C100">
        <v>23.459999</v>
      </c>
      <c r="D100">
        <v>22.27</v>
      </c>
      <c r="E100">
        <v>22.43</v>
      </c>
      <c r="F100">
        <v>22.43</v>
      </c>
      <c r="G100">
        <v>792400</v>
      </c>
    </row>
    <row r="101" spans="1:7" x14ac:dyDescent="0.2">
      <c r="A101" s="14">
        <v>39433</v>
      </c>
      <c r="B101">
        <v>22.18</v>
      </c>
      <c r="C101">
        <v>22.875</v>
      </c>
      <c r="D101">
        <v>21.385000000000002</v>
      </c>
      <c r="E101">
        <v>21.610001</v>
      </c>
      <c r="F101">
        <v>21.610001</v>
      </c>
      <c r="G101">
        <v>691000</v>
      </c>
    </row>
    <row r="102" spans="1:7" x14ac:dyDescent="0.2">
      <c r="A102" s="14">
        <v>39434</v>
      </c>
      <c r="B102">
        <v>22</v>
      </c>
      <c r="C102">
        <v>22.48</v>
      </c>
      <c r="D102">
        <v>21.25</v>
      </c>
      <c r="E102">
        <v>22.204999999999998</v>
      </c>
      <c r="F102">
        <v>22.204999999999998</v>
      </c>
      <c r="G102">
        <v>792600</v>
      </c>
    </row>
    <row r="103" spans="1:7" x14ac:dyDescent="0.2">
      <c r="A103" s="14">
        <v>39435</v>
      </c>
      <c r="B103">
        <v>22.23</v>
      </c>
      <c r="C103">
        <v>23.08</v>
      </c>
      <c r="D103">
        <v>21.355</v>
      </c>
      <c r="E103">
        <v>22.075001</v>
      </c>
      <c r="F103">
        <v>22.075001</v>
      </c>
      <c r="G103">
        <v>611200</v>
      </c>
    </row>
    <row r="104" spans="1:7" x14ac:dyDescent="0.2">
      <c r="A104" s="14">
        <v>39436</v>
      </c>
      <c r="B104">
        <v>22.51</v>
      </c>
      <c r="C104">
        <v>23.4</v>
      </c>
      <c r="D104">
        <v>22.325001</v>
      </c>
      <c r="E104">
        <v>22.99</v>
      </c>
      <c r="F104">
        <v>22.99</v>
      </c>
      <c r="G104">
        <v>711400</v>
      </c>
    </row>
    <row r="105" spans="1:7" x14ac:dyDescent="0.2">
      <c r="A105" s="14">
        <v>39437</v>
      </c>
      <c r="B105">
        <v>23.545000000000002</v>
      </c>
      <c r="C105">
        <v>23.799999</v>
      </c>
      <c r="D105">
        <v>23.045000000000002</v>
      </c>
      <c r="E105">
        <v>23.74</v>
      </c>
      <c r="F105">
        <v>23.74</v>
      </c>
      <c r="G105">
        <v>925800</v>
      </c>
    </row>
    <row r="106" spans="1:7" x14ac:dyDescent="0.2">
      <c r="A106" s="14">
        <v>39440</v>
      </c>
      <c r="B106">
        <v>23.700001</v>
      </c>
      <c r="C106">
        <v>25.215</v>
      </c>
      <c r="D106">
        <v>23.6</v>
      </c>
      <c r="E106">
        <v>24.58</v>
      </c>
      <c r="F106">
        <v>24.58</v>
      </c>
      <c r="G106">
        <v>561600</v>
      </c>
    </row>
    <row r="107" spans="1:7" x14ac:dyDescent="0.2">
      <c r="A107" s="14">
        <v>39442</v>
      </c>
      <c r="B107">
        <v>24.895</v>
      </c>
      <c r="C107">
        <v>25.299999</v>
      </c>
      <c r="D107">
        <v>24.584999</v>
      </c>
      <c r="E107">
        <v>25.01</v>
      </c>
      <c r="F107">
        <v>25.01</v>
      </c>
      <c r="G107">
        <v>752400</v>
      </c>
    </row>
    <row r="108" spans="1:7" x14ac:dyDescent="0.2">
      <c r="A108" s="14">
        <v>39443</v>
      </c>
      <c r="B108">
        <v>24.799999</v>
      </c>
      <c r="C108">
        <v>25</v>
      </c>
      <c r="D108">
        <v>23.5</v>
      </c>
      <c r="E108">
        <v>23.91</v>
      </c>
      <c r="F108">
        <v>23.91</v>
      </c>
      <c r="G108">
        <v>562000</v>
      </c>
    </row>
    <row r="109" spans="1:7" x14ac:dyDescent="0.2">
      <c r="A109" s="14">
        <v>39444</v>
      </c>
      <c r="B109">
        <v>24.114999999999998</v>
      </c>
      <c r="C109">
        <v>24.625</v>
      </c>
      <c r="D109">
        <v>23.75</v>
      </c>
      <c r="E109">
        <v>23.934999000000001</v>
      </c>
      <c r="F109">
        <v>23.934999000000001</v>
      </c>
      <c r="G109">
        <v>548200</v>
      </c>
    </row>
    <row r="110" spans="1:7" x14ac:dyDescent="0.2">
      <c r="A110" s="14">
        <v>39447</v>
      </c>
      <c r="B110">
        <v>23.889999</v>
      </c>
      <c r="C110">
        <v>24.135000000000002</v>
      </c>
      <c r="D110">
        <v>23.504999000000002</v>
      </c>
      <c r="E110">
        <v>23.684999000000001</v>
      </c>
      <c r="F110">
        <v>23.684999000000001</v>
      </c>
      <c r="G110">
        <v>472600</v>
      </c>
    </row>
    <row r="111" spans="1:7" x14ac:dyDescent="0.2">
      <c r="A111" s="14">
        <v>39449</v>
      </c>
      <c r="B111">
        <v>23.695</v>
      </c>
      <c r="C111">
        <v>24.165001</v>
      </c>
      <c r="D111">
        <v>22.264999</v>
      </c>
      <c r="E111">
        <v>22.41</v>
      </c>
      <c r="F111">
        <v>22.41</v>
      </c>
      <c r="G111">
        <v>708200</v>
      </c>
    </row>
    <row r="112" spans="1:7" x14ac:dyDescent="0.2">
      <c r="A112" s="14">
        <v>39450</v>
      </c>
      <c r="B112">
        <v>22.41</v>
      </c>
      <c r="C112">
        <v>22.639999</v>
      </c>
      <c r="D112">
        <v>21.780000999999999</v>
      </c>
      <c r="E112">
        <v>22.379999000000002</v>
      </c>
      <c r="F112">
        <v>22.379999000000002</v>
      </c>
      <c r="G112">
        <v>709400</v>
      </c>
    </row>
    <row r="113" spans="1:7" x14ac:dyDescent="0.2">
      <c r="A113" s="14">
        <v>39451</v>
      </c>
      <c r="B113">
        <v>21.870000999999998</v>
      </c>
      <c r="C113">
        <v>21.915001</v>
      </c>
      <c r="D113">
        <v>20.165001</v>
      </c>
      <c r="E113">
        <v>20.27</v>
      </c>
      <c r="F113">
        <v>20.27</v>
      </c>
      <c r="G113">
        <v>1559000</v>
      </c>
    </row>
    <row r="114" spans="1:7" x14ac:dyDescent="0.2">
      <c r="A114" s="14">
        <v>39454</v>
      </c>
      <c r="B114">
        <v>20.735001</v>
      </c>
      <c r="C114">
        <v>20.735001</v>
      </c>
      <c r="D114">
        <v>18.885000000000002</v>
      </c>
      <c r="E114">
        <v>19.225000000000001</v>
      </c>
      <c r="F114">
        <v>19.225000000000001</v>
      </c>
      <c r="G114">
        <v>1583200</v>
      </c>
    </row>
    <row r="115" spans="1:7" x14ac:dyDescent="0.2">
      <c r="A115" s="14">
        <v>39455</v>
      </c>
      <c r="B115">
        <v>19.355</v>
      </c>
      <c r="C115">
        <v>19.860001</v>
      </c>
      <c r="D115">
        <v>18.420000000000002</v>
      </c>
      <c r="E115">
        <v>18.465</v>
      </c>
      <c r="F115">
        <v>18.465</v>
      </c>
      <c r="G115">
        <v>1163800</v>
      </c>
    </row>
    <row r="116" spans="1:7" x14ac:dyDescent="0.2">
      <c r="A116" s="14">
        <v>39456</v>
      </c>
      <c r="B116">
        <v>18.495000999999998</v>
      </c>
      <c r="C116">
        <v>18.495000999999998</v>
      </c>
      <c r="D116">
        <v>16.855</v>
      </c>
      <c r="E116">
        <v>17</v>
      </c>
      <c r="F116">
        <v>17</v>
      </c>
      <c r="G116">
        <v>2324200</v>
      </c>
    </row>
    <row r="117" spans="1:7" x14ac:dyDescent="0.2">
      <c r="A117" s="14">
        <v>39457</v>
      </c>
      <c r="B117">
        <v>17</v>
      </c>
      <c r="C117">
        <v>17.850000000000001</v>
      </c>
      <c r="D117">
        <v>16.875</v>
      </c>
      <c r="E117">
        <v>17.360001</v>
      </c>
      <c r="F117">
        <v>17.360001</v>
      </c>
      <c r="G117">
        <v>2726000</v>
      </c>
    </row>
    <row r="118" spans="1:7" x14ac:dyDescent="0.2">
      <c r="A118" s="14">
        <v>39458</v>
      </c>
      <c r="B118">
        <v>17.254999000000002</v>
      </c>
      <c r="C118">
        <v>17.375</v>
      </c>
      <c r="D118">
        <v>16.469999000000001</v>
      </c>
      <c r="E118">
        <v>16.535</v>
      </c>
      <c r="F118">
        <v>16.535</v>
      </c>
      <c r="G118">
        <v>1570800</v>
      </c>
    </row>
    <row r="119" spans="1:7" x14ac:dyDescent="0.2">
      <c r="A119" s="14">
        <v>39461</v>
      </c>
      <c r="B119">
        <v>16.790001</v>
      </c>
      <c r="C119">
        <v>17.475000000000001</v>
      </c>
      <c r="D119">
        <v>16.305</v>
      </c>
      <c r="E119">
        <v>17.239999999999998</v>
      </c>
      <c r="F119">
        <v>17.239999999999998</v>
      </c>
      <c r="G119">
        <v>1535600</v>
      </c>
    </row>
    <row r="120" spans="1:7" x14ac:dyDescent="0.2">
      <c r="A120" s="14">
        <v>39462</v>
      </c>
      <c r="B120">
        <v>16.545000000000002</v>
      </c>
      <c r="C120">
        <v>17</v>
      </c>
      <c r="D120">
        <v>15.5</v>
      </c>
      <c r="E120">
        <v>16.010000000000002</v>
      </c>
      <c r="F120">
        <v>16.010000000000002</v>
      </c>
      <c r="G120">
        <v>1986600</v>
      </c>
    </row>
    <row r="121" spans="1:7" x14ac:dyDescent="0.2">
      <c r="A121" s="14">
        <v>39463</v>
      </c>
      <c r="B121">
        <v>15.765000000000001</v>
      </c>
      <c r="C121">
        <v>17.370000999999998</v>
      </c>
      <c r="D121">
        <v>15.43</v>
      </c>
      <c r="E121">
        <v>16.77</v>
      </c>
      <c r="F121">
        <v>16.77</v>
      </c>
      <c r="G121">
        <v>2442200</v>
      </c>
    </row>
    <row r="122" spans="1:7" x14ac:dyDescent="0.2">
      <c r="A122" s="14">
        <v>39464</v>
      </c>
      <c r="B122">
        <v>17</v>
      </c>
      <c r="C122">
        <v>18.190000999999999</v>
      </c>
      <c r="D122">
        <v>16.010000000000002</v>
      </c>
      <c r="E122">
        <v>16.16</v>
      </c>
      <c r="F122">
        <v>16.16</v>
      </c>
      <c r="G122">
        <v>3325000</v>
      </c>
    </row>
    <row r="123" spans="1:7" x14ac:dyDescent="0.2">
      <c r="A123" s="14">
        <v>39465</v>
      </c>
      <c r="B123">
        <v>16.219999000000001</v>
      </c>
      <c r="C123">
        <v>16.375</v>
      </c>
      <c r="D123">
        <v>14.375</v>
      </c>
      <c r="E123">
        <v>15.46</v>
      </c>
      <c r="F123">
        <v>15.46</v>
      </c>
      <c r="G123">
        <v>4749800</v>
      </c>
    </row>
    <row r="124" spans="1:7" x14ac:dyDescent="0.2">
      <c r="A124" s="14">
        <v>39469</v>
      </c>
      <c r="B124">
        <v>13.494999999999999</v>
      </c>
      <c r="C124">
        <v>16.125</v>
      </c>
      <c r="D124">
        <v>13.2</v>
      </c>
      <c r="E124">
        <v>14.765000000000001</v>
      </c>
      <c r="F124">
        <v>14.765000000000001</v>
      </c>
      <c r="G124">
        <v>3919800</v>
      </c>
    </row>
    <row r="125" spans="1:7" x14ac:dyDescent="0.2">
      <c r="A125" s="14">
        <v>39470</v>
      </c>
      <c r="B125">
        <v>13.824999999999999</v>
      </c>
      <c r="C125">
        <v>15.885</v>
      </c>
      <c r="D125">
        <v>12.5</v>
      </c>
      <c r="E125">
        <v>15.5</v>
      </c>
      <c r="F125">
        <v>15.5</v>
      </c>
      <c r="G125">
        <v>6653800</v>
      </c>
    </row>
    <row r="126" spans="1:7" x14ac:dyDescent="0.2">
      <c r="A126" s="14">
        <v>39471</v>
      </c>
      <c r="B126">
        <v>15.824999999999999</v>
      </c>
      <c r="C126">
        <v>17</v>
      </c>
      <c r="D126">
        <v>15.5</v>
      </c>
      <c r="E126">
        <v>16.055</v>
      </c>
      <c r="F126">
        <v>16.055</v>
      </c>
      <c r="G126">
        <v>2585200</v>
      </c>
    </row>
    <row r="127" spans="1:7" x14ac:dyDescent="0.2">
      <c r="A127" s="14">
        <v>39472</v>
      </c>
      <c r="B127">
        <v>16.350000000000001</v>
      </c>
      <c r="C127">
        <v>16.950001</v>
      </c>
      <c r="D127">
        <v>15.105</v>
      </c>
      <c r="E127">
        <v>15.335000000000001</v>
      </c>
      <c r="F127">
        <v>15.335000000000001</v>
      </c>
      <c r="G127">
        <v>1667000</v>
      </c>
    </row>
    <row r="128" spans="1:7" x14ac:dyDescent="0.2">
      <c r="A128" s="14">
        <v>39475</v>
      </c>
      <c r="B128">
        <v>15.59</v>
      </c>
      <c r="C128">
        <v>16</v>
      </c>
      <c r="D128">
        <v>14.875</v>
      </c>
      <c r="E128">
        <v>15.85</v>
      </c>
      <c r="F128">
        <v>15.85</v>
      </c>
      <c r="G128">
        <v>1319000</v>
      </c>
    </row>
    <row r="129" spans="1:7" x14ac:dyDescent="0.2">
      <c r="A129" s="14">
        <v>39476</v>
      </c>
      <c r="B129">
        <v>15.685</v>
      </c>
      <c r="C129">
        <v>15.84</v>
      </c>
      <c r="D129">
        <v>14.57</v>
      </c>
      <c r="E129">
        <v>15.12</v>
      </c>
      <c r="F129">
        <v>15.12</v>
      </c>
      <c r="G129">
        <v>1937600</v>
      </c>
    </row>
    <row r="130" spans="1:7" x14ac:dyDescent="0.2">
      <c r="A130" s="14">
        <v>39477</v>
      </c>
      <c r="B130">
        <v>15</v>
      </c>
      <c r="C130">
        <v>16.620000999999998</v>
      </c>
      <c r="D130">
        <v>14.75</v>
      </c>
      <c r="E130">
        <v>15.9</v>
      </c>
      <c r="F130">
        <v>15.9</v>
      </c>
      <c r="G130">
        <v>2877200</v>
      </c>
    </row>
    <row r="131" spans="1:7" x14ac:dyDescent="0.2">
      <c r="A131" s="14">
        <v>39478</v>
      </c>
      <c r="B131">
        <v>15.515000000000001</v>
      </c>
      <c r="C131">
        <v>17.094999000000001</v>
      </c>
      <c r="D131">
        <v>15.385</v>
      </c>
      <c r="E131">
        <v>16.945</v>
      </c>
      <c r="F131">
        <v>16.945</v>
      </c>
      <c r="G131">
        <v>2164400</v>
      </c>
    </row>
    <row r="132" spans="1:7" x14ac:dyDescent="0.2">
      <c r="A132" s="14">
        <v>39479</v>
      </c>
      <c r="B132">
        <v>16.895</v>
      </c>
      <c r="C132">
        <v>17.5</v>
      </c>
      <c r="D132">
        <v>16.600000000000001</v>
      </c>
      <c r="E132">
        <v>17.450001</v>
      </c>
      <c r="F132">
        <v>17.450001</v>
      </c>
      <c r="G132">
        <v>2186400</v>
      </c>
    </row>
    <row r="133" spans="1:7" x14ac:dyDescent="0.2">
      <c r="A133" s="14">
        <v>39482</v>
      </c>
      <c r="B133">
        <v>17.364999999999998</v>
      </c>
      <c r="C133">
        <v>17.5</v>
      </c>
      <c r="D133">
        <v>16.639999</v>
      </c>
      <c r="E133">
        <v>17</v>
      </c>
      <c r="F133">
        <v>17</v>
      </c>
      <c r="G133">
        <v>986600</v>
      </c>
    </row>
    <row r="134" spans="1:7" x14ac:dyDescent="0.2">
      <c r="A134" s="14">
        <v>39483</v>
      </c>
      <c r="B134">
        <v>16.864999999999998</v>
      </c>
      <c r="C134">
        <v>17.200001</v>
      </c>
      <c r="D134">
        <v>16.424999</v>
      </c>
      <c r="E134">
        <v>16.850000000000001</v>
      </c>
      <c r="F134">
        <v>16.850000000000001</v>
      </c>
      <c r="G134">
        <v>1537400</v>
      </c>
    </row>
    <row r="135" spans="1:7" x14ac:dyDescent="0.2">
      <c r="A135" s="14">
        <v>39484</v>
      </c>
      <c r="B135">
        <v>16.41</v>
      </c>
      <c r="C135">
        <v>17.334999</v>
      </c>
      <c r="D135">
        <v>16.325001</v>
      </c>
      <c r="E135">
        <v>16.709999</v>
      </c>
      <c r="F135">
        <v>16.709999</v>
      </c>
      <c r="G135">
        <v>1309000</v>
      </c>
    </row>
    <row r="136" spans="1:7" x14ac:dyDescent="0.2">
      <c r="A136" s="14">
        <v>39485</v>
      </c>
      <c r="B136">
        <v>16.274999999999999</v>
      </c>
      <c r="C136">
        <v>17.135000000000002</v>
      </c>
      <c r="D136">
        <v>15.95</v>
      </c>
      <c r="E136">
        <v>17.004999000000002</v>
      </c>
      <c r="F136">
        <v>17.004999000000002</v>
      </c>
      <c r="G136">
        <v>2076200</v>
      </c>
    </row>
    <row r="137" spans="1:7" x14ac:dyDescent="0.2">
      <c r="A137" s="14">
        <v>39486</v>
      </c>
      <c r="B137">
        <v>17</v>
      </c>
      <c r="C137">
        <v>17.5</v>
      </c>
      <c r="D137">
        <v>16.959999</v>
      </c>
      <c r="E137">
        <v>17.125</v>
      </c>
      <c r="F137">
        <v>17.125</v>
      </c>
      <c r="G137">
        <v>1010200</v>
      </c>
    </row>
    <row r="138" spans="1:7" x14ac:dyDescent="0.2">
      <c r="A138" s="14">
        <v>39489</v>
      </c>
      <c r="B138">
        <v>17.149999999999999</v>
      </c>
      <c r="C138">
        <v>17.285</v>
      </c>
      <c r="D138">
        <v>17.125</v>
      </c>
      <c r="E138">
        <v>17.184999000000001</v>
      </c>
      <c r="F138">
        <v>17.184999000000001</v>
      </c>
      <c r="G138">
        <v>1959600</v>
      </c>
    </row>
    <row r="139" spans="1:7" x14ac:dyDescent="0.2">
      <c r="A139" s="14">
        <v>39490</v>
      </c>
      <c r="B139">
        <v>17.309999000000001</v>
      </c>
      <c r="C139">
        <v>17.989999999999998</v>
      </c>
      <c r="D139">
        <v>17.299999</v>
      </c>
      <c r="E139">
        <v>17.655000999999999</v>
      </c>
      <c r="F139">
        <v>17.655000999999999</v>
      </c>
      <c r="G139">
        <v>2007600</v>
      </c>
    </row>
    <row r="140" spans="1:7" x14ac:dyDescent="0.2">
      <c r="A140" s="14">
        <v>39491</v>
      </c>
      <c r="B140">
        <v>17.959999</v>
      </c>
      <c r="C140">
        <v>17.959999</v>
      </c>
      <c r="D140">
        <v>17.254999000000002</v>
      </c>
      <c r="E140">
        <v>17.325001</v>
      </c>
      <c r="F140">
        <v>17.325001</v>
      </c>
      <c r="G140">
        <v>1210600</v>
      </c>
    </row>
    <row r="141" spans="1:7" x14ac:dyDescent="0.2">
      <c r="A141" s="14">
        <v>39492</v>
      </c>
      <c r="B141">
        <v>17.325001</v>
      </c>
      <c r="C141">
        <v>17.5</v>
      </c>
      <c r="D141">
        <v>16.540001</v>
      </c>
      <c r="E141">
        <v>16.614999999999998</v>
      </c>
      <c r="F141">
        <v>16.614999999999998</v>
      </c>
      <c r="G141">
        <v>875800</v>
      </c>
    </row>
    <row r="142" spans="1:7" x14ac:dyDescent="0.2">
      <c r="A142" s="14">
        <v>39493</v>
      </c>
      <c r="B142">
        <v>16.424999</v>
      </c>
      <c r="C142">
        <v>16.424999</v>
      </c>
      <c r="D142">
        <v>15.205</v>
      </c>
      <c r="E142">
        <v>16.030000999999999</v>
      </c>
      <c r="F142">
        <v>16.030000999999999</v>
      </c>
      <c r="G142">
        <v>1937800</v>
      </c>
    </row>
    <row r="143" spans="1:7" x14ac:dyDescent="0.2">
      <c r="A143" s="14">
        <v>39497</v>
      </c>
      <c r="B143">
        <v>16.25</v>
      </c>
      <c r="C143">
        <v>16.5</v>
      </c>
      <c r="D143">
        <v>15.994999999999999</v>
      </c>
      <c r="E143">
        <v>16.049999</v>
      </c>
      <c r="F143">
        <v>16.049999</v>
      </c>
      <c r="G143">
        <v>1050200</v>
      </c>
    </row>
    <row r="144" spans="1:7" x14ac:dyDescent="0.2">
      <c r="A144" s="14">
        <v>39498</v>
      </c>
      <c r="B144">
        <v>15.904999999999999</v>
      </c>
      <c r="C144">
        <v>15.904999999999999</v>
      </c>
      <c r="D144">
        <v>15.19</v>
      </c>
      <c r="E144">
        <v>15.24</v>
      </c>
      <c r="F144">
        <v>15.24</v>
      </c>
      <c r="G144">
        <v>1643000</v>
      </c>
    </row>
    <row r="145" spans="1:7" x14ac:dyDescent="0.2">
      <c r="A145" s="14">
        <v>39499</v>
      </c>
      <c r="B145">
        <v>15.7</v>
      </c>
      <c r="C145">
        <v>15.7</v>
      </c>
      <c r="D145">
        <v>13.205</v>
      </c>
      <c r="E145">
        <v>13.515000000000001</v>
      </c>
      <c r="F145">
        <v>13.515000000000001</v>
      </c>
      <c r="G145">
        <v>6384000</v>
      </c>
    </row>
    <row r="146" spans="1:7" x14ac:dyDescent="0.2">
      <c r="A146" s="14">
        <v>39500</v>
      </c>
      <c r="B146">
        <v>14</v>
      </c>
      <c r="C146">
        <v>15</v>
      </c>
      <c r="D146">
        <v>13.92</v>
      </c>
      <c r="E146">
        <v>14.965</v>
      </c>
      <c r="F146">
        <v>14.965</v>
      </c>
      <c r="G146">
        <v>4840600</v>
      </c>
    </row>
    <row r="147" spans="1:7" x14ac:dyDescent="0.2">
      <c r="A147" s="14">
        <v>39503</v>
      </c>
      <c r="B147">
        <v>14.55</v>
      </c>
      <c r="C147">
        <v>15.205</v>
      </c>
      <c r="D147">
        <v>14.315</v>
      </c>
      <c r="E147">
        <v>14.75</v>
      </c>
      <c r="F147">
        <v>14.75</v>
      </c>
      <c r="G147">
        <v>2701200</v>
      </c>
    </row>
    <row r="148" spans="1:7" x14ac:dyDescent="0.2">
      <c r="A148" s="14">
        <v>39504</v>
      </c>
      <c r="B148">
        <v>14.75</v>
      </c>
      <c r="C148">
        <v>14.795</v>
      </c>
      <c r="D148">
        <v>14.15</v>
      </c>
      <c r="E148">
        <v>14.535</v>
      </c>
      <c r="F148">
        <v>14.535</v>
      </c>
      <c r="G148">
        <v>2286600</v>
      </c>
    </row>
    <row r="149" spans="1:7" x14ac:dyDescent="0.2">
      <c r="A149" s="14">
        <v>39505</v>
      </c>
      <c r="B149">
        <v>14.295</v>
      </c>
      <c r="C149">
        <v>14.69</v>
      </c>
      <c r="D149">
        <v>14.26</v>
      </c>
      <c r="E149">
        <v>14.5</v>
      </c>
      <c r="F149">
        <v>14.5</v>
      </c>
      <c r="G149">
        <v>949800</v>
      </c>
    </row>
    <row r="150" spans="1:7" x14ac:dyDescent="0.2">
      <c r="A150" s="14">
        <v>39506</v>
      </c>
      <c r="B150">
        <v>14.815</v>
      </c>
      <c r="C150">
        <v>14.815</v>
      </c>
      <c r="D150">
        <v>14.095000000000001</v>
      </c>
      <c r="E150">
        <v>14.42</v>
      </c>
      <c r="F150">
        <v>14.42</v>
      </c>
      <c r="G150">
        <v>1119600</v>
      </c>
    </row>
    <row r="151" spans="1:7" x14ac:dyDescent="0.2">
      <c r="A151" s="14">
        <v>39507</v>
      </c>
      <c r="B151">
        <v>14.1</v>
      </c>
      <c r="C151">
        <v>14.345000000000001</v>
      </c>
      <c r="D151">
        <v>13.445</v>
      </c>
      <c r="E151">
        <v>13.45</v>
      </c>
      <c r="F151">
        <v>13.45</v>
      </c>
      <c r="G151">
        <v>2086400</v>
      </c>
    </row>
    <row r="152" spans="1:7" x14ac:dyDescent="0.2">
      <c r="A152" s="14">
        <v>39510</v>
      </c>
      <c r="B152">
        <v>14.205</v>
      </c>
      <c r="C152">
        <v>14.234999999999999</v>
      </c>
      <c r="D152">
        <v>13</v>
      </c>
      <c r="E152">
        <v>13.105</v>
      </c>
      <c r="F152">
        <v>13.105</v>
      </c>
      <c r="G152">
        <v>1810000</v>
      </c>
    </row>
    <row r="153" spans="1:7" x14ac:dyDescent="0.2">
      <c r="A153" s="14">
        <v>39511</v>
      </c>
      <c r="B153">
        <v>12.875</v>
      </c>
      <c r="C153">
        <v>13.24</v>
      </c>
      <c r="D153">
        <v>12.75</v>
      </c>
      <c r="E153">
        <v>13</v>
      </c>
      <c r="F153">
        <v>13</v>
      </c>
      <c r="G153">
        <v>1717000</v>
      </c>
    </row>
    <row r="154" spans="1:7" x14ac:dyDescent="0.2">
      <c r="A154" s="14">
        <v>39512</v>
      </c>
      <c r="B154">
        <v>13.465</v>
      </c>
      <c r="C154">
        <v>13.96</v>
      </c>
      <c r="D154">
        <v>13</v>
      </c>
      <c r="E154">
        <v>13.895</v>
      </c>
      <c r="F154">
        <v>13.895</v>
      </c>
      <c r="G154">
        <v>1385400</v>
      </c>
    </row>
    <row r="155" spans="1:7" x14ac:dyDescent="0.2">
      <c r="A155" s="14">
        <v>39513</v>
      </c>
      <c r="B155">
        <v>13.795</v>
      </c>
      <c r="C155">
        <v>13.845000000000001</v>
      </c>
      <c r="D155">
        <v>12.414999999999999</v>
      </c>
      <c r="E155">
        <v>12.535</v>
      </c>
      <c r="F155">
        <v>12.535</v>
      </c>
      <c r="G155">
        <v>2746000</v>
      </c>
    </row>
    <row r="156" spans="1:7" x14ac:dyDescent="0.2">
      <c r="A156" s="14">
        <v>39514</v>
      </c>
      <c r="B156">
        <v>12.255000000000001</v>
      </c>
      <c r="C156">
        <v>12.505000000000001</v>
      </c>
      <c r="D156">
        <v>11.06</v>
      </c>
      <c r="E156">
        <v>11.545</v>
      </c>
      <c r="F156">
        <v>11.545</v>
      </c>
      <c r="G156">
        <v>3550600</v>
      </c>
    </row>
    <row r="157" spans="1:7" x14ac:dyDescent="0.2">
      <c r="A157" s="14">
        <v>39517</v>
      </c>
      <c r="B157">
        <v>11.43</v>
      </c>
      <c r="C157">
        <v>11.675000000000001</v>
      </c>
      <c r="D157">
        <v>10.625</v>
      </c>
      <c r="E157">
        <v>10.86</v>
      </c>
      <c r="F157">
        <v>10.86</v>
      </c>
      <c r="G157">
        <v>1755200</v>
      </c>
    </row>
    <row r="158" spans="1:7" x14ac:dyDescent="0.2">
      <c r="A158" s="14">
        <v>39518</v>
      </c>
      <c r="B158">
        <v>12.095000000000001</v>
      </c>
      <c r="C158">
        <v>13.14</v>
      </c>
      <c r="D158">
        <v>11.67</v>
      </c>
      <c r="E158">
        <v>13.074999999999999</v>
      </c>
      <c r="F158">
        <v>13.074999999999999</v>
      </c>
      <c r="G158">
        <v>4220400</v>
      </c>
    </row>
    <row r="159" spans="1:7" x14ac:dyDescent="0.2">
      <c r="A159" s="14">
        <v>39519</v>
      </c>
      <c r="B159">
        <v>13.225</v>
      </c>
      <c r="C159">
        <v>13.595000000000001</v>
      </c>
      <c r="D159">
        <v>12.375</v>
      </c>
      <c r="E159">
        <v>13.1</v>
      </c>
      <c r="F159">
        <v>13.1</v>
      </c>
      <c r="G159">
        <v>1746200</v>
      </c>
    </row>
    <row r="160" spans="1:7" x14ac:dyDescent="0.2">
      <c r="A160" s="14">
        <v>39520</v>
      </c>
      <c r="B160">
        <v>12.845000000000001</v>
      </c>
      <c r="C160">
        <v>14.9</v>
      </c>
      <c r="D160">
        <v>12.54</v>
      </c>
      <c r="E160">
        <v>13.885</v>
      </c>
      <c r="F160">
        <v>13.885</v>
      </c>
      <c r="G160">
        <v>3515400</v>
      </c>
    </row>
    <row r="161" spans="1:7" x14ac:dyDescent="0.2">
      <c r="A161" s="14">
        <v>39521</v>
      </c>
      <c r="B161">
        <v>13.975</v>
      </c>
      <c r="C161">
        <v>14.574999999999999</v>
      </c>
      <c r="D161">
        <v>13.285</v>
      </c>
      <c r="E161">
        <v>13.595000000000001</v>
      </c>
      <c r="F161">
        <v>13.595000000000001</v>
      </c>
      <c r="G161">
        <v>1997800</v>
      </c>
    </row>
    <row r="162" spans="1:7" x14ac:dyDescent="0.2">
      <c r="A162" s="14">
        <v>39524</v>
      </c>
      <c r="B162">
        <v>12.945</v>
      </c>
      <c r="C162">
        <v>13</v>
      </c>
      <c r="D162">
        <v>12.574999999999999</v>
      </c>
      <c r="E162">
        <v>13</v>
      </c>
      <c r="F162">
        <v>13</v>
      </c>
      <c r="G162">
        <v>866800</v>
      </c>
    </row>
    <row r="163" spans="1:7" x14ac:dyDescent="0.2">
      <c r="A163" s="14">
        <v>39525</v>
      </c>
      <c r="B163">
        <v>13.205</v>
      </c>
      <c r="C163">
        <v>14.074999999999999</v>
      </c>
      <c r="D163">
        <v>12.755000000000001</v>
      </c>
      <c r="E163">
        <v>13.39</v>
      </c>
      <c r="F163">
        <v>13.39</v>
      </c>
      <c r="G163">
        <v>2041000</v>
      </c>
    </row>
    <row r="164" spans="1:7" x14ac:dyDescent="0.2">
      <c r="A164" s="14">
        <v>39526</v>
      </c>
      <c r="B164">
        <v>13.425000000000001</v>
      </c>
      <c r="C164">
        <v>14</v>
      </c>
      <c r="D164">
        <v>13.06</v>
      </c>
      <c r="E164">
        <v>13.164999999999999</v>
      </c>
      <c r="F164">
        <v>13.164999999999999</v>
      </c>
      <c r="G164">
        <v>931800</v>
      </c>
    </row>
    <row r="165" spans="1:7" x14ac:dyDescent="0.2">
      <c r="A165" s="14">
        <v>39527</v>
      </c>
      <c r="B165">
        <v>13.914999999999999</v>
      </c>
      <c r="C165">
        <v>13.994999999999999</v>
      </c>
      <c r="D165">
        <v>13.085000000000001</v>
      </c>
      <c r="E165">
        <v>13.82</v>
      </c>
      <c r="F165">
        <v>13.82</v>
      </c>
      <c r="G165">
        <v>2218400</v>
      </c>
    </row>
    <row r="166" spans="1:7" x14ac:dyDescent="0.2">
      <c r="A166" s="14">
        <v>39531</v>
      </c>
      <c r="B166">
        <v>14</v>
      </c>
      <c r="C166">
        <v>15.664999999999999</v>
      </c>
      <c r="D166">
        <v>13.97</v>
      </c>
      <c r="E166">
        <v>15.565</v>
      </c>
      <c r="F166">
        <v>15.565</v>
      </c>
      <c r="G166">
        <v>2104600</v>
      </c>
    </row>
    <row r="167" spans="1:7" x14ac:dyDescent="0.2">
      <c r="A167" s="14">
        <v>39532</v>
      </c>
      <c r="B167">
        <v>15.5</v>
      </c>
      <c r="C167">
        <v>15.625</v>
      </c>
      <c r="D167">
        <v>14.9</v>
      </c>
      <c r="E167">
        <v>15.574999999999999</v>
      </c>
      <c r="F167">
        <v>15.574999999999999</v>
      </c>
      <c r="G167">
        <v>984600</v>
      </c>
    </row>
    <row r="168" spans="1:7" x14ac:dyDescent="0.2">
      <c r="A168" s="14">
        <v>39533</v>
      </c>
      <c r="B168">
        <v>15.404999999999999</v>
      </c>
      <c r="C168">
        <v>16.510000000000002</v>
      </c>
      <c r="D168">
        <v>15.38</v>
      </c>
      <c r="E168">
        <v>16.34</v>
      </c>
      <c r="F168">
        <v>16.34</v>
      </c>
      <c r="G168">
        <v>2237200</v>
      </c>
    </row>
    <row r="169" spans="1:7" x14ac:dyDescent="0.2">
      <c r="A169" s="14">
        <v>39534</v>
      </c>
      <c r="B169">
        <v>16.5</v>
      </c>
      <c r="C169">
        <v>17</v>
      </c>
      <c r="D169">
        <v>15.815</v>
      </c>
      <c r="E169">
        <v>15.815</v>
      </c>
      <c r="F169">
        <v>15.815</v>
      </c>
      <c r="G169">
        <v>1507600</v>
      </c>
    </row>
    <row r="170" spans="1:7" x14ac:dyDescent="0.2">
      <c r="A170" s="14">
        <v>39535</v>
      </c>
      <c r="B170">
        <v>15.87</v>
      </c>
      <c r="C170">
        <v>15.994999999999999</v>
      </c>
      <c r="D170">
        <v>14.585000000000001</v>
      </c>
      <c r="E170">
        <v>14.734999999999999</v>
      </c>
      <c r="F170">
        <v>14.734999999999999</v>
      </c>
      <c r="G170">
        <v>1273800</v>
      </c>
    </row>
    <row r="171" spans="1:7" x14ac:dyDescent="0.2">
      <c r="A171" s="14">
        <v>39538</v>
      </c>
      <c r="B171">
        <v>14.65</v>
      </c>
      <c r="C171">
        <v>15.15</v>
      </c>
      <c r="D171">
        <v>13.904999999999999</v>
      </c>
      <c r="E171">
        <v>14.215</v>
      </c>
      <c r="F171">
        <v>14.215</v>
      </c>
      <c r="G171">
        <v>1856800</v>
      </c>
    </row>
    <row r="172" spans="1:7" x14ac:dyDescent="0.2">
      <c r="A172" s="14">
        <v>39539</v>
      </c>
      <c r="B172">
        <v>14.625</v>
      </c>
      <c r="C172">
        <v>16.024999999999999</v>
      </c>
      <c r="D172">
        <v>14.494999999999999</v>
      </c>
      <c r="E172">
        <v>15.785</v>
      </c>
      <c r="F172">
        <v>15.785</v>
      </c>
      <c r="G172">
        <v>3353600</v>
      </c>
    </row>
    <row r="173" spans="1:7" x14ac:dyDescent="0.2">
      <c r="A173" s="14">
        <v>39540</v>
      </c>
      <c r="B173">
        <v>14.984999999999999</v>
      </c>
      <c r="C173">
        <v>17.219999000000001</v>
      </c>
      <c r="D173">
        <v>14.965</v>
      </c>
      <c r="E173">
        <v>15.4</v>
      </c>
      <c r="F173">
        <v>15.4</v>
      </c>
      <c r="G173">
        <v>6623000</v>
      </c>
    </row>
    <row r="174" spans="1:7" x14ac:dyDescent="0.2">
      <c r="A174" s="14">
        <v>39541</v>
      </c>
      <c r="B174">
        <v>15.6</v>
      </c>
      <c r="C174">
        <v>16.32</v>
      </c>
      <c r="D174">
        <v>15.475</v>
      </c>
      <c r="E174">
        <v>16.215</v>
      </c>
      <c r="F174">
        <v>16.215</v>
      </c>
      <c r="G174">
        <v>1574400</v>
      </c>
    </row>
    <row r="175" spans="1:7" x14ac:dyDescent="0.2">
      <c r="A175" s="14">
        <v>39542</v>
      </c>
      <c r="B175">
        <v>16.549999</v>
      </c>
      <c r="C175">
        <v>16.940000999999999</v>
      </c>
      <c r="D175">
        <v>16.25</v>
      </c>
      <c r="E175">
        <v>16.870000999999998</v>
      </c>
      <c r="F175">
        <v>16.870000999999998</v>
      </c>
      <c r="G175">
        <v>2205800</v>
      </c>
    </row>
    <row r="176" spans="1:7" x14ac:dyDescent="0.2">
      <c r="A176" s="14">
        <v>39545</v>
      </c>
      <c r="B176">
        <v>17</v>
      </c>
      <c r="C176">
        <v>17</v>
      </c>
      <c r="D176">
        <v>16.195</v>
      </c>
      <c r="E176">
        <v>16.575001</v>
      </c>
      <c r="F176">
        <v>16.575001</v>
      </c>
      <c r="G176">
        <v>2080200</v>
      </c>
    </row>
    <row r="177" spans="1:7" x14ac:dyDescent="0.2">
      <c r="A177" s="14">
        <v>39546</v>
      </c>
      <c r="B177">
        <v>16.459999</v>
      </c>
      <c r="C177">
        <v>16.610001</v>
      </c>
      <c r="D177">
        <v>15.86</v>
      </c>
      <c r="E177">
        <v>16.565000999999999</v>
      </c>
      <c r="F177">
        <v>16.565000999999999</v>
      </c>
      <c r="G177">
        <v>784000</v>
      </c>
    </row>
    <row r="178" spans="1:7" x14ac:dyDescent="0.2">
      <c r="A178" s="14">
        <v>39547</v>
      </c>
      <c r="B178">
        <v>16.5</v>
      </c>
      <c r="C178">
        <v>16.575001</v>
      </c>
      <c r="D178">
        <v>15.765000000000001</v>
      </c>
      <c r="E178">
        <v>16.299999</v>
      </c>
      <c r="F178">
        <v>16.299999</v>
      </c>
      <c r="G178">
        <v>1406200</v>
      </c>
    </row>
    <row r="179" spans="1:7" x14ac:dyDescent="0.2">
      <c r="A179" s="14">
        <v>39548</v>
      </c>
      <c r="B179">
        <v>16.075001</v>
      </c>
      <c r="C179">
        <v>16.485001</v>
      </c>
      <c r="D179">
        <v>15.91</v>
      </c>
      <c r="E179">
        <v>16.329999999999998</v>
      </c>
      <c r="F179">
        <v>16.329999999999998</v>
      </c>
      <c r="G179">
        <v>1386800</v>
      </c>
    </row>
    <row r="180" spans="1:7" x14ac:dyDescent="0.2">
      <c r="A180" s="14">
        <v>39549</v>
      </c>
      <c r="B180">
        <v>16.170000000000002</v>
      </c>
      <c r="C180">
        <v>16.174999</v>
      </c>
      <c r="D180">
        <v>15.425000000000001</v>
      </c>
      <c r="E180">
        <v>15.54</v>
      </c>
      <c r="F180">
        <v>15.54</v>
      </c>
      <c r="G180">
        <v>1778600</v>
      </c>
    </row>
    <row r="181" spans="1:7" x14ac:dyDescent="0.2">
      <c r="A181" s="14">
        <v>39552</v>
      </c>
      <c r="B181">
        <v>15.04</v>
      </c>
      <c r="C181">
        <v>15.445</v>
      </c>
      <c r="D181">
        <v>14.59</v>
      </c>
      <c r="E181">
        <v>14.9</v>
      </c>
      <c r="F181">
        <v>14.9</v>
      </c>
      <c r="G181">
        <v>3494200</v>
      </c>
    </row>
    <row r="182" spans="1:7" x14ac:dyDescent="0.2">
      <c r="A182" s="14">
        <v>39553</v>
      </c>
      <c r="B182">
        <v>15.244999999999999</v>
      </c>
      <c r="C182">
        <v>15.244999999999999</v>
      </c>
      <c r="D182">
        <v>14.125</v>
      </c>
      <c r="E182">
        <v>14.895</v>
      </c>
      <c r="F182">
        <v>14.895</v>
      </c>
      <c r="G182">
        <v>2017000</v>
      </c>
    </row>
    <row r="183" spans="1:7" x14ac:dyDescent="0.2">
      <c r="A183" s="14">
        <v>39554</v>
      </c>
      <c r="B183">
        <v>15.16</v>
      </c>
      <c r="C183">
        <v>15.475</v>
      </c>
      <c r="D183">
        <v>14.48</v>
      </c>
      <c r="E183">
        <v>15.375</v>
      </c>
      <c r="F183">
        <v>15.375</v>
      </c>
      <c r="G183">
        <v>1857600</v>
      </c>
    </row>
    <row r="184" spans="1:7" x14ac:dyDescent="0.2">
      <c r="A184" s="14">
        <v>39555</v>
      </c>
      <c r="B184">
        <v>15.4</v>
      </c>
      <c r="C184">
        <v>15.4</v>
      </c>
      <c r="D184">
        <v>14.805</v>
      </c>
      <c r="E184">
        <v>15</v>
      </c>
      <c r="F184">
        <v>15</v>
      </c>
      <c r="G184">
        <v>1247400</v>
      </c>
    </row>
    <row r="185" spans="1:7" x14ac:dyDescent="0.2">
      <c r="A185" s="14">
        <v>39556</v>
      </c>
      <c r="B185">
        <v>15.515000000000001</v>
      </c>
      <c r="C185">
        <v>15.945</v>
      </c>
      <c r="D185">
        <v>14.94</v>
      </c>
      <c r="E185">
        <v>15.85</v>
      </c>
      <c r="F185">
        <v>15.85</v>
      </c>
      <c r="G185">
        <v>2871400</v>
      </c>
    </row>
    <row r="186" spans="1:7" x14ac:dyDescent="0.2">
      <c r="A186" s="14">
        <v>39559</v>
      </c>
      <c r="B186">
        <v>15.744999999999999</v>
      </c>
      <c r="C186">
        <v>16.575001</v>
      </c>
      <c r="D186">
        <v>15.56</v>
      </c>
      <c r="E186">
        <v>16.405000999999999</v>
      </c>
      <c r="F186">
        <v>16.405000999999999</v>
      </c>
      <c r="G186">
        <v>1581800</v>
      </c>
    </row>
    <row r="187" spans="1:7" x14ac:dyDescent="0.2">
      <c r="A187" s="14">
        <v>39560</v>
      </c>
      <c r="B187">
        <v>16.5</v>
      </c>
      <c r="C187">
        <v>16.75</v>
      </c>
      <c r="D187">
        <v>16.25</v>
      </c>
      <c r="E187">
        <v>16.575001</v>
      </c>
      <c r="F187">
        <v>16.575001</v>
      </c>
      <c r="G187">
        <v>1235200</v>
      </c>
    </row>
    <row r="188" spans="1:7" x14ac:dyDescent="0.2">
      <c r="A188" s="14">
        <v>39561</v>
      </c>
      <c r="B188">
        <v>16.545000000000002</v>
      </c>
      <c r="C188">
        <v>16.989999999999998</v>
      </c>
      <c r="D188">
        <v>16.360001</v>
      </c>
      <c r="E188">
        <v>16.969999000000001</v>
      </c>
      <c r="F188">
        <v>16.969999000000001</v>
      </c>
      <c r="G188">
        <v>1454400</v>
      </c>
    </row>
    <row r="189" spans="1:7" x14ac:dyDescent="0.2">
      <c r="A189" s="14">
        <v>39562</v>
      </c>
      <c r="B189">
        <v>16.799999</v>
      </c>
      <c r="C189">
        <v>17.004999000000002</v>
      </c>
      <c r="D189">
        <v>16.454999999999998</v>
      </c>
      <c r="E189">
        <v>17</v>
      </c>
      <c r="F189">
        <v>17</v>
      </c>
      <c r="G189">
        <v>2072800</v>
      </c>
    </row>
    <row r="190" spans="1:7" x14ac:dyDescent="0.2">
      <c r="A190" s="14">
        <v>39563</v>
      </c>
      <c r="B190">
        <v>17</v>
      </c>
      <c r="C190">
        <v>17</v>
      </c>
      <c r="D190">
        <v>16.23</v>
      </c>
      <c r="E190">
        <v>16.73</v>
      </c>
      <c r="F190">
        <v>16.73</v>
      </c>
      <c r="G190">
        <v>1967000</v>
      </c>
    </row>
    <row r="191" spans="1:7" x14ac:dyDescent="0.2">
      <c r="A191" s="14">
        <v>39566</v>
      </c>
      <c r="B191">
        <v>16.625</v>
      </c>
      <c r="C191">
        <v>16.809999000000001</v>
      </c>
      <c r="D191">
        <v>16.245000999999998</v>
      </c>
      <c r="E191">
        <v>16.334999</v>
      </c>
      <c r="F191">
        <v>16.334999</v>
      </c>
      <c r="G191">
        <v>1273600</v>
      </c>
    </row>
    <row r="192" spans="1:7" x14ac:dyDescent="0.2">
      <c r="A192" s="14">
        <v>39567</v>
      </c>
      <c r="B192">
        <v>16.040001</v>
      </c>
      <c r="C192">
        <v>16.445</v>
      </c>
      <c r="D192">
        <v>15.9</v>
      </c>
      <c r="E192">
        <v>15.92</v>
      </c>
      <c r="F192">
        <v>15.92</v>
      </c>
      <c r="G192">
        <v>1500800</v>
      </c>
    </row>
    <row r="193" spans="1:7" x14ac:dyDescent="0.2">
      <c r="A193" s="14">
        <v>39568</v>
      </c>
      <c r="B193">
        <v>16.045000000000002</v>
      </c>
      <c r="C193">
        <v>16.204999999999998</v>
      </c>
      <c r="D193">
        <v>15.445</v>
      </c>
      <c r="E193">
        <v>15.484999999999999</v>
      </c>
      <c r="F193">
        <v>15.484999999999999</v>
      </c>
      <c r="G193">
        <v>1583600</v>
      </c>
    </row>
    <row r="194" spans="1:7" x14ac:dyDescent="0.2">
      <c r="A194" s="14">
        <v>39569</v>
      </c>
      <c r="B194">
        <v>15.535</v>
      </c>
      <c r="C194">
        <v>16.024999999999999</v>
      </c>
      <c r="D194">
        <v>15.28</v>
      </c>
      <c r="E194">
        <v>16</v>
      </c>
      <c r="F194">
        <v>16</v>
      </c>
      <c r="G194">
        <v>1431200</v>
      </c>
    </row>
    <row r="195" spans="1:7" x14ac:dyDescent="0.2">
      <c r="A195" s="14">
        <v>39570</v>
      </c>
      <c r="B195">
        <v>16.200001</v>
      </c>
      <c r="C195">
        <v>16.245000999999998</v>
      </c>
      <c r="D195">
        <v>15.484999999999999</v>
      </c>
      <c r="E195">
        <v>15.66</v>
      </c>
      <c r="F195">
        <v>15.66</v>
      </c>
      <c r="G195">
        <v>859000</v>
      </c>
    </row>
    <row r="196" spans="1:7" x14ac:dyDescent="0.2">
      <c r="A196" s="14">
        <v>39573</v>
      </c>
      <c r="B196">
        <v>15.69</v>
      </c>
      <c r="C196">
        <v>16.469999000000001</v>
      </c>
      <c r="D196">
        <v>15.5</v>
      </c>
      <c r="E196">
        <v>16.334999</v>
      </c>
      <c r="F196">
        <v>16.334999</v>
      </c>
      <c r="G196">
        <v>1977600</v>
      </c>
    </row>
    <row r="197" spans="1:7" x14ac:dyDescent="0.2">
      <c r="A197" s="14">
        <v>39574</v>
      </c>
      <c r="B197">
        <v>16.114999999999998</v>
      </c>
      <c r="C197">
        <v>16.670000000000002</v>
      </c>
      <c r="D197">
        <v>16.105</v>
      </c>
      <c r="E197">
        <v>16.540001</v>
      </c>
      <c r="F197">
        <v>16.540001</v>
      </c>
      <c r="G197">
        <v>1042800</v>
      </c>
    </row>
    <row r="198" spans="1:7" x14ac:dyDescent="0.2">
      <c r="A198" s="14">
        <v>39575</v>
      </c>
      <c r="B198">
        <v>16.59</v>
      </c>
      <c r="C198">
        <v>16.82</v>
      </c>
      <c r="D198">
        <v>16.280000999999999</v>
      </c>
      <c r="E198">
        <v>16.700001</v>
      </c>
      <c r="F198">
        <v>16.700001</v>
      </c>
      <c r="G198">
        <v>1141200</v>
      </c>
    </row>
    <row r="199" spans="1:7" x14ac:dyDescent="0.2">
      <c r="A199" s="14">
        <v>39576</v>
      </c>
      <c r="B199">
        <v>16.774999999999999</v>
      </c>
      <c r="C199">
        <v>16.795000000000002</v>
      </c>
      <c r="D199">
        <v>16.399999999999999</v>
      </c>
      <c r="E199">
        <v>16.575001</v>
      </c>
      <c r="F199">
        <v>16.575001</v>
      </c>
      <c r="G199">
        <v>1026000</v>
      </c>
    </row>
    <row r="200" spans="1:7" x14ac:dyDescent="0.2">
      <c r="A200" s="14">
        <v>39577</v>
      </c>
      <c r="B200">
        <v>16.350000000000001</v>
      </c>
      <c r="C200">
        <v>16.950001</v>
      </c>
      <c r="D200">
        <v>16.350000000000001</v>
      </c>
      <c r="E200">
        <v>16.825001</v>
      </c>
      <c r="F200">
        <v>16.825001</v>
      </c>
      <c r="G200">
        <v>2015600</v>
      </c>
    </row>
    <row r="201" spans="1:7" x14ac:dyDescent="0.2">
      <c r="A201" s="14">
        <v>39580</v>
      </c>
      <c r="B201">
        <v>16.945</v>
      </c>
      <c r="C201">
        <v>17.465</v>
      </c>
      <c r="D201">
        <v>16.945</v>
      </c>
      <c r="E201">
        <v>17.25</v>
      </c>
      <c r="F201">
        <v>17.25</v>
      </c>
      <c r="G201">
        <v>908600</v>
      </c>
    </row>
    <row r="202" spans="1:7" x14ac:dyDescent="0.2">
      <c r="A202" s="14">
        <v>39581</v>
      </c>
      <c r="B202">
        <v>17.305</v>
      </c>
      <c r="C202">
        <v>17.535</v>
      </c>
      <c r="D202">
        <v>16.855</v>
      </c>
      <c r="E202">
        <v>16.98</v>
      </c>
      <c r="F202">
        <v>16.98</v>
      </c>
      <c r="G202">
        <v>1818200</v>
      </c>
    </row>
    <row r="203" spans="1:7" x14ac:dyDescent="0.2">
      <c r="A203" s="14">
        <v>39582</v>
      </c>
      <c r="B203">
        <v>17.014999</v>
      </c>
      <c r="C203">
        <v>17.625</v>
      </c>
      <c r="D203">
        <v>17.014999</v>
      </c>
      <c r="E203">
        <v>17.549999</v>
      </c>
      <c r="F203">
        <v>17.549999</v>
      </c>
      <c r="G203">
        <v>2252600</v>
      </c>
    </row>
    <row r="204" spans="1:7" x14ac:dyDescent="0.2">
      <c r="A204" s="14">
        <v>39583</v>
      </c>
      <c r="B204">
        <v>17.504999000000002</v>
      </c>
      <c r="C204">
        <v>18.459999</v>
      </c>
      <c r="D204">
        <v>17.5</v>
      </c>
      <c r="E204">
        <v>18.315000999999999</v>
      </c>
      <c r="F204">
        <v>18.315000999999999</v>
      </c>
      <c r="G204">
        <v>1987200</v>
      </c>
    </row>
    <row r="205" spans="1:7" x14ac:dyDescent="0.2">
      <c r="A205" s="14">
        <v>39584</v>
      </c>
      <c r="B205">
        <v>18.075001</v>
      </c>
      <c r="C205">
        <v>18.665001</v>
      </c>
      <c r="D205">
        <v>18.075001</v>
      </c>
      <c r="E205">
        <v>18.274999999999999</v>
      </c>
      <c r="F205">
        <v>18.274999999999999</v>
      </c>
      <c r="G205">
        <v>1644400</v>
      </c>
    </row>
    <row r="206" spans="1:7" x14ac:dyDescent="0.2">
      <c r="A206" s="14">
        <v>39587</v>
      </c>
      <c r="B206">
        <v>18.280000999999999</v>
      </c>
      <c r="C206">
        <v>18.469999000000001</v>
      </c>
      <c r="D206">
        <v>17.639999</v>
      </c>
      <c r="E206">
        <v>17.799999</v>
      </c>
      <c r="F206">
        <v>17.799999</v>
      </c>
      <c r="G206">
        <v>1218400</v>
      </c>
    </row>
    <row r="207" spans="1:7" x14ac:dyDescent="0.2">
      <c r="A207" s="14">
        <v>39588</v>
      </c>
      <c r="B207">
        <v>18.165001</v>
      </c>
      <c r="C207">
        <v>18.165001</v>
      </c>
      <c r="D207">
        <v>16.844999000000001</v>
      </c>
      <c r="E207">
        <v>17.165001</v>
      </c>
      <c r="F207">
        <v>17.165001</v>
      </c>
      <c r="G207">
        <v>2075400</v>
      </c>
    </row>
    <row r="208" spans="1:7" x14ac:dyDescent="0.2">
      <c r="A208" s="14">
        <v>39589</v>
      </c>
      <c r="B208">
        <v>16.959999</v>
      </c>
      <c r="C208">
        <v>17.225000000000001</v>
      </c>
      <c r="D208">
        <v>15.845000000000001</v>
      </c>
      <c r="E208">
        <v>16.105</v>
      </c>
      <c r="F208">
        <v>16.105</v>
      </c>
      <c r="G208">
        <v>1886200</v>
      </c>
    </row>
    <row r="209" spans="1:7" x14ac:dyDescent="0.2">
      <c r="A209" s="14">
        <v>39590</v>
      </c>
      <c r="B209">
        <v>16.489999999999998</v>
      </c>
      <c r="C209">
        <v>16.709999</v>
      </c>
      <c r="D209">
        <v>15.83</v>
      </c>
      <c r="E209">
        <v>16.075001</v>
      </c>
      <c r="F209">
        <v>16.075001</v>
      </c>
      <c r="G209">
        <v>1216600</v>
      </c>
    </row>
    <row r="210" spans="1:7" x14ac:dyDescent="0.2">
      <c r="A210" s="14">
        <v>39591</v>
      </c>
      <c r="B210">
        <v>16.125</v>
      </c>
      <c r="C210">
        <v>16.245000999999998</v>
      </c>
      <c r="D210">
        <v>15.4</v>
      </c>
      <c r="E210">
        <v>15.43</v>
      </c>
      <c r="F210">
        <v>15.43</v>
      </c>
      <c r="G210">
        <v>1053800</v>
      </c>
    </row>
    <row r="211" spans="1:7" x14ac:dyDescent="0.2">
      <c r="A211" s="14">
        <v>39595</v>
      </c>
      <c r="B211">
        <v>15.49</v>
      </c>
      <c r="C211">
        <v>15.975</v>
      </c>
      <c r="D211">
        <v>15.154999999999999</v>
      </c>
      <c r="E211">
        <v>15.32</v>
      </c>
      <c r="F211">
        <v>15.32</v>
      </c>
      <c r="G211">
        <v>2309000</v>
      </c>
    </row>
    <row r="212" spans="1:7" x14ac:dyDescent="0.2">
      <c r="A212" s="14">
        <v>39596</v>
      </c>
      <c r="B212">
        <v>15.404999999999999</v>
      </c>
      <c r="C212">
        <v>16.055</v>
      </c>
      <c r="D212">
        <v>14.86</v>
      </c>
      <c r="E212">
        <v>16.055</v>
      </c>
      <c r="F212">
        <v>16.055</v>
      </c>
      <c r="G212">
        <v>1562600</v>
      </c>
    </row>
    <row r="213" spans="1:7" x14ac:dyDescent="0.2">
      <c r="A213" s="14">
        <v>39597</v>
      </c>
      <c r="B213">
        <v>15.875</v>
      </c>
      <c r="C213">
        <v>16.825001</v>
      </c>
      <c r="D213">
        <v>15.875</v>
      </c>
      <c r="E213">
        <v>16.645</v>
      </c>
      <c r="F213">
        <v>16.645</v>
      </c>
      <c r="G213">
        <v>1677200</v>
      </c>
    </row>
    <row r="214" spans="1:7" x14ac:dyDescent="0.2">
      <c r="A214" s="14">
        <v>39598</v>
      </c>
      <c r="B214">
        <v>16.514999</v>
      </c>
      <c r="C214">
        <v>16.950001</v>
      </c>
      <c r="D214">
        <v>15.755000000000001</v>
      </c>
      <c r="E214">
        <v>15.994999999999999</v>
      </c>
      <c r="F214">
        <v>15.994999999999999</v>
      </c>
      <c r="G214">
        <v>3026600</v>
      </c>
    </row>
    <row r="215" spans="1:7" x14ac:dyDescent="0.2">
      <c r="A215" s="14">
        <v>39601</v>
      </c>
      <c r="B215">
        <v>16.360001</v>
      </c>
      <c r="C215">
        <v>16.870000999999998</v>
      </c>
      <c r="D215">
        <v>16.004999000000002</v>
      </c>
      <c r="E215">
        <v>16.110001</v>
      </c>
      <c r="F215">
        <v>16.110001</v>
      </c>
      <c r="G215">
        <v>5097600</v>
      </c>
    </row>
    <row r="216" spans="1:7" x14ac:dyDescent="0.2">
      <c r="A216" s="14">
        <v>39602</v>
      </c>
      <c r="B216">
        <v>14.8</v>
      </c>
      <c r="C216">
        <v>15.625</v>
      </c>
      <c r="D216">
        <v>14.53</v>
      </c>
      <c r="E216">
        <v>15.13</v>
      </c>
      <c r="F216">
        <v>15.13</v>
      </c>
      <c r="G216">
        <v>7582200</v>
      </c>
    </row>
    <row r="217" spans="1:7" x14ac:dyDescent="0.2">
      <c r="A217" s="14">
        <v>39603</v>
      </c>
      <c r="B217">
        <v>15</v>
      </c>
      <c r="C217">
        <v>15.14</v>
      </c>
      <c r="D217">
        <v>14.145</v>
      </c>
      <c r="E217">
        <v>14.29</v>
      </c>
      <c r="F217">
        <v>14.29</v>
      </c>
      <c r="G217">
        <v>2872000</v>
      </c>
    </row>
    <row r="218" spans="1:7" x14ac:dyDescent="0.2">
      <c r="A218" s="14">
        <v>39604</v>
      </c>
      <c r="B218">
        <v>14.385</v>
      </c>
      <c r="C218">
        <v>14.95</v>
      </c>
      <c r="D218">
        <v>14.185</v>
      </c>
      <c r="E218">
        <v>14.83</v>
      </c>
      <c r="F218">
        <v>14.83</v>
      </c>
      <c r="G218">
        <v>2174600</v>
      </c>
    </row>
    <row r="219" spans="1:7" x14ac:dyDescent="0.2">
      <c r="A219" s="14">
        <v>39605</v>
      </c>
      <c r="B219">
        <v>14.744999999999999</v>
      </c>
      <c r="C219">
        <v>14.744999999999999</v>
      </c>
      <c r="D219">
        <v>14.2</v>
      </c>
      <c r="E219">
        <v>14.54</v>
      </c>
      <c r="F219">
        <v>14.54</v>
      </c>
      <c r="G219">
        <v>2806200</v>
      </c>
    </row>
    <row r="220" spans="1:7" x14ac:dyDescent="0.2">
      <c r="A220" s="14">
        <v>39608</v>
      </c>
      <c r="B220">
        <v>14.515000000000001</v>
      </c>
      <c r="C220">
        <v>14.54</v>
      </c>
      <c r="D220">
        <v>13.75</v>
      </c>
      <c r="E220">
        <v>14.05</v>
      </c>
      <c r="F220">
        <v>14.05</v>
      </c>
      <c r="G220">
        <v>3045000</v>
      </c>
    </row>
    <row r="221" spans="1:7" x14ac:dyDescent="0.2">
      <c r="A221" s="14">
        <v>39609</v>
      </c>
      <c r="B221">
        <v>13.895</v>
      </c>
      <c r="C221">
        <v>14.635</v>
      </c>
      <c r="D221">
        <v>13.845000000000001</v>
      </c>
      <c r="E221">
        <v>14.5</v>
      </c>
      <c r="F221">
        <v>14.5</v>
      </c>
      <c r="G221">
        <v>2225400</v>
      </c>
    </row>
    <row r="222" spans="1:7" x14ac:dyDescent="0.2">
      <c r="A222" s="14">
        <v>39610</v>
      </c>
      <c r="B222">
        <v>14.39</v>
      </c>
      <c r="C222">
        <v>14.4</v>
      </c>
      <c r="D222">
        <v>13.23</v>
      </c>
      <c r="E222">
        <v>13.9</v>
      </c>
      <c r="F222">
        <v>13.9</v>
      </c>
      <c r="G222">
        <v>5070600</v>
      </c>
    </row>
    <row r="223" spans="1:7" x14ac:dyDescent="0.2">
      <c r="A223" s="14">
        <v>39611</v>
      </c>
      <c r="B223">
        <v>14.35</v>
      </c>
      <c r="C223">
        <v>14.525</v>
      </c>
      <c r="D223">
        <v>13.875</v>
      </c>
      <c r="E223">
        <v>14.175000000000001</v>
      </c>
      <c r="F223">
        <v>14.175000000000001</v>
      </c>
      <c r="G223">
        <v>1820600</v>
      </c>
    </row>
    <row r="224" spans="1:7" x14ac:dyDescent="0.2">
      <c r="A224" s="14">
        <v>39612</v>
      </c>
      <c r="B224">
        <v>14.015000000000001</v>
      </c>
      <c r="C224">
        <v>14.64</v>
      </c>
      <c r="D224">
        <v>13.654999999999999</v>
      </c>
      <c r="E224">
        <v>14.01</v>
      </c>
      <c r="F224">
        <v>14.01</v>
      </c>
      <c r="G224">
        <v>1809400</v>
      </c>
    </row>
    <row r="225" spans="1:7" x14ac:dyDescent="0.2">
      <c r="A225" s="14">
        <v>39615</v>
      </c>
      <c r="B225">
        <v>14.135</v>
      </c>
      <c r="C225">
        <v>14.335000000000001</v>
      </c>
      <c r="D225">
        <v>13.84</v>
      </c>
      <c r="E225">
        <v>14.234999999999999</v>
      </c>
      <c r="F225">
        <v>14.234999999999999</v>
      </c>
      <c r="G225">
        <v>1943000</v>
      </c>
    </row>
    <row r="226" spans="1:7" x14ac:dyDescent="0.2">
      <c r="A226" s="14">
        <v>39616</v>
      </c>
      <c r="B226">
        <v>14.04</v>
      </c>
      <c r="C226">
        <v>14.234999999999999</v>
      </c>
      <c r="D226">
        <v>13.67</v>
      </c>
      <c r="E226">
        <v>13.88</v>
      </c>
      <c r="F226">
        <v>13.88</v>
      </c>
      <c r="G226">
        <v>3398200</v>
      </c>
    </row>
    <row r="227" spans="1:7" x14ac:dyDescent="0.2">
      <c r="A227" s="14">
        <v>39617</v>
      </c>
      <c r="B227">
        <v>13.66</v>
      </c>
      <c r="C227">
        <v>13.95</v>
      </c>
      <c r="D227">
        <v>13.195</v>
      </c>
      <c r="E227">
        <v>13.5</v>
      </c>
      <c r="F227">
        <v>13.5</v>
      </c>
      <c r="G227">
        <v>3221200</v>
      </c>
    </row>
    <row r="228" spans="1:7" x14ac:dyDescent="0.2">
      <c r="A228" s="14">
        <v>39618</v>
      </c>
      <c r="B228">
        <v>13.57</v>
      </c>
      <c r="C228">
        <v>13.75</v>
      </c>
      <c r="D228">
        <v>12.93</v>
      </c>
      <c r="E228">
        <v>13.75</v>
      </c>
      <c r="F228">
        <v>13.75</v>
      </c>
      <c r="G228">
        <v>1974800</v>
      </c>
    </row>
    <row r="229" spans="1:7" x14ac:dyDescent="0.2">
      <c r="A229" s="14">
        <v>39619</v>
      </c>
      <c r="B229">
        <v>13.7</v>
      </c>
      <c r="C229">
        <v>14.45</v>
      </c>
      <c r="D229">
        <v>13.49</v>
      </c>
      <c r="E229">
        <v>14.2</v>
      </c>
      <c r="F229">
        <v>14.2</v>
      </c>
      <c r="G229">
        <v>2973000</v>
      </c>
    </row>
    <row r="230" spans="1:7" x14ac:dyDescent="0.2">
      <c r="A230" s="14">
        <v>39622</v>
      </c>
      <c r="B230">
        <v>14.22</v>
      </c>
      <c r="C230">
        <v>14.75</v>
      </c>
      <c r="D230">
        <v>13.95</v>
      </c>
      <c r="E230">
        <v>14.64</v>
      </c>
      <c r="F230">
        <v>14.64</v>
      </c>
      <c r="G230">
        <v>2620800</v>
      </c>
    </row>
    <row r="231" spans="1:7" x14ac:dyDescent="0.2">
      <c r="A231" s="14">
        <v>39623</v>
      </c>
      <c r="B231">
        <v>14.82</v>
      </c>
      <c r="C231">
        <v>15.06</v>
      </c>
      <c r="D231">
        <v>14.545</v>
      </c>
      <c r="E231">
        <v>14.68</v>
      </c>
      <c r="F231">
        <v>14.68</v>
      </c>
      <c r="G231">
        <v>4780800</v>
      </c>
    </row>
    <row r="232" spans="1:7" x14ac:dyDescent="0.2">
      <c r="A232" s="14">
        <v>39624</v>
      </c>
      <c r="B232">
        <v>14.535</v>
      </c>
      <c r="C232">
        <v>14.95</v>
      </c>
      <c r="D232">
        <v>14.48</v>
      </c>
      <c r="E232">
        <v>14.8</v>
      </c>
      <c r="F232">
        <v>14.8</v>
      </c>
      <c r="G232">
        <v>2914200</v>
      </c>
    </row>
    <row r="233" spans="1:7" x14ac:dyDescent="0.2">
      <c r="A233" s="14">
        <v>39625</v>
      </c>
      <c r="B233">
        <v>14.58</v>
      </c>
      <c r="C233">
        <v>14.824999999999999</v>
      </c>
      <c r="D233">
        <v>14.375</v>
      </c>
      <c r="E233">
        <v>14.795</v>
      </c>
      <c r="F233">
        <v>14.795</v>
      </c>
      <c r="G233">
        <v>2184000</v>
      </c>
    </row>
    <row r="234" spans="1:7" x14ac:dyDescent="0.2">
      <c r="A234" s="14">
        <v>39626</v>
      </c>
      <c r="B234">
        <v>14.81</v>
      </c>
      <c r="C234">
        <v>15.015000000000001</v>
      </c>
      <c r="D234">
        <v>14.58</v>
      </c>
      <c r="E234">
        <v>14.914999999999999</v>
      </c>
      <c r="F234">
        <v>14.914999999999999</v>
      </c>
      <c r="G234">
        <v>4926000</v>
      </c>
    </row>
    <row r="235" spans="1:7" x14ac:dyDescent="0.2">
      <c r="A235" s="14">
        <v>39629</v>
      </c>
      <c r="B235">
        <v>14.824999999999999</v>
      </c>
      <c r="C235">
        <v>14.98</v>
      </c>
      <c r="D235">
        <v>14.375</v>
      </c>
      <c r="E235">
        <v>14.53</v>
      </c>
      <c r="F235">
        <v>14.53</v>
      </c>
      <c r="G235">
        <v>1907600</v>
      </c>
    </row>
    <row r="236" spans="1:7" x14ac:dyDescent="0.2">
      <c r="A236" s="14">
        <v>39630</v>
      </c>
      <c r="B236">
        <v>14.34</v>
      </c>
      <c r="C236">
        <v>14.494999999999999</v>
      </c>
      <c r="D236">
        <v>13.52</v>
      </c>
      <c r="E236">
        <v>14.43</v>
      </c>
      <c r="F236">
        <v>14.43</v>
      </c>
      <c r="G236">
        <v>2896200</v>
      </c>
    </row>
    <row r="237" spans="1:7" x14ac:dyDescent="0.2">
      <c r="A237" s="14">
        <v>39631</v>
      </c>
      <c r="B237">
        <v>14.43</v>
      </c>
      <c r="C237">
        <v>14.43</v>
      </c>
      <c r="D237">
        <v>13.45</v>
      </c>
      <c r="E237">
        <v>13.875</v>
      </c>
      <c r="F237">
        <v>13.875</v>
      </c>
      <c r="G237">
        <v>3941600</v>
      </c>
    </row>
    <row r="238" spans="1:7" x14ac:dyDescent="0.2">
      <c r="A238" s="14">
        <v>39632</v>
      </c>
      <c r="B238">
        <v>13.795</v>
      </c>
      <c r="C238">
        <v>14.15</v>
      </c>
      <c r="D238">
        <v>13.5</v>
      </c>
      <c r="E238">
        <v>13.734999999999999</v>
      </c>
      <c r="F238">
        <v>13.734999999999999</v>
      </c>
      <c r="G238">
        <v>697600</v>
      </c>
    </row>
    <row r="239" spans="1:7" x14ac:dyDescent="0.2">
      <c r="A239" s="14">
        <v>39636</v>
      </c>
      <c r="B239">
        <v>13.845000000000001</v>
      </c>
      <c r="C239">
        <v>13.935</v>
      </c>
      <c r="D239">
        <v>13.55</v>
      </c>
      <c r="E239">
        <v>13.695</v>
      </c>
      <c r="F239">
        <v>13.695</v>
      </c>
      <c r="G239">
        <v>2068200</v>
      </c>
    </row>
    <row r="240" spans="1:7" x14ac:dyDescent="0.2">
      <c r="A240" s="14">
        <v>39637</v>
      </c>
      <c r="B240">
        <v>13.715</v>
      </c>
      <c r="C240">
        <v>13.945</v>
      </c>
      <c r="D240">
        <v>12.845000000000001</v>
      </c>
      <c r="E240">
        <v>13.734999999999999</v>
      </c>
      <c r="F240">
        <v>13.734999999999999</v>
      </c>
      <c r="G240">
        <v>3101200</v>
      </c>
    </row>
    <row r="241" spans="1:7" x14ac:dyDescent="0.2">
      <c r="A241" s="14">
        <v>39638</v>
      </c>
      <c r="B241">
        <v>13.695</v>
      </c>
      <c r="C241">
        <v>13.7</v>
      </c>
      <c r="D241">
        <v>12.815</v>
      </c>
      <c r="E241">
        <v>12.86</v>
      </c>
      <c r="F241">
        <v>12.86</v>
      </c>
      <c r="G241">
        <v>3086800</v>
      </c>
    </row>
    <row r="242" spans="1:7" x14ac:dyDescent="0.2">
      <c r="A242" s="14">
        <v>39639</v>
      </c>
      <c r="B242">
        <v>12.815</v>
      </c>
      <c r="C242">
        <v>12.94</v>
      </c>
      <c r="D242">
        <v>11.904999999999999</v>
      </c>
      <c r="E242">
        <v>12.44</v>
      </c>
      <c r="F242">
        <v>12.44</v>
      </c>
      <c r="G242">
        <v>2745800</v>
      </c>
    </row>
    <row r="243" spans="1:7" x14ac:dyDescent="0.2">
      <c r="A243" s="14">
        <v>39640</v>
      </c>
      <c r="B243">
        <v>12.305</v>
      </c>
      <c r="C243">
        <v>12.355</v>
      </c>
      <c r="D243">
        <v>11.625</v>
      </c>
      <c r="E243">
        <v>11.875</v>
      </c>
      <c r="F243">
        <v>11.875</v>
      </c>
      <c r="G243">
        <v>1690200</v>
      </c>
    </row>
    <row r="244" spans="1:7" x14ac:dyDescent="0.2">
      <c r="A244" s="14">
        <v>39643</v>
      </c>
      <c r="B244">
        <v>11.984999999999999</v>
      </c>
      <c r="C244">
        <v>12.25</v>
      </c>
      <c r="D244">
        <v>11.66</v>
      </c>
      <c r="E244">
        <v>11.875</v>
      </c>
      <c r="F244">
        <v>11.875</v>
      </c>
      <c r="G244">
        <v>1186000</v>
      </c>
    </row>
    <row r="245" spans="1:7" x14ac:dyDescent="0.2">
      <c r="A245" s="14">
        <v>39644</v>
      </c>
      <c r="B245">
        <v>11.71</v>
      </c>
      <c r="C245">
        <v>12.42</v>
      </c>
      <c r="D245">
        <v>11.595000000000001</v>
      </c>
      <c r="E245">
        <v>12.13</v>
      </c>
      <c r="F245">
        <v>12.13</v>
      </c>
      <c r="G245">
        <v>2543000</v>
      </c>
    </row>
    <row r="246" spans="1:7" x14ac:dyDescent="0.2">
      <c r="A246" s="14">
        <v>39645</v>
      </c>
      <c r="B246">
        <v>12.13</v>
      </c>
      <c r="C246">
        <v>13.97</v>
      </c>
      <c r="D246">
        <v>11.984999999999999</v>
      </c>
      <c r="E246">
        <v>13.875</v>
      </c>
      <c r="F246">
        <v>13.875</v>
      </c>
      <c r="G246">
        <v>3072200</v>
      </c>
    </row>
    <row r="247" spans="1:7" x14ac:dyDescent="0.2">
      <c r="A247" s="14">
        <v>39646</v>
      </c>
      <c r="B247">
        <v>13.875</v>
      </c>
      <c r="C247">
        <v>14.164999999999999</v>
      </c>
      <c r="D247">
        <v>12.5</v>
      </c>
      <c r="E247">
        <v>14.1</v>
      </c>
      <c r="F247">
        <v>14.1</v>
      </c>
      <c r="G247">
        <v>2243600</v>
      </c>
    </row>
    <row r="248" spans="1:7" x14ac:dyDescent="0.2">
      <c r="A248" s="14">
        <v>39647</v>
      </c>
      <c r="B248">
        <v>14.005000000000001</v>
      </c>
      <c r="C248">
        <v>14.69</v>
      </c>
      <c r="D248">
        <v>13.425000000000001</v>
      </c>
      <c r="E248">
        <v>14.324999999999999</v>
      </c>
      <c r="F248">
        <v>14.324999999999999</v>
      </c>
      <c r="G248">
        <v>1299800</v>
      </c>
    </row>
    <row r="249" spans="1:7" x14ac:dyDescent="0.2">
      <c r="A249" s="14">
        <v>39650</v>
      </c>
      <c r="B249">
        <v>14.345000000000001</v>
      </c>
      <c r="C249">
        <v>14.5</v>
      </c>
      <c r="D249">
        <v>13.76</v>
      </c>
      <c r="E249">
        <v>14.23</v>
      </c>
      <c r="F249">
        <v>14.23</v>
      </c>
      <c r="G249">
        <v>1183800</v>
      </c>
    </row>
    <row r="250" spans="1:7" x14ac:dyDescent="0.2">
      <c r="A250" s="14">
        <v>39651</v>
      </c>
      <c r="B250">
        <v>13.95</v>
      </c>
      <c r="C250">
        <v>14.535</v>
      </c>
      <c r="D250">
        <v>13.664999999999999</v>
      </c>
      <c r="E250">
        <v>14.305</v>
      </c>
      <c r="F250">
        <v>14.305</v>
      </c>
      <c r="G250">
        <v>926200</v>
      </c>
    </row>
    <row r="251" spans="1:7" x14ac:dyDescent="0.2">
      <c r="A251" s="14">
        <v>39652</v>
      </c>
      <c r="B251">
        <v>14.3</v>
      </c>
      <c r="C251">
        <v>15</v>
      </c>
      <c r="D251">
        <v>13.945</v>
      </c>
      <c r="E251">
        <v>14.115</v>
      </c>
      <c r="F251">
        <v>14.115</v>
      </c>
      <c r="G251">
        <v>1241000</v>
      </c>
    </row>
    <row r="252" spans="1:7" x14ac:dyDescent="0.2">
      <c r="A252" s="14">
        <v>39653</v>
      </c>
      <c r="B252">
        <v>14.48</v>
      </c>
      <c r="C252">
        <v>14.48</v>
      </c>
      <c r="D252">
        <v>12.875</v>
      </c>
      <c r="E252">
        <v>12.99</v>
      </c>
      <c r="F252">
        <v>12.99</v>
      </c>
      <c r="G252">
        <v>1683800</v>
      </c>
    </row>
    <row r="253" spans="1:7" x14ac:dyDescent="0.2">
      <c r="A253" s="14">
        <v>39654</v>
      </c>
      <c r="B253">
        <v>12.755000000000001</v>
      </c>
      <c r="C253">
        <v>12.98</v>
      </c>
      <c r="D253">
        <v>12.52</v>
      </c>
      <c r="E253">
        <v>12.6</v>
      </c>
      <c r="F253">
        <v>12.6</v>
      </c>
      <c r="G253">
        <v>1216400</v>
      </c>
    </row>
    <row r="254" spans="1:7" x14ac:dyDescent="0.2">
      <c r="A254" s="14">
        <v>39657</v>
      </c>
      <c r="B254">
        <v>12.505000000000001</v>
      </c>
      <c r="C254">
        <v>12.505000000000001</v>
      </c>
      <c r="D254">
        <v>12.035</v>
      </c>
      <c r="E254">
        <v>12.305</v>
      </c>
      <c r="F254">
        <v>12.305</v>
      </c>
      <c r="G254">
        <v>2700800</v>
      </c>
    </row>
    <row r="255" spans="1:7" x14ac:dyDescent="0.2">
      <c r="A255" s="14">
        <v>39658</v>
      </c>
      <c r="B255">
        <v>12.25</v>
      </c>
      <c r="C255">
        <v>12.824999999999999</v>
      </c>
      <c r="D255">
        <v>12.175000000000001</v>
      </c>
      <c r="E255">
        <v>12.595000000000001</v>
      </c>
      <c r="F255">
        <v>12.595000000000001</v>
      </c>
      <c r="G255">
        <v>3891600</v>
      </c>
    </row>
    <row r="256" spans="1:7" x14ac:dyDescent="0.2">
      <c r="A256" s="14">
        <v>39659</v>
      </c>
      <c r="B256">
        <v>12.5</v>
      </c>
      <c r="C256">
        <v>12.574999999999999</v>
      </c>
      <c r="D256">
        <v>11.275</v>
      </c>
      <c r="E256">
        <v>11.55</v>
      </c>
      <c r="F256">
        <v>11.55</v>
      </c>
      <c r="G256">
        <v>3857400</v>
      </c>
    </row>
    <row r="257" spans="1:7" x14ac:dyDescent="0.2">
      <c r="A257" s="14">
        <v>39660</v>
      </c>
      <c r="B257">
        <v>11.335000000000001</v>
      </c>
      <c r="C257">
        <v>11.35</v>
      </c>
      <c r="D257">
        <v>10.7</v>
      </c>
      <c r="E257">
        <v>11.1</v>
      </c>
      <c r="F257">
        <v>11.1</v>
      </c>
      <c r="G257">
        <v>4228000</v>
      </c>
    </row>
    <row r="258" spans="1:7" x14ac:dyDescent="0.2">
      <c r="A258" s="14">
        <v>39661</v>
      </c>
      <c r="B258">
        <v>11.255000000000001</v>
      </c>
      <c r="C258">
        <v>11.255000000000001</v>
      </c>
      <c r="D258">
        <v>10.625</v>
      </c>
      <c r="E258">
        <v>11.01</v>
      </c>
      <c r="F258">
        <v>11.01</v>
      </c>
      <c r="G258">
        <v>1877400</v>
      </c>
    </row>
    <row r="259" spans="1:7" x14ac:dyDescent="0.2">
      <c r="A259" s="14">
        <v>39664</v>
      </c>
      <c r="B259">
        <v>11.05</v>
      </c>
      <c r="C259">
        <v>11.06</v>
      </c>
      <c r="D259">
        <v>10.404999999999999</v>
      </c>
      <c r="E259">
        <v>10.46</v>
      </c>
      <c r="F259">
        <v>10.46</v>
      </c>
      <c r="G259">
        <v>1505000</v>
      </c>
    </row>
    <row r="260" spans="1:7" x14ac:dyDescent="0.2">
      <c r="A260" s="14">
        <v>39665</v>
      </c>
      <c r="B260">
        <v>10.895</v>
      </c>
      <c r="C260">
        <v>10.895</v>
      </c>
      <c r="D260">
        <v>10.050000000000001</v>
      </c>
      <c r="E260">
        <v>10.59</v>
      </c>
      <c r="F260">
        <v>10.59</v>
      </c>
      <c r="G260">
        <v>4648600</v>
      </c>
    </row>
    <row r="261" spans="1:7" x14ac:dyDescent="0.2">
      <c r="A261" s="14">
        <v>39666</v>
      </c>
      <c r="B261">
        <v>10.48</v>
      </c>
      <c r="C261">
        <v>11.13</v>
      </c>
      <c r="D261">
        <v>10.3</v>
      </c>
      <c r="E261">
        <v>11.11</v>
      </c>
      <c r="F261">
        <v>11.11</v>
      </c>
      <c r="G261">
        <v>3538600</v>
      </c>
    </row>
    <row r="262" spans="1:7" x14ac:dyDescent="0.2">
      <c r="A262" s="14">
        <v>39667</v>
      </c>
      <c r="B262">
        <v>10.96</v>
      </c>
      <c r="C262">
        <v>10.965</v>
      </c>
      <c r="D262">
        <v>10.385</v>
      </c>
      <c r="E262">
        <v>10.52</v>
      </c>
      <c r="F262">
        <v>10.52</v>
      </c>
      <c r="G262">
        <v>2157000</v>
      </c>
    </row>
    <row r="263" spans="1:7" x14ac:dyDescent="0.2">
      <c r="A263" s="14">
        <v>39668</v>
      </c>
      <c r="B263">
        <v>10.535</v>
      </c>
      <c r="C263">
        <v>11.15</v>
      </c>
      <c r="D263">
        <v>10.41</v>
      </c>
      <c r="E263">
        <v>11.025</v>
      </c>
      <c r="F263">
        <v>11.025</v>
      </c>
      <c r="G263">
        <v>2708000</v>
      </c>
    </row>
    <row r="264" spans="1:7" x14ac:dyDescent="0.2">
      <c r="A264" s="14">
        <v>39671</v>
      </c>
      <c r="B264">
        <v>11.045</v>
      </c>
      <c r="C264">
        <v>11.465</v>
      </c>
      <c r="D264">
        <v>10.795</v>
      </c>
      <c r="E264">
        <v>11.35</v>
      </c>
      <c r="F264">
        <v>11.35</v>
      </c>
      <c r="G264">
        <v>2534800</v>
      </c>
    </row>
    <row r="265" spans="1:7" x14ac:dyDescent="0.2">
      <c r="A265" s="14">
        <v>39672</v>
      </c>
      <c r="B265">
        <v>11.345000000000001</v>
      </c>
      <c r="C265">
        <v>11.45</v>
      </c>
      <c r="D265">
        <v>10.63</v>
      </c>
      <c r="E265">
        <v>10.725</v>
      </c>
      <c r="F265">
        <v>10.725</v>
      </c>
      <c r="G265">
        <v>1403600</v>
      </c>
    </row>
    <row r="266" spans="1:7" x14ac:dyDescent="0.2">
      <c r="A266" s="14">
        <v>39673</v>
      </c>
      <c r="B266">
        <v>10.615</v>
      </c>
      <c r="C266">
        <v>10.885</v>
      </c>
      <c r="D266">
        <v>10.23</v>
      </c>
      <c r="E266">
        <v>10.61</v>
      </c>
      <c r="F266">
        <v>10.61</v>
      </c>
      <c r="G266">
        <v>1310200</v>
      </c>
    </row>
    <row r="267" spans="1:7" x14ac:dyDescent="0.2">
      <c r="A267" s="14">
        <v>39674</v>
      </c>
      <c r="B267">
        <v>10.744999999999999</v>
      </c>
      <c r="C267">
        <v>11.3</v>
      </c>
      <c r="D267">
        <v>10.47</v>
      </c>
      <c r="E267">
        <v>11.185</v>
      </c>
      <c r="F267">
        <v>11.185</v>
      </c>
      <c r="G267">
        <v>2860000</v>
      </c>
    </row>
    <row r="268" spans="1:7" x14ac:dyDescent="0.2">
      <c r="A268" s="14">
        <v>39675</v>
      </c>
      <c r="B268">
        <v>11.244999999999999</v>
      </c>
      <c r="C268">
        <v>11.43</v>
      </c>
      <c r="D268">
        <v>10.955</v>
      </c>
      <c r="E268">
        <v>11.425000000000001</v>
      </c>
      <c r="F268">
        <v>11.425000000000001</v>
      </c>
      <c r="G268">
        <v>1507000</v>
      </c>
    </row>
    <row r="269" spans="1:7" x14ac:dyDescent="0.2">
      <c r="A269" s="14">
        <v>39678</v>
      </c>
      <c r="B269">
        <v>11.5</v>
      </c>
      <c r="C269">
        <v>11.565</v>
      </c>
      <c r="D269">
        <v>10.82</v>
      </c>
      <c r="E269">
        <v>10.984999999999999</v>
      </c>
      <c r="F269">
        <v>10.984999999999999</v>
      </c>
      <c r="G269">
        <v>1708600</v>
      </c>
    </row>
    <row r="270" spans="1:7" x14ac:dyDescent="0.2">
      <c r="A270" s="14">
        <v>39679</v>
      </c>
      <c r="B270">
        <v>10.885</v>
      </c>
      <c r="C270">
        <v>10.885</v>
      </c>
      <c r="D270">
        <v>10.015000000000001</v>
      </c>
      <c r="E270">
        <v>10.195</v>
      </c>
      <c r="F270">
        <v>10.195</v>
      </c>
      <c r="G270">
        <v>1889000</v>
      </c>
    </row>
    <row r="271" spans="1:7" x14ac:dyDescent="0.2">
      <c r="A271" s="14">
        <v>39680</v>
      </c>
      <c r="B271">
        <v>10.315</v>
      </c>
      <c r="C271">
        <v>10.425000000000001</v>
      </c>
      <c r="D271">
        <v>10</v>
      </c>
      <c r="E271">
        <v>10.164999999999999</v>
      </c>
      <c r="F271">
        <v>10.164999999999999</v>
      </c>
      <c r="G271">
        <v>2051400</v>
      </c>
    </row>
    <row r="272" spans="1:7" x14ac:dyDescent="0.2">
      <c r="A272" s="14">
        <v>39681</v>
      </c>
      <c r="B272">
        <v>10.074999999999999</v>
      </c>
      <c r="C272">
        <v>10.225</v>
      </c>
      <c r="D272">
        <v>9.6950000000000003</v>
      </c>
      <c r="E272">
        <v>9.7349999999999994</v>
      </c>
      <c r="F272">
        <v>9.7349999999999994</v>
      </c>
      <c r="G272">
        <v>1799200</v>
      </c>
    </row>
    <row r="273" spans="1:7" x14ac:dyDescent="0.2">
      <c r="A273" s="14">
        <v>39682</v>
      </c>
      <c r="B273">
        <v>9.8350000000000009</v>
      </c>
      <c r="C273">
        <v>10.25</v>
      </c>
      <c r="D273">
        <v>9.8350000000000009</v>
      </c>
      <c r="E273">
        <v>9.9949999999999992</v>
      </c>
      <c r="F273">
        <v>9.9949999999999992</v>
      </c>
      <c r="G273">
        <v>1180800</v>
      </c>
    </row>
    <row r="274" spans="1:7" x14ac:dyDescent="0.2">
      <c r="A274" s="14">
        <v>39685</v>
      </c>
      <c r="B274">
        <v>9.8849999999999998</v>
      </c>
      <c r="C274">
        <v>9.91</v>
      </c>
      <c r="D274">
        <v>9.0299999999999994</v>
      </c>
      <c r="E274">
        <v>9.0850000000000009</v>
      </c>
      <c r="F274">
        <v>9.0850000000000009</v>
      </c>
      <c r="G274">
        <v>2109200</v>
      </c>
    </row>
    <row r="275" spans="1:7" x14ac:dyDescent="0.2">
      <c r="A275" s="14">
        <v>39686</v>
      </c>
      <c r="B275">
        <v>9.02</v>
      </c>
      <c r="C275">
        <v>9.2249999999999996</v>
      </c>
      <c r="D275">
        <v>8.7249999999999996</v>
      </c>
      <c r="E275">
        <v>9.125</v>
      </c>
      <c r="F275">
        <v>9.125</v>
      </c>
      <c r="G275">
        <v>2378800</v>
      </c>
    </row>
    <row r="276" spans="1:7" x14ac:dyDescent="0.2">
      <c r="A276" s="14">
        <v>39687</v>
      </c>
      <c r="B276">
        <v>9.1199999999999992</v>
      </c>
      <c r="C276">
        <v>9.4949999999999992</v>
      </c>
      <c r="D276">
        <v>8.9250000000000007</v>
      </c>
      <c r="E276">
        <v>9.49</v>
      </c>
      <c r="F276">
        <v>9.49</v>
      </c>
      <c r="G276">
        <v>1326000</v>
      </c>
    </row>
    <row r="277" spans="1:7" x14ac:dyDescent="0.2">
      <c r="A277" s="14">
        <v>39688</v>
      </c>
      <c r="B277">
        <v>9.5</v>
      </c>
      <c r="C277">
        <v>10.050000000000001</v>
      </c>
      <c r="D277">
        <v>9.41</v>
      </c>
      <c r="E277">
        <v>9.9149999999999991</v>
      </c>
      <c r="F277">
        <v>9.9149999999999991</v>
      </c>
      <c r="G277">
        <v>2786600</v>
      </c>
    </row>
    <row r="278" spans="1:7" x14ac:dyDescent="0.2">
      <c r="A278" s="14">
        <v>39689</v>
      </c>
      <c r="B278">
        <v>9.9</v>
      </c>
      <c r="C278">
        <v>10.025</v>
      </c>
      <c r="D278">
        <v>9.5449999999999999</v>
      </c>
      <c r="E278">
        <v>9.6850000000000005</v>
      </c>
      <c r="F278">
        <v>9.6850000000000005</v>
      </c>
      <c r="G278">
        <v>1106200</v>
      </c>
    </row>
    <row r="279" spans="1:7" x14ac:dyDescent="0.2">
      <c r="A279" s="14">
        <v>39693</v>
      </c>
      <c r="B279">
        <v>9.9450000000000003</v>
      </c>
      <c r="C279">
        <v>10.025</v>
      </c>
      <c r="D279">
        <v>9.31</v>
      </c>
      <c r="E279">
        <v>9.4550000000000001</v>
      </c>
      <c r="F279">
        <v>9.4550000000000001</v>
      </c>
      <c r="G279">
        <v>2389400</v>
      </c>
    </row>
    <row r="280" spans="1:7" x14ac:dyDescent="0.2">
      <c r="A280" s="14">
        <v>39694</v>
      </c>
      <c r="B280">
        <v>9.5299999999999994</v>
      </c>
      <c r="C280">
        <v>9.69</v>
      </c>
      <c r="D280">
        <v>9.2750000000000004</v>
      </c>
      <c r="E280">
        <v>9.5050000000000008</v>
      </c>
      <c r="F280">
        <v>9.5050000000000008</v>
      </c>
      <c r="G280">
        <v>1852200</v>
      </c>
    </row>
    <row r="281" spans="1:7" x14ac:dyDescent="0.2">
      <c r="A281" s="14">
        <v>39695</v>
      </c>
      <c r="B281">
        <v>9.4550000000000001</v>
      </c>
      <c r="C281">
        <v>9.4550000000000001</v>
      </c>
      <c r="D281">
        <v>9.0250000000000004</v>
      </c>
      <c r="E281">
        <v>9.0299999999999994</v>
      </c>
      <c r="F281">
        <v>9.0299999999999994</v>
      </c>
      <c r="G281">
        <v>1785000</v>
      </c>
    </row>
    <row r="282" spans="1:7" x14ac:dyDescent="0.2">
      <c r="A282" s="14">
        <v>39696</v>
      </c>
      <c r="B282">
        <v>9.0299999999999994</v>
      </c>
      <c r="C282">
        <v>9.43</v>
      </c>
      <c r="D282">
        <v>8.9550000000000001</v>
      </c>
      <c r="E282">
        <v>9.33</v>
      </c>
      <c r="F282">
        <v>9.33</v>
      </c>
      <c r="G282">
        <v>1972800</v>
      </c>
    </row>
    <row r="283" spans="1:7" x14ac:dyDescent="0.2">
      <c r="A283" s="14">
        <v>39699</v>
      </c>
      <c r="B283">
        <v>9.5250000000000004</v>
      </c>
      <c r="C283">
        <v>9.9749999999999996</v>
      </c>
      <c r="D283">
        <v>8.8699999999999992</v>
      </c>
      <c r="E283">
        <v>9.15</v>
      </c>
      <c r="F283">
        <v>9.15</v>
      </c>
      <c r="G283">
        <v>1224600</v>
      </c>
    </row>
    <row r="284" spans="1:7" x14ac:dyDescent="0.2">
      <c r="A284" s="14">
        <v>39700</v>
      </c>
      <c r="B284">
        <v>9.0399999999999991</v>
      </c>
      <c r="C284">
        <v>9.3699999999999992</v>
      </c>
      <c r="D284">
        <v>9</v>
      </c>
      <c r="E284">
        <v>9.1050000000000004</v>
      </c>
      <c r="F284">
        <v>9.1050000000000004</v>
      </c>
      <c r="G284">
        <v>2620000</v>
      </c>
    </row>
    <row r="285" spans="1:7" x14ac:dyDescent="0.2">
      <c r="A285" s="14">
        <v>39701</v>
      </c>
      <c r="B285">
        <v>9.125</v>
      </c>
      <c r="C285">
        <v>9.16</v>
      </c>
      <c r="D285">
        <v>8.9049999999999994</v>
      </c>
      <c r="E285">
        <v>9</v>
      </c>
      <c r="F285">
        <v>9</v>
      </c>
      <c r="G285">
        <v>3864200</v>
      </c>
    </row>
    <row r="286" spans="1:7" x14ac:dyDescent="0.2">
      <c r="A286" s="14">
        <v>39702</v>
      </c>
      <c r="B286">
        <v>8.7449999999999992</v>
      </c>
      <c r="C286">
        <v>10.48</v>
      </c>
      <c r="D286">
        <v>8.2949999999999999</v>
      </c>
      <c r="E286">
        <v>10.295</v>
      </c>
      <c r="F286">
        <v>10.295</v>
      </c>
      <c r="G286">
        <v>8624600</v>
      </c>
    </row>
    <row r="287" spans="1:7" x14ac:dyDescent="0.2">
      <c r="A287" s="14">
        <v>39703</v>
      </c>
      <c r="B287">
        <v>10.63</v>
      </c>
      <c r="C287">
        <v>11.4</v>
      </c>
      <c r="D287">
        <v>10.46</v>
      </c>
      <c r="E287">
        <v>11.09</v>
      </c>
      <c r="F287">
        <v>11.09</v>
      </c>
      <c r="G287">
        <v>5101400</v>
      </c>
    </row>
    <row r="288" spans="1:7" x14ac:dyDescent="0.2">
      <c r="A288" s="14">
        <v>39706</v>
      </c>
      <c r="B288">
        <v>10.65</v>
      </c>
      <c r="C288">
        <v>10.984999999999999</v>
      </c>
      <c r="D288">
        <v>9.98</v>
      </c>
      <c r="E288">
        <v>10.185</v>
      </c>
      <c r="F288">
        <v>10.185</v>
      </c>
      <c r="G288">
        <v>2422600</v>
      </c>
    </row>
    <row r="289" spans="1:7" x14ac:dyDescent="0.2">
      <c r="A289" s="14">
        <v>39707</v>
      </c>
      <c r="B289">
        <v>10.185</v>
      </c>
      <c r="C289">
        <v>10.994999999999999</v>
      </c>
      <c r="D289">
        <v>9.6</v>
      </c>
      <c r="E289">
        <v>10.97</v>
      </c>
      <c r="F289">
        <v>10.97</v>
      </c>
      <c r="G289">
        <v>2512000</v>
      </c>
    </row>
    <row r="290" spans="1:7" x14ac:dyDescent="0.2">
      <c r="A290" s="14">
        <v>39708</v>
      </c>
      <c r="B290">
        <v>10.645</v>
      </c>
      <c r="C290">
        <v>11.75</v>
      </c>
      <c r="D290">
        <v>10.275</v>
      </c>
      <c r="E290">
        <v>11.33</v>
      </c>
      <c r="F290">
        <v>11.33</v>
      </c>
      <c r="G290">
        <v>4428600</v>
      </c>
    </row>
    <row r="291" spans="1:7" x14ac:dyDescent="0.2">
      <c r="A291" s="14">
        <v>39709</v>
      </c>
      <c r="B291">
        <v>11.555</v>
      </c>
      <c r="C291">
        <v>12.375</v>
      </c>
      <c r="D291">
        <v>10.82</v>
      </c>
      <c r="E291">
        <v>12.32</v>
      </c>
      <c r="F291">
        <v>12.32</v>
      </c>
      <c r="G291">
        <v>2975400</v>
      </c>
    </row>
    <row r="292" spans="1:7" x14ac:dyDescent="0.2">
      <c r="A292" s="14">
        <v>39710</v>
      </c>
      <c r="B292">
        <v>13.484999999999999</v>
      </c>
      <c r="C292">
        <v>13.994999999999999</v>
      </c>
      <c r="D292">
        <v>11.775</v>
      </c>
      <c r="E292">
        <v>12.425000000000001</v>
      </c>
      <c r="F292">
        <v>12.425000000000001</v>
      </c>
      <c r="G292">
        <v>5480800</v>
      </c>
    </row>
    <row r="293" spans="1:7" x14ac:dyDescent="0.2">
      <c r="A293" s="14">
        <v>39713</v>
      </c>
      <c r="B293">
        <v>12.17</v>
      </c>
      <c r="C293">
        <v>12.425000000000001</v>
      </c>
      <c r="D293">
        <v>11.56</v>
      </c>
      <c r="E293">
        <v>11.875</v>
      </c>
      <c r="F293">
        <v>11.875</v>
      </c>
      <c r="G293">
        <v>1952400</v>
      </c>
    </row>
    <row r="294" spans="1:7" x14ac:dyDescent="0.2">
      <c r="A294" s="14">
        <v>39714</v>
      </c>
      <c r="B294">
        <v>11.88</v>
      </c>
      <c r="C294">
        <v>12.375</v>
      </c>
      <c r="D294">
        <v>11.38</v>
      </c>
      <c r="E294">
        <v>11.664999999999999</v>
      </c>
      <c r="F294">
        <v>11.664999999999999</v>
      </c>
      <c r="G294">
        <v>2534800</v>
      </c>
    </row>
    <row r="295" spans="1:7" x14ac:dyDescent="0.2">
      <c r="A295" s="14">
        <v>39715</v>
      </c>
      <c r="B295">
        <v>11.67</v>
      </c>
      <c r="C295">
        <v>11.994999999999999</v>
      </c>
      <c r="D295">
        <v>11.375</v>
      </c>
      <c r="E295">
        <v>11.5</v>
      </c>
      <c r="F295">
        <v>11.5</v>
      </c>
      <c r="G295">
        <v>1392600</v>
      </c>
    </row>
    <row r="296" spans="1:7" x14ac:dyDescent="0.2">
      <c r="A296" s="14">
        <v>39716</v>
      </c>
      <c r="B296">
        <v>11.375</v>
      </c>
      <c r="C296">
        <v>12.05</v>
      </c>
      <c r="D296">
        <v>11.125</v>
      </c>
      <c r="E296">
        <v>12.02</v>
      </c>
      <c r="F296">
        <v>12.02</v>
      </c>
      <c r="G296">
        <v>1170800</v>
      </c>
    </row>
    <row r="297" spans="1:7" x14ac:dyDescent="0.2">
      <c r="A297" s="14">
        <v>39717</v>
      </c>
      <c r="B297">
        <v>11.945</v>
      </c>
      <c r="C297">
        <v>12.4</v>
      </c>
      <c r="D297">
        <v>11.5</v>
      </c>
      <c r="E297">
        <v>12.39</v>
      </c>
      <c r="F297">
        <v>12.39</v>
      </c>
      <c r="G297">
        <v>1263400</v>
      </c>
    </row>
    <row r="298" spans="1:7" x14ac:dyDescent="0.2">
      <c r="A298" s="14">
        <v>39720</v>
      </c>
      <c r="B298">
        <v>12.345000000000001</v>
      </c>
      <c r="C298">
        <v>12.345000000000001</v>
      </c>
      <c r="D298">
        <v>11.375</v>
      </c>
      <c r="E298">
        <v>11.425000000000001</v>
      </c>
      <c r="F298">
        <v>11.425000000000001</v>
      </c>
      <c r="G298">
        <v>1150600</v>
      </c>
    </row>
    <row r="299" spans="1:7" x14ac:dyDescent="0.2">
      <c r="A299" s="14">
        <v>39721</v>
      </c>
      <c r="B299">
        <v>11.484999999999999</v>
      </c>
      <c r="C299">
        <v>11.75</v>
      </c>
      <c r="D299">
        <v>11.125</v>
      </c>
      <c r="E299">
        <v>11.515000000000001</v>
      </c>
      <c r="F299">
        <v>11.515000000000001</v>
      </c>
      <c r="G299">
        <v>743400</v>
      </c>
    </row>
    <row r="300" spans="1:7" x14ac:dyDescent="0.2">
      <c r="A300" s="14">
        <v>39722</v>
      </c>
      <c r="B300">
        <v>11.395</v>
      </c>
      <c r="C300">
        <v>11.99</v>
      </c>
      <c r="D300">
        <v>11.275</v>
      </c>
      <c r="E300">
        <v>11.87</v>
      </c>
      <c r="F300">
        <v>11.87</v>
      </c>
      <c r="G300">
        <v>1109800</v>
      </c>
    </row>
    <row r="301" spans="1:7" x14ac:dyDescent="0.2">
      <c r="A301" s="14">
        <v>39723</v>
      </c>
      <c r="B301">
        <v>11.75</v>
      </c>
      <c r="C301">
        <v>11.81</v>
      </c>
      <c r="D301">
        <v>10.425000000000001</v>
      </c>
      <c r="E301">
        <v>11.154999999999999</v>
      </c>
      <c r="F301">
        <v>11.154999999999999</v>
      </c>
      <c r="G301">
        <v>1441000</v>
      </c>
    </row>
    <row r="302" spans="1:7" x14ac:dyDescent="0.2">
      <c r="A302" s="14">
        <v>39724</v>
      </c>
      <c r="B302">
        <v>11.25</v>
      </c>
      <c r="C302">
        <v>11.465</v>
      </c>
      <c r="D302">
        <v>10.15</v>
      </c>
      <c r="E302">
        <v>10.45</v>
      </c>
      <c r="F302">
        <v>10.45</v>
      </c>
      <c r="G302">
        <v>1238200</v>
      </c>
    </row>
    <row r="303" spans="1:7" x14ac:dyDescent="0.2">
      <c r="A303" s="14">
        <v>39727</v>
      </c>
      <c r="B303">
        <v>10.055</v>
      </c>
      <c r="C303">
        <v>10.154999999999999</v>
      </c>
      <c r="D303">
        <v>9.0050000000000008</v>
      </c>
      <c r="E303">
        <v>10.130000000000001</v>
      </c>
      <c r="F303">
        <v>10.130000000000001</v>
      </c>
      <c r="G303">
        <v>1818000</v>
      </c>
    </row>
    <row r="304" spans="1:7" x14ac:dyDescent="0.2">
      <c r="A304" s="14">
        <v>39728</v>
      </c>
      <c r="B304">
        <v>10.119999999999999</v>
      </c>
      <c r="C304">
        <v>10.125</v>
      </c>
      <c r="D304">
        <v>9</v>
      </c>
      <c r="E304">
        <v>9.14</v>
      </c>
      <c r="F304">
        <v>9.14</v>
      </c>
      <c r="G304">
        <v>1376000</v>
      </c>
    </row>
    <row r="305" spans="1:7" x14ac:dyDescent="0.2">
      <c r="A305" s="14">
        <v>39729</v>
      </c>
      <c r="B305">
        <v>8.8800000000000008</v>
      </c>
      <c r="C305">
        <v>10</v>
      </c>
      <c r="D305">
        <v>8.7949999999999999</v>
      </c>
      <c r="E305">
        <v>9.5500000000000007</v>
      </c>
      <c r="F305">
        <v>9.5500000000000007</v>
      </c>
      <c r="G305">
        <v>1614600</v>
      </c>
    </row>
    <row r="306" spans="1:7" x14ac:dyDescent="0.2">
      <c r="A306" s="14">
        <v>39730</v>
      </c>
      <c r="B306">
        <v>9.68</v>
      </c>
      <c r="C306">
        <v>9.875</v>
      </c>
      <c r="D306">
        <v>8.7750000000000004</v>
      </c>
      <c r="E306">
        <v>9.08</v>
      </c>
      <c r="F306">
        <v>9.08</v>
      </c>
      <c r="G306">
        <v>1617600</v>
      </c>
    </row>
    <row r="307" spans="1:7" x14ac:dyDescent="0.2">
      <c r="A307" s="14">
        <v>39731</v>
      </c>
      <c r="B307">
        <v>8.7349999999999994</v>
      </c>
      <c r="C307">
        <v>9.8550000000000004</v>
      </c>
      <c r="D307">
        <v>7.3650000000000002</v>
      </c>
      <c r="E307">
        <v>9.7799999999999994</v>
      </c>
      <c r="F307">
        <v>9.7799999999999994</v>
      </c>
      <c r="G307">
        <v>3167200</v>
      </c>
    </row>
    <row r="308" spans="1:7" x14ac:dyDescent="0.2">
      <c r="A308" s="14">
        <v>39734</v>
      </c>
      <c r="B308">
        <v>9.875</v>
      </c>
      <c r="C308">
        <v>10.244999999999999</v>
      </c>
      <c r="D308">
        <v>8.68</v>
      </c>
      <c r="E308">
        <v>8.9600000000000009</v>
      </c>
      <c r="F308">
        <v>8.9600000000000009</v>
      </c>
      <c r="G308">
        <v>1631000</v>
      </c>
    </row>
    <row r="309" spans="1:7" x14ac:dyDescent="0.2">
      <c r="A309" s="14">
        <v>39735</v>
      </c>
      <c r="B309">
        <v>9.3550000000000004</v>
      </c>
      <c r="C309">
        <v>9.39</v>
      </c>
      <c r="D309">
        <v>7.835</v>
      </c>
      <c r="E309">
        <v>8.1750000000000007</v>
      </c>
      <c r="F309">
        <v>8.1750000000000007</v>
      </c>
      <c r="G309">
        <v>2810400</v>
      </c>
    </row>
    <row r="310" spans="1:7" x14ac:dyDescent="0.2">
      <c r="A310" s="14">
        <v>39736</v>
      </c>
      <c r="B310">
        <v>8.0050000000000008</v>
      </c>
      <c r="C310">
        <v>8.16</v>
      </c>
      <c r="D310">
        <v>7</v>
      </c>
      <c r="E310">
        <v>7.04</v>
      </c>
      <c r="F310">
        <v>7.04</v>
      </c>
      <c r="G310">
        <v>1700800</v>
      </c>
    </row>
    <row r="311" spans="1:7" x14ac:dyDescent="0.2">
      <c r="A311" s="14">
        <v>39737</v>
      </c>
      <c r="B311">
        <v>7.0149999999999997</v>
      </c>
      <c r="C311">
        <v>7.3250000000000002</v>
      </c>
      <c r="D311">
        <v>6.46</v>
      </c>
      <c r="E311">
        <v>7.21</v>
      </c>
      <c r="F311">
        <v>7.21</v>
      </c>
      <c r="G311">
        <v>1636000</v>
      </c>
    </row>
    <row r="312" spans="1:7" x14ac:dyDescent="0.2">
      <c r="A312" s="14">
        <v>39738</v>
      </c>
      <c r="B312">
        <v>6.93</v>
      </c>
      <c r="C312">
        <v>7.5</v>
      </c>
      <c r="D312">
        <v>6.665</v>
      </c>
      <c r="E312">
        <v>6.88</v>
      </c>
      <c r="F312">
        <v>6.88</v>
      </c>
      <c r="G312">
        <v>1107200</v>
      </c>
    </row>
    <row r="313" spans="1:7" x14ac:dyDescent="0.2">
      <c r="A313" s="14">
        <v>39741</v>
      </c>
      <c r="B313">
        <v>7.0949999999999998</v>
      </c>
      <c r="C313">
        <v>7.4349999999999996</v>
      </c>
      <c r="D313">
        <v>6.5</v>
      </c>
      <c r="E313">
        <v>6.7050000000000001</v>
      </c>
      <c r="F313">
        <v>6.7050000000000001</v>
      </c>
      <c r="G313">
        <v>1191200</v>
      </c>
    </row>
    <row r="314" spans="1:7" x14ac:dyDescent="0.2">
      <c r="A314" s="14">
        <v>39742</v>
      </c>
      <c r="B314">
        <v>6.7050000000000001</v>
      </c>
      <c r="C314">
        <v>6.85</v>
      </c>
      <c r="D314">
        <v>6.33</v>
      </c>
      <c r="E314">
        <v>6.3650000000000002</v>
      </c>
      <c r="F314">
        <v>6.3650000000000002</v>
      </c>
      <c r="G314">
        <v>837600</v>
      </c>
    </row>
    <row r="315" spans="1:7" x14ac:dyDescent="0.2">
      <c r="A315" s="14">
        <v>39743</v>
      </c>
      <c r="B315">
        <v>6.29</v>
      </c>
      <c r="C315">
        <v>6.5750000000000002</v>
      </c>
      <c r="D315">
        <v>6.125</v>
      </c>
      <c r="E315">
        <v>6.25</v>
      </c>
      <c r="F315">
        <v>6.25</v>
      </c>
      <c r="G315">
        <v>1014600</v>
      </c>
    </row>
    <row r="316" spans="1:7" x14ac:dyDescent="0.2">
      <c r="A316" s="14">
        <v>39744</v>
      </c>
      <c r="B316">
        <v>6.25</v>
      </c>
      <c r="C316">
        <v>6.41</v>
      </c>
      <c r="D316">
        <v>5.4249999999999998</v>
      </c>
      <c r="E316">
        <v>5.5350000000000001</v>
      </c>
      <c r="F316">
        <v>5.5350000000000001</v>
      </c>
      <c r="G316">
        <v>1527000</v>
      </c>
    </row>
    <row r="317" spans="1:7" x14ac:dyDescent="0.2">
      <c r="A317" s="14">
        <v>39745</v>
      </c>
      <c r="B317">
        <v>5.0650000000000004</v>
      </c>
      <c r="C317">
        <v>5.85</v>
      </c>
      <c r="D317">
        <v>4.93</v>
      </c>
      <c r="E317">
        <v>5.51</v>
      </c>
      <c r="F317">
        <v>5.51</v>
      </c>
      <c r="G317">
        <v>3310400</v>
      </c>
    </row>
    <row r="318" spans="1:7" x14ac:dyDescent="0.2">
      <c r="A318" s="14">
        <v>39748</v>
      </c>
      <c r="B318">
        <v>5.48</v>
      </c>
      <c r="C318">
        <v>5.5</v>
      </c>
      <c r="D318">
        <v>5.05</v>
      </c>
      <c r="E318">
        <v>5.0599999999999996</v>
      </c>
      <c r="F318">
        <v>5.0599999999999996</v>
      </c>
      <c r="G318">
        <v>896400</v>
      </c>
    </row>
    <row r="319" spans="1:7" x14ac:dyDescent="0.2">
      <c r="A319" s="14">
        <v>39749</v>
      </c>
      <c r="B319">
        <v>5.1749999999999998</v>
      </c>
      <c r="C319">
        <v>5.625</v>
      </c>
      <c r="D319">
        <v>5.04</v>
      </c>
      <c r="E319">
        <v>5.53</v>
      </c>
      <c r="F319">
        <v>5.53</v>
      </c>
      <c r="G319">
        <v>1853600</v>
      </c>
    </row>
    <row r="320" spans="1:7" x14ac:dyDescent="0.2">
      <c r="A320" s="14">
        <v>39750</v>
      </c>
      <c r="B320">
        <v>5.585</v>
      </c>
      <c r="C320">
        <v>6.2050000000000001</v>
      </c>
      <c r="D320">
        <v>5.53</v>
      </c>
      <c r="E320">
        <v>5.91</v>
      </c>
      <c r="F320">
        <v>5.91</v>
      </c>
      <c r="G320">
        <v>1537000</v>
      </c>
    </row>
    <row r="321" spans="1:7" x14ac:dyDescent="0.2">
      <c r="A321" s="14">
        <v>39751</v>
      </c>
      <c r="B321">
        <v>6.13</v>
      </c>
      <c r="C321">
        <v>7.27</v>
      </c>
      <c r="D321">
        <v>5.95</v>
      </c>
      <c r="E321">
        <v>7.16</v>
      </c>
      <c r="F321">
        <v>7.16</v>
      </c>
      <c r="G321">
        <v>2092400</v>
      </c>
    </row>
    <row r="322" spans="1:7" x14ac:dyDescent="0.2">
      <c r="A322" s="14">
        <v>39752</v>
      </c>
      <c r="B322">
        <v>7.0949999999999998</v>
      </c>
      <c r="C322">
        <v>7.5</v>
      </c>
      <c r="D322">
        <v>6.8650000000000002</v>
      </c>
      <c r="E322">
        <v>7.085</v>
      </c>
      <c r="F322">
        <v>7.085</v>
      </c>
      <c r="G322">
        <v>1174400</v>
      </c>
    </row>
    <row r="323" spans="1:7" x14ac:dyDescent="0.2">
      <c r="A323" s="14">
        <v>39755</v>
      </c>
      <c r="B323">
        <v>6.73</v>
      </c>
      <c r="C323">
        <v>6.99</v>
      </c>
      <c r="D323">
        <v>5.9749999999999996</v>
      </c>
      <c r="E323">
        <v>6.17</v>
      </c>
      <c r="F323">
        <v>6.17</v>
      </c>
      <c r="G323">
        <v>2342600</v>
      </c>
    </row>
    <row r="324" spans="1:7" x14ac:dyDescent="0.2">
      <c r="A324" s="14">
        <v>39756</v>
      </c>
      <c r="B324">
        <v>6.2350000000000003</v>
      </c>
      <c r="C324">
        <v>6.4249999999999998</v>
      </c>
      <c r="D324">
        <v>6.085</v>
      </c>
      <c r="E324">
        <v>6.11</v>
      </c>
      <c r="F324">
        <v>6.11</v>
      </c>
      <c r="G324">
        <v>938000</v>
      </c>
    </row>
    <row r="325" spans="1:7" x14ac:dyDescent="0.2">
      <c r="A325" s="14">
        <v>39757</v>
      </c>
      <c r="B325">
        <v>6</v>
      </c>
      <c r="C325">
        <v>6.1050000000000004</v>
      </c>
      <c r="D325">
        <v>5.6550000000000002</v>
      </c>
      <c r="E325">
        <v>5.835</v>
      </c>
      <c r="F325">
        <v>5.835</v>
      </c>
      <c r="G325">
        <v>1571000</v>
      </c>
    </row>
    <row r="326" spans="1:7" x14ac:dyDescent="0.2">
      <c r="A326" s="14">
        <v>39758</v>
      </c>
      <c r="B326">
        <v>5.74</v>
      </c>
      <c r="C326">
        <v>5.74</v>
      </c>
      <c r="D326">
        <v>5.0449999999999999</v>
      </c>
      <c r="E326">
        <v>5.14</v>
      </c>
      <c r="F326">
        <v>5.14</v>
      </c>
      <c r="G326">
        <v>2366600</v>
      </c>
    </row>
    <row r="327" spans="1:7" x14ac:dyDescent="0.2">
      <c r="A327" s="14">
        <v>39759</v>
      </c>
      <c r="B327">
        <v>5.21</v>
      </c>
      <c r="C327">
        <v>5.5449999999999999</v>
      </c>
      <c r="D327">
        <v>4.9450000000000003</v>
      </c>
      <c r="E327">
        <v>5.51</v>
      </c>
      <c r="F327">
        <v>5.51</v>
      </c>
      <c r="G327">
        <v>1604200</v>
      </c>
    </row>
    <row r="328" spans="1:7" x14ac:dyDescent="0.2">
      <c r="A328" s="14">
        <v>39762</v>
      </c>
      <c r="B328">
        <v>5.585</v>
      </c>
      <c r="C328">
        <v>5.585</v>
      </c>
      <c r="D328">
        <v>5</v>
      </c>
      <c r="E328">
        <v>5.07</v>
      </c>
      <c r="F328">
        <v>5.07</v>
      </c>
      <c r="G328">
        <v>766000</v>
      </c>
    </row>
    <row r="329" spans="1:7" x14ac:dyDescent="0.2">
      <c r="A329" s="14">
        <v>39763</v>
      </c>
      <c r="B329">
        <v>5.0250000000000004</v>
      </c>
      <c r="C329">
        <v>5.0750000000000002</v>
      </c>
      <c r="D329">
        <v>4.34</v>
      </c>
      <c r="E329">
        <v>4.4400000000000004</v>
      </c>
      <c r="F329">
        <v>4.4400000000000004</v>
      </c>
      <c r="G329">
        <v>3064800</v>
      </c>
    </row>
    <row r="330" spans="1:7" x14ac:dyDescent="0.2">
      <c r="A330" s="14">
        <v>39764</v>
      </c>
      <c r="B330">
        <v>4.3600000000000003</v>
      </c>
      <c r="C330">
        <v>4.5149999999999997</v>
      </c>
      <c r="D330">
        <v>4</v>
      </c>
      <c r="E330">
        <v>4.0199999999999996</v>
      </c>
      <c r="F330">
        <v>4.0199999999999996</v>
      </c>
      <c r="G330">
        <v>1640000</v>
      </c>
    </row>
    <row r="331" spans="1:7" x14ac:dyDescent="0.2">
      <c r="A331" s="14">
        <v>39765</v>
      </c>
      <c r="B331">
        <v>4.0449999999999999</v>
      </c>
      <c r="C331">
        <v>4.665</v>
      </c>
      <c r="D331">
        <v>3.6749999999999998</v>
      </c>
      <c r="E331">
        <v>4.49</v>
      </c>
      <c r="F331">
        <v>4.49</v>
      </c>
      <c r="G331">
        <v>2126200</v>
      </c>
    </row>
    <row r="332" spans="1:7" x14ac:dyDescent="0.2">
      <c r="A332" s="14">
        <v>39766</v>
      </c>
      <c r="B332">
        <v>4.375</v>
      </c>
      <c r="C332">
        <v>4.4050000000000002</v>
      </c>
      <c r="D332">
        <v>4.09</v>
      </c>
      <c r="E332">
        <v>4.12</v>
      </c>
      <c r="F332">
        <v>4.12</v>
      </c>
      <c r="G332">
        <v>781600</v>
      </c>
    </row>
    <row r="333" spans="1:7" x14ac:dyDescent="0.2">
      <c r="A333" s="14">
        <v>39769</v>
      </c>
      <c r="B333">
        <v>4.09</v>
      </c>
      <c r="C333">
        <v>4.17</v>
      </c>
      <c r="D333">
        <v>3.95</v>
      </c>
      <c r="E333">
        <v>4.12</v>
      </c>
      <c r="F333">
        <v>4.12</v>
      </c>
      <c r="G333">
        <v>771200</v>
      </c>
    </row>
    <row r="334" spans="1:7" x14ac:dyDescent="0.2">
      <c r="A334" s="14">
        <v>39770</v>
      </c>
      <c r="B334">
        <v>4.25</v>
      </c>
      <c r="C334">
        <v>4.38</v>
      </c>
      <c r="D334">
        <v>3.84</v>
      </c>
      <c r="E334">
        <v>4.16</v>
      </c>
      <c r="F334">
        <v>4.16</v>
      </c>
      <c r="G334">
        <v>800400</v>
      </c>
    </row>
    <row r="335" spans="1:7" x14ac:dyDescent="0.2">
      <c r="A335" s="14">
        <v>39771</v>
      </c>
      <c r="B335">
        <v>4.16</v>
      </c>
      <c r="C335">
        <v>4.16</v>
      </c>
      <c r="D335">
        <v>3.6</v>
      </c>
      <c r="E335">
        <v>3.665</v>
      </c>
      <c r="F335">
        <v>3.665</v>
      </c>
      <c r="G335">
        <v>1001400</v>
      </c>
    </row>
    <row r="336" spans="1:7" x14ac:dyDescent="0.2">
      <c r="A336" s="14">
        <v>39772</v>
      </c>
      <c r="B336">
        <v>3.5750000000000002</v>
      </c>
      <c r="C336">
        <v>3.9350000000000001</v>
      </c>
      <c r="D336">
        <v>3.48</v>
      </c>
      <c r="E336">
        <v>3.71</v>
      </c>
      <c r="F336">
        <v>3.71</v>
      </c>
      <c r="G336">
        <v>1076400</v>
      </c>
    </row>
    <row r="337" spans="1:7" x14ac:dyDescent="0.2">
      <c r="A337" s="14">
        <v>39773</v>
      </c>
      <c r="B337">
        <v>3.8</v>
      </c>
      <c r="C337">
        <v>4.1349999999999998</v>
      </c>
      <c r="D337">
        <v>3.5750000000000002</v>
      </c>
      <c r="E337">
        <v>4.1349999999999998</v>
      </c>
      <c r="F337">
        <v>4.1349999999999998</v>
      </c>
      <c r="G337">
        <v>1371600</v>
      </c>
    </row>
    <row r="338" spans="1:7" x14ac:dyDescent="0.2">
      <c r="A338" s="14">
        <v>39776</v>
      </c>
      <c r="B338">
        <v>4.4400000000000004</v>
      </c>
      <c r="C338">
        <v>4.585</v>
      </c>
      <c r="D338">
        <v>4.26</v>
      </c>
      <c r="E338">
        <v>4.4950000000000001</v>
      </c>
      <c r="F338">
        <v>4.4950000000000001</v>
      </c>
      <c r="G338">
        <v>1209800</v>
      </c>
    </row>
    <row r="339" spans="1:7" x14ac:dyDescent="0.2">
      <c r="A339" s="14">
        <v>39777</v>
      </c>
      <c r="B339">
        <v>4.5750000000000002</v>
      </c>
      <c r="C339">
        <v>4.5750000000000002</v>
      </c>
      <c r="D339">
        <v>3.9350000000000001</v>
      </c>
      <c r="E339">
        <v>4.43</v>
      </c>
      <c r="F339">
        <v>4.43</v>
      </c>
      <c r="G339">
        <v>838200</v>
      </c>
    </row>
    <row r="340" spans="1:7" x14ac:dyDescent="0.2">
      <c r="A340" s="14">
        <v>39778</v>
      </c>
      <c r="B340">
        <v>4.2699999999999996</v>
      </c>
      <c r="C340">
        <v>4.8499999999999996</v>
      </c>
      <c r="D340">
        <v>4.1500000000000004</v>
      </c>
      <c r="E340">
        <v>4.78</v>
      </c>
      <c r="F340">
        <v>4.78</v>
      </c>
      <c r="G340">
        <v>652600</v>
      </c>
    </row>
    <row r="341" spans="1:7" x14ac:dyDescent="0.2">
      <c r="A341" s="14">
        <v>39780</v>
      </c>
      <c r="B341">
        <v>4.71</v>
      </c>
      <c r="C341">
        <v>4.91</v>
      </c>
      <c r="D341">
        <v>4.625</v>
      </c>
      <c r="E341">
        <v>4.91</v>
      </c>
      <c r="F341">
        <v>4.91</v>
      </c>
      <c r="G341">
        <v>127000</v>
      </c>
    </row>
    <row r="342" spans="1:7" x14ac:dyDescent="0.2">
      <c r="A342" s="14">
        <v>39783</v>
      </c>
      <c r="B342">
        <v>4.82</v>
      </c>
      <c r="C342">
        <v>4.8949999999999996</v>
      </c>
      <c r="D342">
        <v>4.1849999999999996</v>
      </c>
      <c r="E342">
        <v>4.1849999999999996</v>
      </c>
      <c r="F342">
        <v>4.1849999999999996</v>
      </c>
      <c r="G342">
        <v>797400</v>
      </c>
    </row>
    <row r="343" spans="1:7" x14ac:dyDescent="0.2">
      <c r="A343" s="14">
        <v>39784</v>
      </c>
      <c r="B343">
        <v>4.3049999999999997</v>
      </c>
      <c r="C343">
        <v>4.5199999999999996</v>
      </c>
      <c r="D343">
        <v>4.09</v>
      </c>
      <c r="E343">
        <v>4.1900000000000004</v>
      </c>
      <c r="F343">
        <v>4.1900000000000004</v>
      </c>
      <c r="G343">
        <v>532600</v>
      </c>
    </row>
    <row r="344" spans="1:7" x14ac:dyDescent="0.2">
      <c r="A344" s="14">
        <v>39785</v>
      </c>
      <c r="B344">
        <v>4.05</v>
      </c>
      <c r="C344">
        <v>4.7</v>
      </c>
      <c r="D344">
        <v>4.03</v>
      </c>
      <c r="E344">
        <v>4.6349999999999998</v>
      </c>
      <c r="F344">
        <v>4.6349999999999998</v>
      </c>
      <c r="G344">
        <v>987400</v>
      </c>
    </row>
    <row r="345" spans="1:7" x14ac:dyDescent="0.2">
      <c r="A345" s="14">
        <v>39786</v>
      </c>
      <c r="B345">
        <v>4.54</v>
      </c>
      <c r="C345">
        <v>5.2649999999999997</v>
      </c>
      <c r="D345">
        <v>4.5</v>
      </c>
      <c r="E345">
        <v>4.7850000000000001</v>
      </c>
      <c r="F345">
        <v>4.7850000000000001</v>
      </c>
      <c r="G345">
        <v>1285800</v>
      </c>
    </row>
    <row r="346" spans="1:7" x14ac:dyDescent="0.2">
      <c r="A346" s="14">
        <v>39787</v>
      </c>
      <c r="B346">
        <v>4.6849999999999996</v>
      </c>
      <c r="C346">
        <v>5.43</v>
      </c>
      <c r="D346">
        <v>4.3899999999999997</v>
      </c>
      <c r="E346">
        <v>5.3949999999999996</v>
      </c>
      <c r="F346">
        <v>5.3949999999999996</v>
      </c>
      <c r="G346">
        <v>1130000</v>
      </c>
    </row>
    <row r="347" spans="1:7" x14ac:dyDescent="0.2">
      <c r="A347" s="14">
        <v>39790</v>
      </c>
      <c r="B347">
        <v>5.5</v>
      </c>
      <c r="C347">
        <v>5.94</v>
      </c>
      <c r="D347">
        <v>5.1950000000000003</v>
      </c>
      <c r="E347">
        <v>5.66</v>
      </c>
      <c r="F347">
        <v>5.66</v>
      </c>
      <c r="G347">
        <v>1147400</v>
      </c>
    </row>
    <row r="348" spans="1:7" x14ac:dyDescent="0.2">
      <c r="A348" s="14">
        <v>39791</v>
      </c>
      <c r="B348">
        <v>5.3650000000000002</v>
      </c>
      <c r="C348">
        <v>5.5149999999999997</v>
      </c>
      <c r="D348">
        <v>4.8250000000000002</v>
      </c>
      <c r="E348">
        <v>4.915</v>
      </c>
      <c r="F348">
        <v>4.915</v>
      </c>
      <c r="G348">
        <v>1285400</v>
      </c>
    </row>
    <row r="349" spans="1:7" x14ac:dyDescent="0.2">
      <c r="A349" s="14">
        <v>39792</v>
      </c>
      <c r="B349">
        <v>5</v>
      </c>
      <c r="C349">
        <v>5.29</v>
      </c>
      <c r="D349">
        <v>4.7549999999999999</v>
      </c>
      <c r="E349">
        <v>5.23</v>
      </c>
      <c r="F349">
        <v>5.23</v>
      </c>
      <c r="G349">
        <v>1278400</v>
      </c>
    </row>
    <row r="350" spans="1:7" x14ac:dyDescent="0.2">
      <c r="A350" s="14">
        <v>39793</v>
      </c>
      <c r="B350">
        <v>4.1050000000000004</v>
      </c>
      <c r="C350">
        <v>4.2249999999999996</v>
      </c>
      <c r="D350">
        <v>3.49</v>
      </c>
      <c r="E350">
        <v>3.54</v>
      </c>
      <c r="F350">
        <v>3.54</v>
      </c>
      <c r="G350">
        <v>8043800</v>
      </c>
    </row>
    <row r="351" spans="1:7" x14ac:dyDescent="0.2">
      <c r="A351" s="14">
        <v>39794</v>
      </c>
      <c r="B351">
        <v>3.49</v>
      </c>
      <c r="C351">
        <v>3.7749999999999999</v>
      </c>
      <c r="D351">
        <v>3.41</v>
      </c>
      <c r="E351">
        <v>3.7250000000000001</v>
      </c>
      <c r="F351">
        <v>3.7250000000000001</v>
      </c>
      <c r="G351">
        <v>2694000</v>
      </c>
    </row>
    <row r="352" spans="1:7" x14ac:dyDescent="0.2">
      <c r="A352" s="14">
        <v>39797</v>
      </c>
      <c r="B352">
        <v>3.82</v>
      </c>
      <c r="C352">
        <v>3.89</v>
      </c>
      <c r="D352">
        <v>3.51</v>
      </c>
      <c r="E352">
        <v>3.5649999999999999</v>
      </c>
      <c r="F352">
        <v>3.5649999999999999</v>
      </c>
      <c r="G352">
        <v>1110600</v>
      </c>
    </row>
    <row r="353" spans="1:7" x14ac:dyDescent="0.2">
      <c r="A353" s="14">
        <v>39798</v>
      </c>
      <c r="B353">
        <v>3.875</v>
      </c>
      <c r="C353">
        <v>3.875</v>
      </c>
      <c r="D353">
        <v>3.5649999999999999</v>
      </c>
      <c r="E353">
        <v>3.6949999999999998</v>
      </c>
      <c r="F353">
        <v>3.6949999999999998</v>
      </c>
      <c r="G353">
        <v>1555800</v>
      </c>
    </row>
    <row r="354" spans="1:7" x14ac:dyDescent="0.2">
      <c r="A354" s="14">
        <v>39799</v>
      </c>
      <c r="B354">
        <v>3.7</v>
      </c>
      <c r="C354">
        <v>3.85</v>
      </c>
      <c r="D354">
        <v>3.585</v>
      </c>
      <c r="E354">
        <v>3.7650000000000001</v>
      </c>
      <c r="F354">
        <v>3.7650000000000001</v>
      </c>
      <c r="G354">
        <v>2693200</v>
      </c>
    </row>
    <row r="355" spans="1:7" x14ac:dyDescent="0.2">
      <c r="A355" s="14">
        <v>39800</v>
      </c>
      <c r="B355">
        <v>3.8450000000000002</v>
      </c>
      <c r="C355">
        <v>3.9750000000000001</v>
      </c>
      <c r="D355">
        <v>3.6850000000000001</v>
      </c>
      <c r="E355">
        <v>3.915</v>
      </c>
      <c r="F355">
        <v>3.915</v>
      </c>
      <c r="G355">
        <v>1630800</v>
      </c>
    </row>
    <row r="356" spans="1:7" x14ac:dyDescent="0.2">
      <c r="A356" s="14">
        <v>39801</v>
      </c>
      <c r="B356">
        <v>4.05</v>
      </c>
      <c r="C356">
        <v>4.1550000000000002</v>
      </c>
      <c r="D356">
        <v>3.89</v>
      </c>
      <c r="E356">
        <v>4.085</v>
      </c>
      <c r="F356">
        <v>4.085</v>
      </c>
      <c r="G356">
        <v>1620800</v>
      </c>
    </row>
    <row r="357" spans="1:7" x14ac:dyDescent="0.2">
      <c r="A357" s="14">
        <v>39804</v>
      </c>
      <c r="B357">
        <v>4.08</v>
      </c>
      <c r="C357">
        <v>4.1150000000000002</v>
      </c>
      <c r="D357">
        <v>3.72</v>
      </c>
      <c r="E357">
        <v>4.1150000000000002</v>
      </c>
      <c r="F357">
        <v>4.1150000000000002</v>
      </c>
      <c r="G357">
        <v>1405600</v>
      </c>
    </row>
    <row r="358" spans="1:7" x14ac:dyDescent="0.2">
      <c r="A358" s="14">
        <v>39805</v>
      </c>
      <c r="B358">
        <v>4.125</v>
      </c>
      <c r="C358">
        <v>4.1399999999999997</v>
      </c>
      <c r="D358">
        <v>3.7850000000000001</v>
      </c>
      <c r="E358">
        <v>3.9</v>
      </c>
      <c r="F358">
        <v>3.9</v>
      </c>
      <c r="G358">
        <v>1146000</v>
      </c>
    </row>
    <row r="359" spans="1:7" x14ac:dyDescent="0.2">
      <c r="A359" s="14">
        <v>39806</v>
      </c>
      <c r="B359">
        <v>3.875</v>
      </c>
      <c r="C359">
        <v>3.9849999999999999</v>
      </c>
      <c r="D359">
        <v>3.8250000000000002</v>
      </c>
      <c r="E359">
        <v>3.84</v>
      </c>
      <c r="F359">
        <v>3.84</v>
      </c>
      <c r="G359">
        <v>455200</v>
      </c>
    </row>
    <row r="360" spans="1:7" x14ac:dyDescent="0.2">
      <c r="A360" s="14">
        <v>39808</v>
      </c>
      <c r="B360">
        <v>3.85</v>
      </c>
      <c r="C360">
        <v>3.875</v>
      </c>
      <c r="D360">
        <v>3.665</v>
      </c>
      <c r="E360">
        <v>3.7</v>
      </c>
      <c r="F360">
        <v>3.7</v>
      </c>
      <c r="G360">
        <v>721200</v>
      </c>
    </row>
    <row r="361" spans="1:7" x14ac:dyDescent="0.2">
      <c r="A361" s="14">
        <v>39811</v>
      </c>
      <c r="B361">
        <v>3.6749999999999998</v>
      </c>
      <c r="C361">
        <v>3.75</v>
      </c>
      <c r="D361">
        <v>3.53</v>
      </c>
      <c r="E361">
        <v>3.645</v>
      </c>
      <c r="F361">
        <v>3.645</v>
      </c>
      <c r="G361">
        <v>1066200</v>
      </c>
    </row>
    <row r="362" spans="1:7" x14ac:dyDescent="0.2">
      <c r="A362" s="14">
        <v>39812</v>
      </c>
      <c r="B362">
        <v>3.7149999999999999</v>
      </c>
      <c r="C362">
        <v>3.7349999999999999</v>
      </c>
      <c r="D362">
        <v>3.585</v>
      </c>
      <c r="E362">
        <v>3.7349999999999999</v>
      </c>
      <c r="F362">
        <v>3.7349999999999999</v>
      </c>
      <c r="G362">
        <v>768400</v>
      </c>
    </row>
    <row r="363" spans="1:7" x14ac:dyDescent="0.2">
      <c r="A363" s="14">
        <v>39813</v>
      </c>
      <c r="B363">
        <v>3.75</v>
      </c>
      <c r="C363">
        <v>4.04</v>
      </c>
      <c r="D363">
        <v>3.62</v>
      </c>
      <c r="E363">
        <v>3.9649999999999999</v>
      </c>
      <c r="F363">
        <v>3.9649999999999999</v>
      </c>
      <c r="G363">
        <v>567000</v>
      </c>
    </row>
    <row r="364" spans="1:7" x14ac:dyDescent="0.2">
      <c r="A364" s="14">
        <v>39815</v>
      </c>
      <c r="B364">
        <v>3.9750000000000001</v>
      </c>
      <c r="C364">
        <v>4.0449999999999999</v>
      </c>
      <c r="D364">
        <v>3.75</v>
      </c>
      <c r="E364">
        <v>3.895</v>
      </c>
      <c r="F364">
        <v>3.895</v>
      </c>
      <c r="G364">
        <v>588200</v>
      </c>
    </row>
    <row r="365" spans="1:7" x14ac:dyDescent="0.2">
      <c r="A365" s="14">
        <v>39818</v>
      </c>
      <c r="B365">
        <v>3.9249999999999998</v>
      </c>
      <c r="C365">
        <v>4.24</v>
      </c>
      <c r="D365">
        <v>3.7949999999999999</v>
      </c>
      <c r="E365">
        <v>4.13</v>
      </c>
      <c r="F365">
        <v>4.13</v>
      </c>
      <c r="G365">
        <v>749000</v>
      </c>
    </row>
    <row r="366" spans="1:7" x14ac:dyDescent="0.2">
      <c r="A366" s="14">
        <v>39819</v>
      </c>
      <c r="B366">
        <v>4.2149999999999999</v>
      </c>
      <c r="C366">
        <v>4.2450000000000001</v>
      </c>
      <c r="D366">
        <v>3.96</v>
      </c>
      <c r="E366">
        <v>4.13</v>
      </c>
      <c r="F366">
        <v>4.13</v>
      </c>
      <c r="G366">
        <v>1284200</v>
      </c>
    </row>
    <row r="367" spans="1:7" x14ac:dyDescent="0.2">
      <c r="A367" s="14">
        <v>39820</v>
      </c>
      <c r="B367">
        <v>4.09</v>
      </c>
      <c r="C367">
        <v>4.1500000000000004</v>
      </c>
      <c r="D367">
        <v>3.895</v>
      </c>
      <c r="E367">
        <v>4.085</v>
      </c>
      <c r="F367">
        <v>4.085</v>
      </c>
      <c r="G367">
        <v>567800</v>
      </c>
    </row>
    <row r="368" spans="1:7" x14ac:dyDescent="0.2">
      <c r="A368" s="14">
        <v>39821</v>
      </c>
      <c r="B368">
        <v>3.93</v>
      </c>
      <c r="C368">
        <v>4.0449999999999999</v>
      </c>
      <c r="D368">
        <v>3.84</v>
      </c>
      <c r="E368">
        <v>3.9950000000000001</v>
      </c>
      <c r="F368">
        <v>3.9950000000000001</v>
      </c>
      <c r="G368">
        <v>1351600</v>
      </c>
    </row>
    <row r="369" spans="1:7" x14ac:dyDescent="0.2">
      <c r="A369" s="14">
        <v>39822</v>
      </c>
      <c r="B369">
        <v>4.08</v>
      </c>
      <c r="C369">
        <v>4.1500000000000004</v>
      </c>
      <c r="D369">
        <v>3.6850000000000001</v>
      </c>
      <c r="E369">
        <v>3.7949999999999999</v>
      </c>
      <c r="F369">
        <v>3.7949999999999999</v>
      </c>
      <c r="G369">
        <v>1211200</v>
      </c>
    </row>
    <row r="370" spans="1:7" x14ac:dyDescent="0.2">
      <c r="A370" s="14">
        <v>39825</v>
      </c>
      <c r="B370">
        <v>3.7749999999999999</v>
      </c>
      <c r="C370">
        <v>3.87</v>
      </c>
      <c r="D370">
        <v>3.53</v>
      </c>
      <c r="E370">
        <v>3.54</v>
      </c>
      <c r="F370">
        <v>3.54</v>
      </c>
      <c r="G370">
        <v>445600</v>
      </c>
    </row>
    <row r="371" spans="1:7" x14ac:dyDescent="0.2">
      <c r="A371" s="14">
        <v>39826</v>
      </c>
      <c r="B371">
        <v>3.5</v>
      </c>
      <c r="C371">
        <v>3.5649999999999999</v>
      </c>
      <c r="D371">
        <v>3.3250000000000002</v>
      </c>
      <c r="E371">
        <v>3.3650000000000002</v>
      </c>
      <c r="F371">
        <v>3.3650000000000002</v>
      </c>
      <c r="G371">
        <v>1095200</v>
      </c>
    </row>
    <row r="372" spans="1:7" x14ac:dyDescent="0.2">
      <c r="A372" s="14">
        <v>39827</v>
      </c>
      <c r="B372">
        <v>3.2749999999999999</v>
      </c>
      <c r="C372">
        <v>3.36</v>
      </c>
      <c r="D372">
        <v>3.0350000000000001</v>
      </c>
      <c r="E372">
        <v>3.11</v>
      </c>
      <c r="F372">
        <v>3.11</v>
      </c>
      <c r="G372">
        <v>1428000</v>
      </c>
    </row>
    <row r="373" spans="1:7" x14ac:dyDescent="0.2">
      <c r="A373" s="14">
        <v>39828</v>
      </c>
      <c r="B373">
        <v>3.12</v>
      </c>
      <c r="C373">
        <v>3.64</v>
      </c>
      <c r="D373">
        <v>2.9550000000000001</v>
      </c>
      <c r="E373">
        <v>3.5150000000000001</v>
      </c>
      <c r="F373">
        <v>3.5150000000000001</v>
      </c>
      <c r="G373">
        <v>1989200</v>
      </c>
    </row>
    <row r="374" spans="1:7" x14ac:dyDescent="0.2">
      <c r="A374" s="14">
        <v>39829</v>
      </c>
      <c r="B374">
        <v>3.57</v>
      </c>
      <c r="C374">
        <v>3.6150000000000002</v>
      </c>
      <c r="D374">
        <v>3.28</v>
      </c>
      <c r="E374">
        <v>3.45</v>
      </c>
      <c r="F374">
        <v>3.45</v>
      </c>
      <c r="G374">
        <v>862400</v>
      </c>
    </row>
    <row r="375" spans="1:7" x14ac:dyDescent="0.2">
      <c r="A375" s="14">
        <v>39833</v>
      </c>
      <c r="B375">
        <v>3.53</v>
      </c>
      <c r="C375">
        <v>3.5350000000000001</v>
      </c>
      <c r="D375">
        <v>3.2650000000000001</v>
      </c>
      <c r="E375">
        <v>3.3149999999999999</v>
      </c>
      <c r="F375">
        <v>3.3149999999999999</v>
      </c>
      <c r="G375">
        <v>910600</v>
      </c>
    </row>
    <row r="376" spans="1:7" x14ac:dyDescent="0.2">
      <c r="A376" s="14">
        <v>39834</v>
      </c>
      <c r="B376">
        <v>3.41</v>
      </c>
      <c r="C376">
        <v>3.4550000000000001</v>
      </c>
      <c r="D376">
        <v>3.1749999999999998</v>
      </c>
      <c r="E376">
        <v>3.395</v>
      </c>
      <c r="F376">
        <v>3.395</v>
      </c>
      <c r="G376">
        <v>758600</v>
      </c>
    </row>
    <row r="377" spans="1:7" x14ac:dyDescent="0.2">
      <c r="A377" s="14">
        <v>39835</v>
      </c>
      <c r="B377">
        <v>3.2949999999999999</v>
      </c>
      <c r="C377">
        <v>3.6850000000000001</v>
      </c>
      <c r="D377">
        <v>3.23</v>
      </c>
      <c r="E377">
        <v>3.605</v>
      </c>
      <c r="F377">
        <v>3.605</v>
      </c>
      <c r="G377">
        <v>1017000</v>
      </c>
    </row>
    <row r="378" spans="1:7" x14ac:dyDescent="0.2">
      <c r="A378" s="14">
        <v>39836</v>
      </c>
      <c r="B378">
        <v>3.5150000000000001</v>
      </c>
      <c r="C378">
        <v>3.71</v>
      </c>
      <c r="D378">
        <v>3.51</v>
      </c>
      <c r="E378">
        <v>3.61</v>
      </c>
      <c r="F378">
        <v>3.61</v>
      </c>
      <c r="G378">
        <v>816000</v>
      </c>
    </row>
    <row r="379" spans="1:7" x14ac:dyDescent="0.2">
      <c r="A379" s="14">
        <v>39839</v>
      </c>
      <c r="B379">
        <v>3.5750000000000002</v>
      </c>
      <c r="C379">
        <v>3.7050000000000001</v>
      </c>
      <c r="D379">
        <v>3.47</v>
      </c>
      <c r="E379">
        <v>3.49</v>
      </c>
      <c r="F379">
        <v>3.49</v>
      </c>
      <c r="G379">
        <v>1312600</v>
      </c>
    </row>
    <row r="380" spans="1:7" x14ac:dyDescent="0.2">
      <c r="A380" s="14">
        <v>39840</v>
      </c>
      <c r="B380">
        <v>3.5150000000000001</v>
      </c>
      <c r="C380">
        <v>3.6</v>
      </c>
      <c r="D380">
        <v>3.4849999999999999</v>
      </c>
      <c r="E380">
        <v>3.5150000000000001</v>
      </c>
      <c r="F380">
        <v>3.5150000000000001</v>
      </c>
      <c r="G380">
        <v>363800</v>
      </c>
    </row>
    <row r="381" spans="1:7" x14ac:dyDescent="0.2">
      <c r="A381" s="14">
        <v>39841</v>
      </c>
      <c r="B381">
        <v>3.55</v>
      </c>
      <c r="C381">
        <v>3.71</v>
      </c>
      <c r="D381">
        <v>3.54</v>
      </c>
      <c r="E381">
        <v>3.68</v>
      </c>
      <c r="F381">
        <v>3.68</v>
      </c>
      <c r="G381">
        <v>553600</v>
      </c>
    </row>
    <row r="382" spans="1:7" x14ac:dyDescent="0.2">
      <c r="A382" s="14">
        <v>39842</v>
      </c>
      <c r="B382">
        <v>3.6150000000000002</v>
      </c>
      <c r="C382">
        <v>3.6150000000000002</v>
      </c>
      <c r="D382">
        <v>3.375</v>
      </c>
      <c r="E382">
        <v>3.38</v>
      </c>
      <c r="F382">
        <v>3.38</v>
      </c>
      <c r="G382">
        <v>455800</v>
      </c>
    </row>
    <row r="383" spans="1:7" x14ac:dyDescent="0.2">
      <c r="A383" s="14">
        <v>39843</v>
      </c>
      <c r="B383">
        <v>3.5</v>
      </c>
      <c r="C383">
        <v>3.57</v>
      </c>
      <c r="D383">
        <v>3.2850000000000001</v>
      </c>
      <c r="E383">
        <v>3.4</v>
      </c>
      <c r="F383">
        <v>3.4</v>
      </c>
      <c r="G383">
        <v>835600</v>
      </c>
    </row>
    <row r="384" spans="1:7" x14ac:dyDescent="0.2">
      <c r="A384" s="14">
        <v>39846</v>
      </c>
      <c r="B384">
        <v>3.41</v>
      </c>
      <c r="C384">
        <v>3.4249999999999998</v>
      </c>
      <c r="D384">
        <v>3.2349999999999999</v>
      </c>
      <c r="E384">
        <v>3.32</v>
      </c>
      <c r="F384">
        <v>3.32</v>
      </c>
      <c r="G384">
        <v>473800</v>
      </c>
    </row>
    <row r="385" spans="1:7" x14ac:dyDescent="0.2">
      <c r="A385" s="14">
        <v>39847</v>
      </c>
      <c r="B385">
        <v>3.3450000000000002</v>
      </c>
      <c r="C385">
        <v>3.57</v>
      </c>
      <c r="D385">
        <v>3.3</v>
      </c>
      <c r="E385">
        <v>3.5550000000000002</v>
      </c>
      <c r="F385">
        <v>3.5550000000000002</v>
      </c>
      <c r="G385">
        <v>613600</v>
      </c>
    </row>
    <row r="386" spans="1:7" x14ac:dyDescent="0.2">
      <c r="A386" s="14">
        <v>39848</v>
      </c>
      <c r="B386">
        <v>3.5649999999999999</v>
      </c>
      <c r="C386">
        <v>3.77</v>
      </c>
      <c r="D386">
        <v>3.4550000000000001</v>
      </c>
      <c r="E386">
        <v>3.6749999999999998</v>
      </c>
      <c r="F386">
        <v>3.6749999999999998</v>
      </c>
      <c r="G386">
        <v>1300600</v>
      </c>
    </row>
    <row r="387" spans="1:7" x14ac:dyDescent="0.2">
      <c r="A387" s="14">
        <v>39849</v>
      </c>
      <c r="B387">
        <v>3.65</v>
      </c>
      <c r="C387">
        <v>3.77</v>
      </c>
      <c r="D387">
        <v>3.605</v>
      </c>
      <c r="E387">
        <v>3.7549999999999999</v>
      </c>
      <c r="F387">
        <v>3.7549999999999999</v>
      </c>
      <c r="G387">
        <v>738200</v>
      </c>
    </row>
    <row r="388" spans="1:7" x14ac:dyDescent="0.2">
      <c r="A388" s="14">
        <v>39850</v>
      </c>
      <c r="B388">
        <v>3.7349999999999999</v>
      </c>
      <c r="C388">
        <v>3.98</v>
      </c>
      <c r="D388">
        <v>3.69</v>
      </c>
      <c r="E388">
        <v>3.91</v>
      </c>
      <c r="F388">
        <v>3.91</v>
      </c>
      <c r="G388">
        <v>753400</v>
      </c>
    </row>
    <row r="389" spans="1:7" x14ac:dyDescent="0.2">
      <c r="A389" s="14">
        <v>39853</v>
      </c>
      <c r="B389">
        <v>3.88</v>
      </c>
      <c r="C389">
        <v>4</v>
      </c>
      <c r="D389">
        <v>3.7650000000000001</v>
      </c>
      <c r="E389">
        <v>3.835</v>
      </c>
      <c r="F389">
        <v>3.835</v>
      </c>
      <c r="G389">
        <v>688800</v>
      </c>
    </row>
    <row r="390" spans="1:7" x14ac:dyDescent="0.2">
      <c r="A390" s="14">
        <v>39854</v>
      </c>
      <c r="B390">
        <v>3.8149999999999999</v>
      </c>
      <c r="C390">
        <v>3.95</v>
      </c>
      <c r="D390">
        <v>3.5249999999999999</v>
      </c>
      <c r="E390">
        <v>3.5249999999999999</v>
      </c>
      <c r="F390">
        <v>3.5249999999999999</v>
      </c>
      <c r="G390">
        <v>553600</v>
      </c>
    </row>
    <row r="391" spans="1:7" x14ac:dyDescent="0.2">
      <c r="A391" s="14">
        <v>39855</v>
      </c>
      <c r="B391">
        <v>3.5449999999999999</v>
      </c>
      <c r="C391">
        <v>3.665</v>
      </c>
      <c r="D391">
        <v>3.3650000000000002</v>
      </c>
      <c r="E391">
        <v>3.45</v>
      </c>
      <c r="F391">
        <v>3.45</v>
      </c>
      <c r="G391">
        <v>369200</v>
      </c>
    </row>
    <row r="392" spans="1:7" x14ac:dyDescent="0.2">
      <c r="A392" s="14">
        <v>39856</v>
      </c>
      <c r="B392">
        <v>3.375</v>
      </c>
      <c r="C392">
        <v>3.41</v>
      </c>
      <c r="D392">
        <v>3.2050000000000001</v>
      </c>
      <c r="E392">
        <v>3.29</v>
      </c>
      <c r="F392">
        <v>3.29</v>
      </c>
      <c r="G392">
        <v>782000</v>
      </c>
    </row>
    <row r="393" spans="1:7" x14ac:dyDescent="0.2">
      <c r="A393" s="14">
        <v>39857</v>
      </c>
      <c r="B393">
        <v>3.2850000000000001</v>
      </c>
      <c r="C393">
        <v>3.3650000000000002</v>
      </c>
      <c r="D393">
        <v>3.1749999999999998</v>
      </c>
      <c r="E393">
        <v>3.23</v>
      </c>
      <c r="F393">
        <v>3.23</v>
      </c>
      <c r="G393">
        <v>767600</v>
      </c>
    </row>
    <row r="394" spans="1:7" x14ac:dyDescent="0.2">
      <c r="A394" s="14">
        <v>39861</v>
      </c>
      <c r="B394">
        <v>3.165</v>
      </c>
      <c r="C394">
        <v>3.2450000000000001</v>
      </c>
      <c r="D394">
        <v>2.98</v>
      </c>
      <c r="E394">
        <v>2.9950000000000001</v>
      </c>
      <c r="F394">
        <v>2.9950000000000001</v>
      </c>
      <c r="G394">
        <v>1263200</v>
      </c>
    </row>
    <row r="395" spans="1:7" x14ac:dyDescent="0.2">
      <c r="A395" s="14">
        <v>39862</v>
      </c>
      <c r="B395">
        <v>3.05</v>
      </c>
      <c r="C395">
        <v>3.16</v>
      </c>
      <c r="D395">
        <v>2.9849999999999999</v>
      </c>
      <c r="E395">
        <v>3.13</v>
      </c>
      <c r="F395">
        <v>3.13</v>
      </c>
      <c r="G395">
        <v>823000</v>
      </c>
    </row>
    <row r="396" spans="1:7" x14ac:dyDescent="0.2">
      <c r="A396" s="14">
        <v>39863</v>
      </c>
      <c r="B396">
        <v>3.17</v>
      </c>
      <c r="C396">
        <v>3.19</v>
      </c>
      <c r="D396">
        <v>3</v>
      </c>
      <c r="E396">
        <v>3</v>
      </c>
      <c r="F396">
        <v>3</v>
      </c>
      <c r="G396">
        <v>617400</v>
      </c>
    </row>
    <row r="397" spans="1:7" x14ac:dyDescent="0.2">
      <c r="A397" s="14">
        <v>39864</v>
      </c>
      <c r="B397">
        <v>2.9849999999999999</v>
      </c>
      <c r="C397">
        <v>3.0649999999999999</v>
      </c>
      <c r="D397">
        <v>2.65</v>
      </c>
      <c r="E397">
        <v>2.73</v>
      </c>
      <c r="F397">
        <v>2.73</v>
      </c>
      <c r="G397">
        <v>1820200</v>
      </c>
    </row>
    <row r="398" spans="1:7" x14ac:dyDescent="0.2">
      <c r="A398" s="14">
        <v>39867</v>
      </c>
      <c r="B398">
        <v>2.78</v>
      </c>
      <c r="C398">
        <v>2.81</v>
      </c>
      <c r="D398">
        <v>2.67</v>
      </c>
      <c r="E398">
        <v>2.7949999999999999</v>
      </c>
      <c r="F398">
        <v>2.7949999999999999</v>
      </c>
      <c r="G398">
        <v>875200</v>
      </c>
    </row>
    <row r="399" spans="1:7" x14ac:dyDescent="0.2">
      <c r="A399" s="14">
        <v>39868</v>
      </c>
      <c r="B399">
        <v>2.83</v>
      </c>
      <c r="C399">
        <v>2.9049999999999998</v>
      </c>
      <c r="D399">
        <v>2.73</v>
      </c>
      <c r="E399">
        <v>2.895</v>
      </c>
      <c r="F399">
        <v>2.895</v>
      </c>
      <c r="G399">
        <v>906000</v>
      </c>
    </row>
    <row r="400" spans="1:7" x14ac:dyDescent="0.2">
      <c r="A400" s="14">
        <v>39869</v>
      </c>
      <c r="B400">
        <v>2.88</v>
      </c>
      <c r="C400">
        <v>2.9</v>
      </c>
      <c r="D400">
        <v>2.6749999999999998</v>
      </c>
      <c r="E400">
        <v>2.78</v>
      </c>
      <c r="F400">
        <v>2.78</v>
      </c>
      <c r="G400">
        <v>1049400</v>
      </c>
    </row>
    <row r="401" spans="1:7" x14ac:dyDescent="0.2">
      <c r="A401" s="14">
        <v>39870</v>
      </c>
      <c r="B401">
        <v>2.82</v>
      </c>
      <c r="C401">
        <v>2.92</v>
      </c>
      <c r="D401">
        <v>2.6949999999999998</v>
      </c>
      <c r="E401">
        <v>2.7450000000000001</v>
      </c>
      <c r="F401">
        <v>2.7450000000000001</v>
      </c>
      <c r="G401">
        <v>574800</v>
      </c>
    </row>
    <row r="402" spans="1:7" x14ac:dyDescent="0.2">
      <c r="A402" s="14">
        <v>39871</v>
      </c>
      <c r="B402">
        <v>2.6850000000000001</v>
      </c>
      <c r="C402">
        <v>2.88</v>
      </c>
      <c r="D402">
        <v>2.645</v>
      </c>
      <c r="E402">
        <v>2.86</v>
      </c>
      <c r="F402">
        <v>2.86</v>
      </c>
      <c r="G402">
        <v>913000</v>
      </c>
    </row>
    <row r="403" spans="1:7" x14ac:dyDescent="0.2">
      <c r="A403" s="14">
        <v>39874</v>
      </c>
      <c r="B403">
        <v>2.81</v>
      </c>
      <c r="C403">
        <v>2.81</v>
      </c>
      <c r="D403">
        <v>2.585</v>
      </c>
      <c r="E403">
        <v>2.5950000000000002</v>
      </c>
      <c r="F403">
        <v>2.5950000000000002</v>
      </c>
      <c r="G403">
        <v>627000</v>
      </c>
    </row>
    <row r="404" spans="1:7" x14ac:dyDescent="0.2">
      <c r="A404" s="14">
        <v>39875</v>
      </c>
      <c r="B404">
        <v>2.625</v>
      </c>
      <c r="C404">
        <v>2.6949999999999998</v>
      </c>
      <c r="D404">
        <v>2.395</v>
      </c>
      <c r="E404">
        <v>2.4249999999999998</v>
      </c>
      <c r="F404">
        <v>2.4249999999999998</v>
      </c>
      <c r="G404">
        <v>1407400</v>
      </c>
    </row>
    <row r="405" spans="1:7" x14ac:dyDescent="0.2">
      <c r="A405" s="14">
        <v>39876</v>
      </c>
      <c r="B405">
        <v>2.5150000000000001</v>
      </c>
      <c r="C405">
        <v>2.66</v>
      </c>
      <c r="D405">
        <v>2.4300000000000002</v>
      </c>
      <c r="E405">
        <v>2.62</v>
      </c>
      <c r="F405">
        <v>2.62</v>
      </c>
      <c r="G405">
        <v>831600</v>
      </c>
    </row>
    <row r="406" spans="1:7" x14ac:dyDescent="0.2">
      <c r="A406" s="14">
        <v>39877</v>
      </c>
      <c r="B406">
        <v>2.56</v>
      </c>
      <c r="C406">
        <v>2.7050000000000001</v>
      </c>
      <c r="D406">
        <v>2.4300000000000002</v>
      </c>
      <c r="E406">
        <v>2.4649999999999999</v>
      </c>
      <c r="F406">
        <v>2.4649999999999999</v>
      </c>
      <c r="G406">
        <v>450000</v>
      </c>
    </row>
    <row r="407" spans="1:7" x14ac:dyDescent="0.2">
      <c r="A407" s="14">
        <v>39878</v>
      </c>
      <c r="B407">
        <v>2.4950000000000001</v>
      </c>
      <c r="C407">
        <v>2.56</v>
      </c>
      <c r="D407">
        <v>2.165</v>
      </c>
      <c r="E407">
        <v>2.25</v>
      </c>
      <c r="F407">
        <v>2.25</v>
      </c>
      <c r="G407">
        <v>1029600</v>
      </c>
    </row>
    <row r="408" spans="1:7" x14ac:dyDescent="0.2">
      <c r="A408" s="14">
        <v>39881</v>
      </c>
      <c r="B408">
        <v>2.2850000000000001</v>
      </c>
      <c r="C408">
        <v>2.35</v>
      </c>
      <c r="D408">
        <v>2.2000000000000002</v>
      </c>
      <c r="E408">
        <v>2.2450000000000001</v>
      </c>
      <c r="F408">
        <v>2.2450000000000001</v>
      </c>
      <c r="G408">
        <v>449800</v>
      </c>
    </row>
    <row r="409" spans="1:7" x14ac:dyDescent="0.2">
      <c r="A409" s="14">
        <v>39882</v>
      </c>
      <c r="B409">
        <v>2.31</v>
      </c>
      <c r="C409">
        <v>2.5649999999999999</v>
      </c>
      <c r="D409">
        <v>2.29</v>
      </c>
      <c r="E409">
        <v>2.5150000000000001</v>
      </c>
      <c r="F409">
        <v>2.5150000000000001</v>
      </c>
      <c r="G409">
        <v>1417600</v>
      </c>
    </row>
    <row r="410" spans="1:7" x14ac:dyDescent="0.2">
      <c r="A410" s="14">
        <v>39883</v>
      </c>
      <c r="B410">
        <v>2.5350000000000001</v>
      </c>
      <c r="C410">
        <v>2.8250000000000002</v>
      </c>
      <c r="D410">
        <v>2.4700000000000002</v>
      </c>
      <c r="E410">
        <v>2.6850000000000001</v>
      </c>
      <c r="F410">
        <v>2.6850000000000001</v>
      </c>
      <c r="G410">
        <v>1198000</v>
      </c>
    </row>
    <row r="411" spans="1:7" x14ac:dyDescent="0.2">
      <c r="A411" s="14">
        <v>39884</v>
      </c>
      <c r="B411">
        <v>2.7250000000000001</v>
      </c>
      <c r="C411">
        <v>3.1949999999999998</v>
      </c>
      <c r="D411">
        <v>2.61</v>
      </c>
      <c r="E411">
        <v>3.1</v>
      </c>
      <c r="F411">
        <v>3.1</v>
      </c>
      <c r="G411">
        <v>1369000</v>
      </c>
    </row>
    <row r="412" spans="1:7" x14ac:dyDescent="0.2">
      <c r="A412" s="14">
        <v>39885</v>
      </c>
      <c r="B412">
        <v>3.14</v>
      </c>
      <c r="C412">
        <v>3.25</v>
      </c>
      <c r="D412">
        <v>3.0350000000000001</v>
      </c>
      <c r="E412">
        <v>3.18</v>
      </c>
      <c r="F412">
        <v>3.18</v>
      </c>
      <c r="G412">
        <v>763800</v>
      </c>
    </row>
    <row r="413" spans="1:7" x14ac:dyDescent="0.2">
      <c r="A413" s="14">
        <v>39888</v>
      </c>
      <c r="B413">
        <v>3.23</v>
      </c>
      <c r="C413">
        <v>3.26</v>
      </c>
      <c r="D413">
        <v>2.9950000000000001</v>
      </c>
      <c r="E413">
        <v>3.0049999999999999</v>
      </c>
      <c r="F413">
        <v>3.0049999999999999</v>
      </c>
      <c r="G413">
        <v>532000</v>
      </c>
    </row>
    <row r="414" spans="1:7" x14ac:dyDescent="0.2">
      <c r="A414" s="14">
        <v>39889</v>
      </c>
      <c r="B414">
        <v>3.01</v>
      </c>
      <c r="C414">
        <v>3.09</v>
      </c>
      <c r="D414">
        <v>2.9</v>
      </c>
      <c r="E414">
        <v>2.9750000000000001</v>
      </c>
      <c r="F414">
        <v>2.9750000000000001</v>
      </c>
      <c r="G414">
        <v>874400</v>
      </c>
    </row>
    <row r="415" spans="1:7" x14ac:dyDescent="0.2">
      <c r="A415" s="14">
        <v>39890</v>
      </c>
      <c r="B415">
        <v>3.0350000000000001</v>
      </c>
      <c r="C415">
        <v>3.2749999999999999</v>
      </c>
      <c r="D415">
        <v>2.9750000000000001</v>
      </c>
      <c r="E415">
        <v>3.24</v>
      </c>
      <c r="F415">
        <v>3.24</v>
      </c>
      <c r="G415">
        <v>574200</v>
      </c>
    </row>
    <row r="416" spans="1:7" x14ac:dyDescent="0.2">
      <c r="A416" s="14">
        <v>39891</v>
      </c>
      <c r="B416">
        <v>3.25</v>
      </c>
      <c r="C416">
        <v>3.44</v>
      </c>
      <c r="D416">
        <v>3.25</v>
      </c>
      <c r="E416">
        <v>3.38</v>
      </c>
      <c r="F416">
        <v>3.38</v>
      </c>
      <c r="G416">
        <v>753600</v>
      </c>
    </row>
    <row r="417" spans="1:7" x14ac:dyDescent="0.2">
      <c r="A417" s="14">
        <v>39892</v>
      </c>
      <c r="B417">
        <v>3.42</v>
      </c>
      <c r="C417">
        <v>3.4350000000000001</v>
      </c>
      <c r="D417">
        <v>3.0649999999999999</v>
      </c>
      <c r="E417">
        <v>3.21</v>
      </c>
      <c r="F417">
        <v>3.21</v>
      </c>
      <c r="G417">
        <v>1075200</v>
      </c>
    </row>
    <row r="418" spans="1:7" x14ac:dyDescent="0.2">
      <c r="A418" s="14">
        <v>39895</v>
      </c>
      <c r="B418">
        <v>3.2749999999999999</v>
      </c>
      <c r="C418">
        <v>3.3149999999999999</v>
      </c>
      <c r="D418">
        <v>3.0750000000000002</v>
      </c>
      <c r="E418">
        <v>3.1850000000000001</v>
      </c>
      <c r="F418">
        <v>3.1850000000000001</v>
      </c>
      <c r="G418">
        <v>1522000</v>
      </c>
    </row>
    <row r="419" spans="1:7" x14ac:dyDescent="0.2">
      <c r="A419" s="14">
        <v>39896</v>
      </c>
      <c r="B419">
        <v>3.13</v>
      </c>
      <c r="C419">
        <v>3.3149999999999999</v>
      </c>
      <c r="D419">
        <v>3.0649999999999999</v>
      </c>
      <c r="E419">
        <v>3.2650000000000001</v>
      </c>
      <c r="F419">
        <v>3.2650000000000001</v>
      </c>
      <c r="G419">
        <v>1827200</v>
      </c>
    </row>
    <row r="420" spans="1:7" x14ac:dyDescent="0.2">
      <c r="A420" s="14">
        <v>39897</v>
      </c>
      <c r="B420">
        <v>3.34</v>
      </c>
      <c r="C420">
        <v>3.375</v>
      </c>
      <c r="D420">
        <v>3.2</v>
      </c>
      <c r="E420">
        <v>3.33</v>
      </c>
      <c r="F420">
        <v>3.33</v>
      </c>
      <c r="G420">
        <v>1392800</v>
      </c>
    </row>
    <row r="421" spans="1:7" x14ac:dyDescent="0.2">
      <c r="A421" s="14">
        <v>39898</v>
      </c>
      <c r="B421">
        <v>3.45</v>
      </c>
      <c r="C421">
        <v>3.8650000000000002</v>
      </c>
      <c r="D421">
        <v>3.45</v>
      </c>
      <c r="E421">
        <v>3.835</v>
      </c>
      <c r="F421">
        <v>3.835</v>
      </c>
      <c r="G421">
        <v>2560200</v>
      </c>
    </row>
    <row r="422" spans="1:7" x14ac:dyDescent="0.2">
      <c r="A422" s="14">
        <v>39899</v>
      </c>
      <c r="B422">
        <v>3.95</v>
      </c>
      <c r="C422">
        <v>4.4400000000000004</v>
      </c>
      <c r="D422">
        <v>3.875</v>
      </c>
      <c r="E422">
        <v>4.1849999999999996</v>
      </c>
      <c r="F422">
        <v>4.1849999999999996</v>
      </c>
      <c r="G422">
        <v>3935600</v>
      </c>
    </row>
    <row r="423" spans="1:7" x14ac:dyDescent="0.2">
      <c r="A423" s="14">
        <v>39902</v>
      </c>
      <c r="B423">
        <v>4.125</v>
      </c>
      <c r="C423">
        <v>4.3</v>
      </c>
      <c r="D423">
        <v>3.98</v>
      </c>
      <c r="E423">
        <v>4.1399999999999997</v>
      </c>
      <c r="F423">
        <v>4.1399999999999997</v>
      </c>
      <c r="G423">
        <v>1455800</v>
      </c>
    </row>
    <row r="424" spans="1:7" x14ac:dyDescent="0.2">
      <c r="A424" s="14">
        <v>39903</v>
      </c>
      <c r="B424">
        <v>4.2949999999999999</v>
      </c>
      <c r="C424">
        <v>4.6050000000000004</v>
      </c>
      <c r="D424">
        <v>4.125</v>
      </c>
      <c r="E424">
        <v>4.33</v>
      </c>
      <c r="F424">
        <v>4.33</v>
      </c>
      <c r="G424">
        <v>1142000</v>
      </c>
    </row>
    <row r="425" spans="1:7" x14ac:dyDescent="0.2">
      <c r="A425" s="14">
        <v>39904</v>
      </c>
      <c r="B425">
        <v>4.4400000000000004</v>
      </c>
      <c r="C425">
        <v>4.75</v>
      </c>
      <c r="D425">
        <v>4.4400000000000004</v>
      </c>
      <c r="E425">
        <v>4.665</v>
      </c>
      <c r="F425">
        <v>4.665</v>
      </c>
      <c r="G425">
        <v>2300800</v>
      </c>
    </row>
    <row r="426" spans="1:7" x14ac:dyDescent="0.2">
      <c r="A426" s="14">
        <v>39905</v>
      </c>
      <c r="B426">
        <v>4.835</v>
      </c>
      <c r="C426">
        <v>5.04</v>
      </c>
      <c r="D426">
        <v>4.7050000000000001</v>
      </c>
      <c r="E426">
        <v>5.0149999999999997</v>
      </c>
      <c r="F426">
        <v>5.0149999999999997</v>
      </c>
      <c r="G426">
        <v>2049000</v>
      </c>
    </row>
    <row r="427" spans="1:7" x14ac:dyDescent="0.2">
      <c r="A427" s="14">
        <v>39906</v>
      </c>
      <c r="B427">
        <v>4.7750000000000004</v>
      </c>
      <c r="C427">
        <v>5.2249999999999996</v>
      </c>
      <c r="D427">
        <v>4.7750000000000004</v>
      </c>
      <c r="E427">
        <v>5.0999999999999996</v>
      </c>
      <c r="F427">
        <v>5.0999999999999996</v>
      </c>
      <c r="G427">
        <v>986200</v>
      </c>
    </row>
    <row r="428" spans="1:7" x14ac:dyDescent="0.2">
      <c r="A428" s="14">
        <v>39909</v>
      </c>
      <c r="B428">
        <v>5.0599999999999996</v>
      </c>
      <c r="C428">
        <v>5.0599999999999996</v>
      </c>
      <c r="D428">
        <v>4.8600000000000003</v>
      </c>
      <c r="E428">
        <v>4.9349999999999996</v>
      </c>
      <c r="F428">
        <v>4.9349999999999996</v>
      </c>
      <c r="G428">
        <v>603800</v>
      </c>
    </row>
    <row r="429" spans="1:7" x14ac:dyDescent="0.2">
      <c r="A429" s="14">
        <v>39910</v>
      </c>
      <c r="B429">
        <v>4.83</v>
      </c>
      <c r="C429">
        <v>4.875</v>
      </c>
      <c r="D429">
        <v>4.4950000000000001</v>
      </c>
      <c r="E429">
        <v>4.5549999999999997</v>
      </c>
      <c r="F429">
        <v>4.5549999999999997</v>
      </c>
      <c r="G429">
        <v>1028000</v>
      </c>
    </row>
    <row r="430" spans="1:7" x14ac:dyDescent="0.2">
      <c r="A430" s="14">
        <v>39911</v>
      </c>
      <c r="B430">
        <v>4.54</v>
      </c>
      <c r="C430">
        <v>5.24</v>
      </c>
      <c r="D430">
        <v>4.4950000000000001</v>
      </c>
      <c r="E430">
        <v>4.8650000000000002</v>
      </c>
      <c r="F430">
        <v>4.8650000000000002</v>
      </c>
      <c r="G430">
        <v>2003800</v>
      </c>
    </row>
    <row r="431" spans="1:7" x14ac:dyDescent="0.2">
      <c r="A431" s="14">
        <v>39912</v>
      </c>
      <c r="B431">
        <v>5</v>
      </c>
      <c r="C431">
        <v>5.57</v>
      </c>
      <c r="D431">
        <v>4.99</v>
      </c>
      <c r="E431">
        <v>5.42</v>
      </c>
      <c r="F431">
        <v>5.42</v>
      </c>
      <c r="G431">
        <v>1294200</v>
      </c>
    </row>
    <row r="432" spans="1:7" x14ac:dyDescent="0.2">
      <c r="A432" s="14">
        <v>39916</v>
      </c>
      <c r="B432">
        <v>5.81</v>
      </c>
      <c r="C432">
        <v>6.0049999999999999</v>
      </c>
      <c r="D432">
        <v>5.65</v>
      </c>
      <c r="E432">
        <v>5.8949999999999996</v>
      </c>
      <c r="F432">
        <v>5.8949999999999996</v>
      </c>
      <c r="G432">
        <v>2747800</v>
      </c>
    </row>
    <row r="433" spans="1:7" x14ac:dyDescent="0.2">
      <c r="A433" s="14">
        <v>39917</v>
      </c>
      <c r="B433">
        <v>5.87</v>
      </c>
      <c r="C433">
        <v>6.375</v>
      </c>
      <c r="D433">
        <v>5.64</v>
      </c>
      <c r="E433">
        <v>6.2</v>
      </c>
      <c r="F433">
        <v>6.2</v>
      </c>
      <c r="G433">
        <v>2293800</v>
      </c>
    </row>
    <row r="434" spans="1:7" x14ac:dyDescent="0.2">
      <c r="A434" s="14">
        <v>39918</v>
      </c>
      <c r="B434">
        <v>6.09</v>
      </c>
      <c r="C434">
        <v>6.39</v>
      </c>
      <c r="D434">
        <v>5.99</v>
      </c>
      <c r="E434">
        <v>6.165</v>
      </c>
      <c r="F434">
        <v>6.165</v>
      </c>
      <c r="G434">
        <v>2788400</v>
      </c>
    </row>
    <row r="435" spans="1:7" x14ac:dyDescent="0.2">
      <c r="A435" s="14">
        <v>39919</v>
      </c>
      <c r="B435">
        <v>6.1950000000000003</v>
      </c>
      <c r="C435">
        <v>6.665</v>
      </c>
      <c r="D435">
        <v>6.1749999999999998</v>
      </c>
      <c r="E435">
        <v>6.59</v>
      </c>
      <c r="F435">
        <v>6.59</v>
      </c>
      <c r="G435">
        <v>2568600</v>
      </c>
    </row>
    <row r="436" spans="1:7" x14ac:dyDescent="0.2">
      <c r="A436" s="14">
        <v>39920</v>
      </c>
      <c r="B436">
        <v>6.6</v>
      </c>
      <c r="C436">
        <v>7.1349999999999998</v>
      </c>
      <c r="D436">
        <v>6.4850000000000003</v>
      </c>
      <c r="E436">
        <v>7.13</v>
      </c>
      <c r="F436">
        <v>7.13</v>
      </c>
      <c r="G436">
        <v>3405800</v>
      </c>
    </row>
    <row r="437" spans="1:7" x14ac:dyDescent="0.2">
      <c r="A437" s="14">
        <v>39923</v>
      </c>
      <c r="B437">
        <v>7.03</v>
      </c>
      <c r="C437">
        <v>7.04</v>
      </c>
      <c r="D437">
        <v>6.1</v>
      </c>
      <c r="E437">
        <v>6.24</v>
      </c>
      <c r="F437">
        <v>6.24</v>
      </c>
      <c r="G437">
        <v>2491200</v>
      </c>
    </row>
    <row r="438" spans="1:7" x14ac:dyDescent="0.2">
      <c r="A438" s="14">
        <v>39924</v>
      </c>
      <c r="B438">
        <v>6.1950000000000003</v>
      </c>
      <c r="C438">
        <v>6.8449999999999998</v>
      </c>
      <c r="D438">
        <v>6.1349999999999998</v>
      </c>
      <c r="E438">
        <v>6.7949999999999999</v>
      </c>
      <c r="F438">
        <v>6.7949999999999999</v>
      </c>
      <c r="G438">
        <v>3273000</v>
      </c>
    </row>
    <row r="439" spans="1:7" x14ac:dyDescent="0.2">
      <c r="A439" s="14">
        <v>39925</v>
      </c>
      <c r="B439">
        <v>6.6749999999999998</v>
      </c>
      <c r="C439">
        <v>7.2750000000000004</v>
      </c>
      <c r="D439">
        <v>6.625</v>
      </c>
      <c r="E439">
        <v>6.7649999999999997</v>
      </c>
      <c r="F439">
        <v>6.7649999999999997</v>
      </c>
      <c r="G439">
        <v>2726000</v>
      </c>
    </row>
    <row r="440" spans="1:7" x14ac:dyDescent="0.2">
      <c r="A440" s="14">
        <v>39926</v>
      </c>
      <c r="B440">
        <v>6.82</v>
      </c>
      <c r="C440">
        <v>6.94</v>
      </c>
      <c r="D440">
        <v>6.5750000000000002</v>
      </c>
      <c r="E440">
        <v>6.8449999999999998</v>
      </c>
      <c r="F440">
        <v>6.8449999999999998</v>
      </c>
      <c r="G440">
        <v>1731400</v>
      </c>
    </row>
    <row r="441" spans="1:7" x14ac:dyDescent="0.2">
      <c r="A441" s="14">
        <v>39927</v>
      </c>
      <c r="B441">
        <v>6.8949999999999996</v>
      </c>
      <c r="C441">
        <v>7.4</v>
      </c>
      <c r="D441">
        <v>6.76</v>
      </c>
      <c r="E441">
        <v>7.1749999999999998</v>
      </c>
      <c r="F441">
        <v>7.1749999999999998</v>
      </c>
      <c r="G441">
        <v>3048800</v>
      </c>
    </row>
    <row r="442" spans="1:7" x14ac:dyDescent="0.2">
      <c r="A442" s="14">
        <v>39930</v>
      </c>
      <c r="B442">
        <v>6.98</v>
      </c>
      <c r="C442">
        <v>7.18</v>
      </c>
      <c r="D442">
        <v>6.82</v>
      </c>
      <c r="E442">
        <v>7.125</v>
      </c>
      <c r="F442">
        <v>7.125</v>
      </c>
      <c r="G442">
        <v>2215600</v>
      </c>
    </row>
    <row r="443" spans="1:7" x14ac:dyDescent="0.2">
      <c r="A443" s="14">
        <v>39931</v>
      </c>
      <c r="B443">
        <v>6.9850000000000003</v>
      </c>
      <c r="C443">
        <v>7.3949999999999996</v>
      </c>
      <c r="D443">
        <v>6.9550000000000001</v>
      </c>
      <c r="E443">
        <v>7.2249999999999996</v>
      </c>
      <c r="F443">
        <v>7.2249999999999996</v>
      </c>
      <c r="G443">
        <v>1517400</v>
      </c>
    </row>
    <row r="444" spans="1:7" x14ac:dyDescent="0.2">
      <c r="A444" s="14">
        <v>39932</v>
      </c>
      <c r="B444">
        <v>7.2750000000000004</v>
      </c>
      <c r="C444">
        <v>7.4850000000000003</v>
      </c>
      <c r="D444">
        <v>7.14</v>
      </c>
      <c r="E444">
        <v>7.2350000000000003</v>
      </c>
      <c r="F444">
        <v>7.2350000000000003</v>
      </c>
      <c r="G444">
        <v>1988400</v>
      </c>
    </row>
    <row r="445" spans="1:7" x14ac:dyDescent="0.2">
      <c r="A445" s="14">
        <v>39933</v>
      </c>
      <c r="B445">
        <v>7.2949999999999999</v>
      </c>
      <c r="C445">
        <v>7.47</v>
      </c>
      <c r="D445">
        <v>6.9649999999999999</v>
      </c>
      <c r="E445">
        <v>6.9749999999999996</v>
      </c>
      <c r="F445">
        <v>6.9749999999999996</v>
      </c>
      <c r="G445">
        <v>1564600</v>
      </c>
    </row>
    <row r="446" spans="1:7" x14ac:dyDescent="0.2">
      <c r="A446" s="14">
        <v>39934</v>
      </c>
      <c r="B446">
        <v>7.0049999999999999</v>
      </c>
      <c r="C446">
        <v>7.1349999999999998</v>
      </c>
      <c r="D446">
        <v>6.875</v>
      </c>
      <c r="E446">
        <v>7.0250000000000004</v>
      </c>
      <c r="F446">
        <v>7.0250000000000004</v>
      </c>
      <c r="G446">
        <v>1732200</v>
      </c>
    </row>
    <row r="447" spans="1:7" x14ac:dyDescent="0.2">
      <c r="A447" s="14">
        <v>39937</v>
      </c>
      <c r="B447">
        <v>7.05</v>
      </c>
      <c r="C447">
        <v>7.4749999999999996</v>
      </c>
      <c r="D447">
        <v>7.0149999999999997</v>
      </c>
      <c r="E447">
        <v>7.4649999999999999</v>
      </c>
      <c r="F447">
        <v>7.4649999999999999</v>
      </c>
      <c r="G447">
        <v>1668600</v>
      </c>
    </row>
    <row r="448" spans="1:7" x14ac:dyDescent="0.2">
      <c r="A448" s="14">
        <v>39938</v>
      </c>
      <c r="B448">
        <v>7.4</v>
      </c>
      <c r="C448">
        <v>7.6050000000000004</v>
      </c>
      <c r="D448">
        <v>7.335</v>
      </c>
      <c r="E448">
        <v>7.5</v>
      </c>
      <c r="F448">
        <v>7.5</v>
      </c>
      <c r="G448">
        <v>1710000</v>
      </c>
    </row>
    <row r="449" spans="1:7" x14ac:dyDescent="0.2">
      <c r="A449" s="14">
        <v>39939</v>
      </c>
      <c r="B449">
        <v>7.5650000000000004</v>
      </c>
      <c r="C449">
        <v>7.6849999999999996</v>
      </c>
      <c r="D449">
        <v>7.3</v>
      </c>
      <c r="E449">
        <v>7.585</v>
      </c>
      <c r="F449">
        <v>7.585</v>
      </c>
      <c r="G449">
        <v>1000200</v>
      </c>
    </row>
    <row r="450" spans="1:7" x14ac:dyDescent="0.2">
      <c r="A450" s="14">
        <v>39940</v>
      </c>
      <c r="B450">
        <v>7.63</v>
      </c>
      <c r="C450">
        <v>7.82</v>
      </c>
      <c r="D450">
        <v>7.125</v>
      </c>
      <c r="E450">
        <v>7.1749999999999998</v>
      </c>
      <c r="F450">
        <v>7.1749999999999998</v>
      </c>
      <c r="G450">
        <v>1388400</v>
      </c>
    </row>
    <row r="451" spans="1:7" x14ac:dyDescent="0.2">
      <c r="A451" s="14">
        <v>39941</v>
      </c>
      <c r="B451">
        <v>7.28</v>
      </c>
      <c r="C451">
        <v>7.46</v>
      </c>
      <c r="D451">
        <v>7.2</v>
      </c>
      <c r="E451">
        <v>7.4</v>
      </c>
      <c r="F451">
        <v>7.4</v>
      </c>
      <c r="G451">
        <v>950400</v>
      </c>
    </row>
    <row r="452" spans="1:7" x14ac:dyDescent="0.2">
      <c r="A452" s="14">
        <v>39944</v>
      </c>
      <c r="B452">
        <v>7.2249999999999996</v>
      </c>
      <c r="C452">
        <v>7.2350000000000003</v>
      </c>
      <c r="D452">
        <v>6.84</v>
      </c>
      <c r="E452">
        <v>6.86</v>
      </c>
      <c r="F452">
        <v>6.86</v>
      </c>
      <c r="G452">
        <v>1102600</v>
      </c>
    </row>
    <row r="453" spans="1:7" x14ac:dyDescent="0.2">
      <c r="A453" s="14">
        <v>39945</v>
      </c>
      <c r="B453">
        <v>6.9</v>
      </c>
      <c r="C453">
        <v>7</v>
      </c>
      <c r="D453">
        <v>6.17</v>
      </c>
      <c r="E453">
        <v>6.2850000000000001</v>
      </c>
      <c r="F453">
        <v>6.2850000000000001</v>
      </c>
      <c r="G453">
        <v>2265800</v>
      </c>
    </row>
    <row r="454" spans="1:7" x14ac:dyDescent="0.2">
      <c r="A454" s="14">
        <v>39946</v>
      </c>
      <c r="B454">
        <v>6.125</v>
      </c>
      <c r="C454">
        <v>6.22</v>
      </c>
      <c r="D454">
        <v>5.88</v>
      </c>
      <c r="E454">
        <v>5.89</v>
      </c>
      <c r="F454">
        <v>5.89</v>
      </c>
      <c r="G454">
        <v>1881800</v>
      </c>
    </row>
    <row r="455" spans="1:7" x14ac:dyDescent="0.2">
      <c r="A455" s="14">
        <v>39947</v>
      </c>
      <c r="B455">
        <v>5.99</v>
      </c>
      <c r="C455">
        <v>6.49</v>
      </c>
      <c r="D455">
        <v>5.875</v>
      </c>
      <c r="E455">
        <v>6.2350000000000003</v>
      </c>
      <c r="F455">
        <v>6.2350000000000003</v>
      </c>
      <c r="G455">
        <v>1192400</v>
      </c>
    </row>
    <row r="456" spans="1:7" x14ac:dyDescent="0.2">
      <c r="A456" s="14">
        <v>39948</v>
      </c>
      <c r="B456">
        <v>6.3</v>
      </c>
      <c r="C456">
        <v>6.3550000000000004</v>
      </c>
      <c r="D456">
        <v>6.0049999999999999</v>
      </c>
      <c r="E456">
        <v>6.0750000000000002</v>
      </c>
      <c r="F456">
        <v>6.0750000000000002</v>
      </c>
      <c r="G456">
        <v>1085400</v>
      </c>
    </row>
    <row r="457" spans="1:7" x14ac:dyDescent="0.2">
      <c r="A457" s="14">
        <v>39951</v>
      </c>
      <c r="B457">
        <v>6.1449999999999996</v>
      </c>
      <c r="C457">
        <v>6.4450000000000003</v>
      </c>
      <c r="D457">
        <v>6.08</v>
      </c>
      <c r="E457">
        <v>6.4450000000000003</v>
      </c>
      <c r="F457">
        <v>6.4450000000000003</v>
      </c>
      <c r="G457">
        <v>918800</v>
      </c>
    </row>
    <row r="458" spans="1:7" x14ac:dyDescent="0.2">
      <c r="A458" s="14">
        <v>39952</v>
      </c>
      <c r="B458">
        <v>6.4950000000000001</v>
      </c>
      <c r="C458">
        <v>6.6</v>
      </c>
      <c r="D458">
        <v>6.3550000000000004</v>
      </c>
      <c r="E458">
        <v>6.42</v>
      </c>
      <c r="F458">
        <v>6.42</v>
      </c>
      <c r="G458">
        <v>1858200</v>
      </c>
    </row>
    <row r="459" spans="1:7" x14ac:dyDescent="0.2">
      <c r="A459" s="14">
        <v>39953</v>
      </c>
      <c r="B459">
        <v>6.49</v>
      </c>
      <c r="C459">
        <v>6.49</v>
      </c>
      <c r="D459">
        <v>5.95</v>
      </c>
      <c r="E459">
        <v>6.0149999999999997</v>
      </c>
      <c r="F459">
        <v>6.0149999999999997</v>
      </c>
      <c r="G459">
        <v>2326600</v>
      </c>
    </row>
    <row r="460" spans="1:7" x14ac:dyDescent="0.2">
      <c r="A460" s="14">
        <v>39954</v>
      </c>
      <c r="B460">
        <v>5.9749999999999996</v>
      </c>
      <c r="C460">
        <v>6</v>
      </c>
      <c r="D460">
        <v>5.5350000000000001</v>
      </c>
      <c r="E460">
        <v>5.69</v>
      </c>
      <c r="F460">
        <v>5.69</v>
      </c>
      <c r="G460">
        <v>4495800</v>
      </c>
    </row>
    <row r="461" spans="1:7" x14ac:dyDescent="0.2">
      <c r="A461" s="14">
        <v>39955</v>
      </c>
      <c r="B461">
        <v>5.75</v>
      </c>
      <c r="C461">
        <v>5.9649999999999999</v>
      </c>
      <c r="D461">
        <v>5.62</v>
      </c>
      <c r="E461">
        <v>5.65</v>
      </c>
      <c r="F461">
        <v>5.65</v>
      </c>
      <c r="G461">
        <v>649400</v>
      </c>
    </row>
    <row r="462" spans="1:7" x14ac:dyDescent="0.2">
      <c r="A462" s="14">
        <v>39959</v>
      </c>
      <c r="B462">
        <v>5.61</v>
      </c>
      <c r="C462">
        <v>6.0350000000000001</v>
      </c>
      <c r="D462">
        <v>5.61</v>
      </c>
      <c r="E462">
        <v>6</v>
      </c>
      <c r="F462">
        <v>6</v>
      </c>
      <c r="G462">
        <v>1642200</v>
      </c>
    </row>
    <row r="463" spans="1:7" x14ac:dyDescent="0.2">
      <c r="A463" s="14">
        <v>39960</v>
      </c>
      <c r="B463">
        <v>6.125</v>
      </c>
      <c r="C463">
        <v>6.34</v>
      </c>
      <c r="D463">
        <v>6.11</v>
      </c>
      <c r="E463">
        <v>6.14</v>
      </c>
      <c r="F463">
        <v>6.14</v>
      </c>
      <c r="G463">
        <v>2170600</v>
      </c>
    </row>
    <row r="464" spans="1:7" x14ac:dyDescent="0.2">
      <c r="A464" s="14">
        <v>39961</v>
      </c>
      <c r="B464">
        <v>6.19</v>
      </c>
      <c r="C464">
        <v>6.28</v>
      </c>
      <c r="D464">
        <v>5.8650000000000002</v>
      </c>
      <c r="E464">
        <v>5.9950000000000001</v>
      </c>
      <c r="F464">
        <v>5.9950000000000001</v>
      </c>
      <c r="G464">
        <v>1331000</v>
      </c>
    </row>
    <row r="465" spans="1:7" x14ac:dyDescent="0.2">
      <c r="A465" s="14">
        <v>39962</v>
      </c>
      <c r="B465">
        <v>6.11</v>
      </c>
      <c r="C465">
        <v>6.3150000000000004</v>
      </c>
      <c r="D465">
        <v>6.08</v>
      </c>
      <c r="E465">
        <v>6.3150000000000004</v>
      </c>
      <c r="F465">
        <v>6.3150000000000004</v>
      </c>
      <c r="G465">
        <v>1954800</v>
      </c>
    </row>
    <row r="466" spans="1:7" x14ac:dyDescent="0.2">
      <c r="A466" s="14">
        <v>39965</v>
      </c>
      <c r="B466">
        <v>6.51</v>
      </c>
      <c r="C466">
        <v>7.39</v>
      </c>
      <c r="D466">
        <v>6.51</v>
      </c>
      <c r="E466">
        <v>7.21</v>
      </c>
      <c r="F466">
        <v>7.21</v>
      </c>
      <c r="G466">
        <v>4370000</v>
      </c>
    </row>
    <row r="467" spans="1:7" x14ac:dyDescent="0.2">
      <c r="A467" s="14">
        <v>39966</v>
      </c>
      <c r="B467">
        <v>7.0750000000000002</v>
      </c>
      <c r="C467">
        <v>7.23</v>
      </c>
      <c r="D467">
        <v>6.875</v>
      </c>
      <c r="E467">
        <v>7.03</v>
      </c>
      <c r="F467">
        <v>7.03</v>
      </c>
      <c r="G467">
        <v>947600</v>
      </c>
    </row>
    <row r="468" spans="1:7" x14ac:dyDescent="0.2">
      <c r="A468" s="14">
        <v>39967</v>
      </c>
      <c r="B468">
        <v>6.9</v>
      </c>
      <c r="C468">
        <v>6.9550000000000001</v>
      </c>
      <c r="D468">
        <v>6.5449999999999999</v>
      </c>
      <c r="E468">
        <v>6.7</v>
      </c>
      <c r="F468">
        <v>6.7</v>
      </c>
      <c r="G468">
        <v>1491800</v>
      </c>
    </row>
    <row r="469" spans="1:7" x14ac:dyDescent="0.2">
      <c r="A469" s="14">
        <v>39968</v>
      </c>
      <c r="B469">
        <v>6.83</v>
      </c>
      <c r="C469">
        <v>7.1150000000000002</v>
      </c>
      <c r="D469">
        <v>6.6849999999999996</v>
      </c>
      <c r="E469">
        <v>7.04</v>
      </c>
      <c r="F469">
        <v>7.04</v>
      </c>
      <c r="G469">
        <v>1154000</v>
      </c>
    </row>
    <row r="470" spans="1:7" x14ac:dyDescent="0.2">
      <c r="A470" s="14">
        <v>39969</v>
      </c>
      <c r="B470">
        <v>7.12</v>
      </c>
      <c r="C470">
        <v>7.1749999999999998</v>
      </c>
      <c r="D470">
        <v>6.75</v>
      </c>
      <c r="E470">
        <v>6.9850000000000003</v>
      </c>
      <c r="F470">
        <v>6.9850000000000003</v>
      </c>
      <c r="G470">
        <v>1208400</v>
      </c>
    </row>
    <row r="471" spans="1:7" x14ac:dyDescent="0.2">
      <c r="A471" s="14">
        <v>39972</v>
      </c>
      <c r="B471">
        <v>6.9249999999999998</v>
      </c>
      <c r="C471">
        <v>6.98</v>
      </c>
      <c r="D471">
        <v>6.7350000000000003</v>
      </c>
      <c r="E471">
        <v>6.8849999999999998</v>
      </c>
      <c r="F471">
        <v>6.8849999999999998</v>
      </c>
      <c r="G471">
        <v>1932800</v>
      </c>
    </row>
    <row r="472" spans="1:7" x14ac:dyDescent="0.2">
      <c r="A472" s="14">
        <v>39973</v>
      </c>
      <c r="B472">
        <v>6.9249999999999998</v>
      </c>
      <c r="C472">
        <v>7.34</v>
      </c>
      <c r="D472">
        <v>6.9249999999999998</v>
      </c>
      <c r="E472">
        <v>7.24</v>
      </c>
      <c r="F472">
        <v>7.24</v>
      </c>
      <c r="G472">
        <v>1613600</v>
      </c>
    </row>
    <row r="473" spans="1:7" x14ac:dyDescent="0.2">
      <c r="A473" s="14">
        <v>39974</v>
      </c>
      <c r="B473">
        <v>7.3449999999999998</v>
      </c>
      <c r="C473">
        <v>7.7</v>
      </c>
      <c r="D473">
        <v>7.3449999999999998</v>
      </c>
      <c r="E473">
        <v>7.61</v>
      </c>
      <c r="F473">
        <v>7.61</v>
      </c>
      <c r="G473">
        <v>2975600</v>
      </c>
    </row>
    <row r="474" spans="1:7" x14ac:dyDescent="0.2">
      <c r="A474" s="14">
        <v>39975</v>
      </c>
      <c r="B474">
        <v>6.92</v>
      </c>
      <c r="C474">
        <v>7.375</v>
      </c>
      <c r="D474">
        <v>6.51</v>
      </c>
      <c r="E474">
        <v>6.67</v>
      </c>
      <c r="F474">
        <v>6.67</v>
      </c>
      <c r="G474">
        <v>9788400</v>
      </c>
    </row>
    <row r="475" spans="1:7" x14ac:dyDescent="0.2">
      <c r="A475" s="14">
        <v>39976</v>
      </c>
      <c r="B475">
        <v>7.085</v>
      </c>
      <c r="C475">
        <v>7.1449999999999996</v>
      </c>
      <c r="D475">
        <v>6.8150000000000004</v>
      </c>
      <c r="E475">
        <v>7.1150000000000002</v>
      </c>
      <c r="F475">
        <v>7.1150000000000002</v>
      </c>
      <c r="G475">
        <v>4394000</v>
      </c>
    </row>
    <row r="476" spans="1:7" x14ac:dyDescent="0.2">
      <c r="A476" s="14">
        <v>39979</v>
      </c>
      <c r="B476">
        <v>7.0149999999999997</v>
      </c>
      <c r="C476">
        <v>7.0350000000000001</v>
      </c>
      <c r="D476">
        <v>6.7</v>
      </c>
      <c r="E476">
        <v>6.915</v>
      </c>
      <c r="F476">
        <v>6.915</v>
      </c>
      <c r="G476">
        <v>2027800</v>
      </c>
    </row>
    <row r="477" spans="1:7" x14ac:dyDescent="0.2">
      <c r="A477" s="14">
        <v>39980</v>
      </c>
      <c r="B477">
        <v>6.9</v>
      </c>
      <c r="C477">
        <v>6.9950000000000001</v>
      </c>
      <c r="D477">
        <v>6.4050000000000002</v>
      </c>
      <c r="E477">
        <v>6.4950000000000001</v>
      </c>
      <c r="F477">
        <v>6.4950000000000001</v>
      </c>
      <c r="G477">
        <v>1801000</v>
      </c>
    </row>
    <row r="478" spans="1:7" x14ac:dyDescent="0.2">
      <c r="A478" s="14">
        <v>39981</v>
      </c>
      <c r="B478">
        <v>6.5449999999999999</v>
      </c>
      <c r="C478">
        <v>6.7149999999999999</v>
      </c>
      <c r="D478">
        <v>6.17</v>
      </c>
      <c r="E478">
        <v>6.57</v>
      </c>
      <c r="F478">
        <v>6.57</v>
      </c>
      <c r="G478">
        <v>3145000</v>
      </c>
    </row>
    <row r="479" spans="1:7" x14ac:dyDescent="0.2">
      <c r="A479" s="14">
        <v>39982</v>
      </c>
      <c r="B479">
        <v>6.58</v>
      </c>
      <c r="C479">
        <v>6.75</v>
      </c>
      <c r="D479">
        <v>6.38</v>
      </c>
      <c r="E479">
        <v>6.6150000000000002</v>
      </c>
      <c r="F479">
        <v>6.6150000000000002</v>
      </c>
      <c r="G479">
        <v>2764000</v>
      </c>
    </row>
    <row r="480" spans="1:7" x14ac:dyDescent="0.2">
      <c r="A480" s="14">
        <v>39983</v>
      </c>
      <c r="B480">
        <v>6.7549999999999999</v>
      </c>
      <c r="C480">
        <v>6.9850000000000003</v>
      </c>
      <c r="D480">
        <v>6.65</v>
      </c>
      <c r="E480">
        <v>6.71</v>
      </c>
      <c r="F480">
        <v>6.71</v>
      </c>
      <c r="G480">
        <v>3182600</v>
      </c>
    </row>
    <row r="481" spans="1:7" x14ac:dyDescent="0.2">
      <c r="A481" s="14">
        <v>39986</v>
      </c>
      <c r="B481">
        <v>6.6</v>
      </c>
      <c r="C481">
        <v>6.6</v>
      </c>
      <c r="D481">
        <v>6.3150000000000004</v>
      </c>
      <c r="E481">
        <v>6.335</v>
      </c>
      <c r="F481">
        <v>6.335</v>
      </c>
      <c r="G481">
        <v>2739000</v>
      </c>
    </row>
    <row r="482" spans="1:7" x14ac:dyDescent="0.2">
      <c r="A482" s="14">
        <v>39987</v>
      </c>
      <c r="B482">
        <v>6.335</v>
      </c>
      <c r="C482">
        <v>6.4550000000000001</v>
      </c>
      <c r="D482">
        <v>6.05</v>
      </c>
      <c r="E482">
        <v>6.0949999999999998</v>
      </c>
      <c r="F482">
        <v>6.0949999999999998</v>
      </c>
      <c r="G482">
        <v>1446800</v>
      </c>
    </row>
    <row r="483" spans="1:7" x14ac:dyDescent="0.2">
      <c r="A483" s="14">
        <v>39988</v>
      </c>
      <c r="B483">
        <v>6.1</v>
      </c>
      <c r="C483">
        <v>6.2750000000000004</v>
      </c>
      <c r="D483">
        <v>6.1</v>
      </c>
      <c r="E483">
        <v>6.18</v>
      </c>
      <c r="F483">
        <v>6.18</v>
      </c>
      <c r="G483">
        <v>1469800</v>
      </c>
    </row>
    <row r="484" spans="1:7" x14ac:dyDescent="0.2">
      <c r="A484" s="14">
        <v>39989</v>
      </c>
      <c r="B484">
        <v>6.1449999999999996</v>
      </c>
      <c r="C484">
        <v>6.39</v>
      </c>
      <c r="D484">
        <v>6.07</v>
      </c>
      <c r="E484">
        <v>6.375</v>
      </c>
      <c r="F484">
        <v>6.375</v>
      </c>
      <c r="G484">
        <v>2041200</v>
      </c>
    </row>
    <row r="485" spans="1:7" x14ac:dyDescent="0.2">
      <c r="A485" s="14">
        <v>39990</v>
      </c>
      <c r="B485">
        <v>6.4</v>
      </c>
      <c r="C485">
        <v>6.7649999999999997</v>
      </c>
      <c r="D485">
        <v>6.4</v>
      </c>
      <c r="E485">
        <v>6.7050000000000001</v>
      </c>
      <c r="F485">
        <v>6.7050000000000001</v>
      </c>
      <c r="G485">
        <v>9188200</v>
      </c>
    </row>
    <row r="486" spans="1:7" x14ac:dyDescent="0.2">
      <c r="A486" s="14">
        <v>39993</v>
      </c>
      <c r="B486">
        <v>6.71</v>
      </c>
      <c r="C486">
        <v>6.72</v>
      </c>
      <c r="D486">
        <v>6.4950000000000001</v>
      </c>
      <c r="E486">
        <v>6.6150000000000002</v>
      </c>
      <c r="F486">
        <v>6.6150000000000002</v>
      </c>
      <c r="G486">
        <v>1346800</v>
      </c>
    </row>
    <row r="487" spans="1:7" x14ac:dyDescent="0.2">
      <c r="A487" s="14">
        <v>39994</v>
      </c>
      <c r="B487">
        <v>6.6</v>
      </c>
      <c r="C487">
        <v>6.6449999999999996</v>
      </c>
      <c r="D487">
        <v>6.45</v>
      </c>
      <c r="E487">
        <v>6.5149999999999997</v>
      </c>
      <c r="F487">
        <v>6.5149999999999997</v>
      </c>
      <c r="G487">
        <v>1391400</v>
      </c>
    </row>
    <row r="488" spans="1:7" x14ac:dyDescent="0.2">
      <c r="A488" s="14">
        <v>39995</v>
      </c>
      <c r="B488">
        <v>6.62</v>
      </c>
      <c r="C488">
        <v>6.62</v>
      </c>
      <c r="D488">
        <v>6.3949999999999996</v>
      </c>
      <c r="E488">
        <v>6.5350000000000001</v>
      </c>
      <c r="F488">
        <v>6.5350000000000001</v>
      </c>
      <c r="G488">
        <v>1511400</v>
      </c>
    </row>
    <row r="489" spans="1:7" x14ac:dyDescent="0.2">
      <c r="A489" s="14">
        <v>39996</v>
      </c>
      <c r="B489">
        <v>6.5250000000000004</v>
      </c>
      <c r="C489">
        <v>6.53</v>
      </c>
      <c r="D489">
        <v>6.05</v>
      </c>
      <c r="E489">
        <v>6.13</v>
      </c>
      <c r="F489">
        <v>6.13</v>
      </c>
      <c r="G489">
        <v>2166600</v>
      </c>
    </row>
    <row r="490" spans="1:7" x14ac:dyDescent="0.2">
      <c r="A490" s="14">
        <v>40000</v>
      </c>
      <c r="B490">
        <v>6.08</v>
      </c>
      <c r="C490">
        <v>6.15</v>
      </c>
      <c r="D490">
        <v>5.94</v>
      </c>
      <c r="E490">
        <v>6.0750000000000002</v>
      </c>
      <c r="F490">
        <v>6.0750000000000002</v>
      </c>
      <c r="G490">
        <v>2136600</v>
      </c>
    </row>
    <row r="491" spans="1:7" x14ac:dyDescent="0.2">
      <c r="A491" s="14">
        <v>40001</v>
      </c>
      <c r="B491">
        <v>6.06</v>
      </c>
      <c r="C491">
        <v>6.1449999999999996</v>
      </c>
      <c r="D491">
        <v>5.9349999999999996</v>
      </c>
      <c r="E491">
        <v>5.9749999999999996</v>
      </c>
      <c r="F491">
        <v>5.9749999999999996</v>
      </c>
      <c r="G491">
        <v>1308400</v>
      </c>
    </row>
    <row r="492" spans="1:7" x14ac:dyDescent="0.2">
      <c r="A492" s="14">
        <v>40002</v>
      </c>
      <c r="B492">
        <v>6</v>
      </c>
      <c r="C492">
        <v>6.1349999999999998</v>
      </c>
      <c r="D492">
        <v>5.6050000000000004</v>
      </c>
      <c r="E492">
        <v>5.835</v>
      </c>
      <c r="F492">
        <v>5.835</v>
      </c>
      <c r="G492">
        <v>2196400</v>
      </c>
    </row>
    <row r="493" spans="1:7" x14ac:dyDescent="0.2">
      <c r="A493" s="14">
        <v>40003</v>
      </c>
      <c r="B493">
        <v>5.87</v>
      </c>
      <c r="C493">
        <v>6.085</v>
      </c>
      <c r="D493">
        <v>5.78</v>
      </c>
      <c r="E493">
        <v>5.8</v>
      </c>
      <c r="F493">
        <v>5.8</v>
      </c>
      <c r="G493">
        <v>679000</v>
      </c>
    </row>
    <row r="494" spans="1:7" x14ac:dyDescent="0.2">
      <c r="A494" s="14">
        <v>40004</v>
      </c>
      <c r="B494">
        <v>5.74</v>
      </c>
      <c r="C494">
        <v>5.94</v>
      </c>
      <c r="D494">
        <v>5.7350000000000003</v>
      </c>
      <c r="E494">
        <v>5.91</v>
      </c>
      <c r="F494">
        <v>5.91</v>
      </c>
      <c r="G494">
        <v>761800</v>
      </c>
    </row>
    <row r="495" spans="1:7" x14ac:dyDescent="0.2">
      <c r="A495" s="14">
        <v>40007</v>
      </c>
      <c r="B495">
        <v>6.0049999999999999</v>
      </c>
      <c r="C495">
        <v>6.36</v>
      </c>
      <c r="D495">
        <v>5.84</v>
      </c>
      <c r="E495">
        <v>6.2949999999999999</v>
      </c>
      <c r="F495">
        <v>6.2949999999999999</v>
      </c>
      <c r="G495">
        <v>1477600</v>
      </c>
    </row>
    <row r="496" spans="1:7" x14ac:dyDescent="0.2">
      <c r="A496" s="14">
        <v>40008</v>
      </c>
      <c r="B496">
        <v>6.31</v>
      </c>
      <c r="C496">
        <v>6.4649999999999999</v>
      </c>
      <c r="D496">
        <v>6.2350000000000003</v>
      </c>
      <c r="E496">
        <v>6.4349999999999996</v>
      </c>
      <c r="F496">
        <v>6.4349999999999996</v>
      </c>
      <c r="G496">
        <v>1306200</v>
      </c>
    </row>
    <row r="497" spans="1:7" x14ac:dyDescent="0.2">
      <c r="A497" s="14">
        <v>40009</v>
      </c>
      <c r="B497">
        <v>6.5750000000000002</v>
      </c>
      <c r="C497">
        <v>6.87</v>
      </c>
      <c r="D497">
        <v>6.5449999999999999</v>
      </c>
      <c r="E497">
        <v>6.7850000000000001</v>
      </c>
      <c r="F497">
        <v>6.7850000000000001</v>
      </c>
      <c r="G497">
        <v>2177400</v>
      </c>
    </row>
    <row r="498" spans="1:7" x14ac:dyDescent="0.2">
      <c r="A498" s="14">
        <v>40010</v>
      </c>
      <c r="B498">
        <v>6.7649999999999997</v>
      </c>
      <c r="C498">
        <v>7.28</v>
      </c>
      <c r="D498">
        <v>6.6</v>
      </c>
      <c r="E498">
        <v>7.2450000000000001</v>
      </c>
      <c r="F498">
        <v>7.2450000000000001</v>
      </c>
      <c r="G498">
        <v>3340200</v>
      </c>
    </row>
    <row r="499" spans="1:7" x14ac:dyDescent="0.2">
      <c r="A499" s="14">
        <v>40011</v>
      </c>
      <c r="B499">
        <v>7.2549999999999999</v>
      </c>
      <c r="C499">
        <v>7.3949999999999996</v>
      </c>
      <c r="D499">
        <v>7.1150000000000002</v>
      </c>
      <c r="E499">
        <v>7.18</v>
      </c>
      <c r="F499">
        <v>7.18</v>
      </c>
      <c r="G499">
        <v>1682400</v>
      </c>
    </row>
    <row r="500" spans="1:7" x14ac:dyDescent="0.2">
      <c r="A500" s="14">
        <v>40014</v>
      </c>
      <c r="B500">
        <v>7.2850000000000001</v>
      </c>
      <c r="C500">
        <v>7.6050000000000004</v>
      </c>
      <c r="D500">
        <v>7.2850000000000001</v>
      </c>
      <c r="E500">
        <v>7.53</v>
      </c>
      <c r="F500">
        <v>7.53</v>
      </c>
      <c r="G500">
        <v>2069200</v>
      </c>
    </row>
    <row r="501" spans="1:7" x14ac:dyDescent="0.2">
      <c r="A501" s="14">
        <v>40015</v>
      </c>
      <c r="B501">
        <v>7.5949999999999998</v>
      </c>
      <c r="C501">
        <v>7.6050000000000004</v>
      </c>
      <c r="D501">
        <v>7.24</v>
      </c>
      <c r="E501">
        <v>7.3949999999999996</v>
      </c>
      <c r="F501">
        <v>7.3949999999999996</v>
      </c>
      <c r="G501">
        <v>1715400</v>
      </c>
    </row>
    <row r="502" spans="1:7" x14ac:dyDescent="0.2">
      <c r="A502" s="14">
        <v>40016</v>
      </c>
      <c r="B502">
        <v>7.3949999999999996</v>
      </c>
      <c r="C502">
        <v>8.4700000000000006</v>
      </c>
      <c r="D502">
        <v>7.26</v>
      </c>
      <c r="E502">
        <v>8.18</v>
      </c>
      <c r="F502">
        <v>8.18</v>
      </c>
      <c r="G502">
        <v>4906400</v>
      </c>
    </row>
    <row r="503" spans="1:7" x14ac:dyDescent="0.2">
      <c r="A503" s="14">
        <v>40017</v>
      </c>
      <c r="B503">
        <v>8.0850000000000009</v>
      </c>
      <c r="C503">
        <v>8.4849999999999994</v>
      </c>
      <c r="D503">
        <v>8</v>
      </c>
      <c r="E503">
        <v>8.44</v>
      </c>
      <c r="F503">
        <v>8.44</v>
      </c>
      <c r="G503">
        <v>2519600</v>
      </c>
    </row>
    <row r="504" spans="1:7" x14ac:dyDescent="0.2">
      <c r="A504" s="14">
        <v>40018</v>
      </c>
      <c r="B504">
        <v>8.5299999999999994</v>
      </c>
      <c r="C504">
        <v>8.5549999999999997</v>
      </c>
      <c r="D504">
        <v>8.27</v>
      </c>
      <c r="E504">
        <v>8.5500000000000007</v>
      </c>
      <c r="F504">
        <v>8.5500000000000007</v>
      </c>
      <c r="G504">
        <v>1791200</v>
      </c>
    </row>
    <row r="505" spans="1:7" x14ac:dyDescent="0.2">
      <c r="A505" s="14">
        <v>40021</v>
      </c>
      <c r="B505">
        <v>8.6150000000000002</v>
      </c>
      <c r="C505">
        <v>8.75</v>
      </c>
      <c r="D505">
        <v>8.4550000000000001</v>
      </c>
      <c r="E505">
        <v>8.7449999999999992</v>
      </c>
      <c r="F505">
        <v>8.7449999999999992</v>
      </c>
      <c r="G505">
        <v>1451200</v>
      </c>
    </row>
    <row r="506" spans="1:7" x14ac:dyDescent="0.2">
      <c r="A506" s="14">
        <v>40022</v>
      </c>
      <c r="B506">
        <v>8.6449999999999996</v>
      </c>
      <c r="C506">
        <v>8.7449999999999992</v>
      </c>
      <c r="D506">
        <v>8.34</v>
      </c>
      <c r="E506">
        <v>8.5549999999999997</v>
      </c>
      <c r="F506">
        <v>8.5549999999999997</v>
      </c>
      <c r="G506">
        <v>1623200</v>
      </c>
    </row>
    <row r="507" spans="1:7" x14ac:dyDescent="0.2">
      <c r="A507" s="14">
        <v>40023</v>
      </c>
      <c r="B507">
        <v>8.4600000000000009</v>
      </c>
      <c r="C507">
        <v>8.7050000000000001</v>
      </c>
      <c r="D507">
        <v>8.41</v>
      </c>
      <c r="E507">
        <v>8.5150000000000006</v>
      </c>
      <c r="F507">
        <v>8.5150000000000006</v>
      </c>
      <c r="G507">
        <v>811800</v>
      </c>
    </row>
    <row r="508" spans="1:7" x14ac:dyDescent="0.2">
      <c r="A508" s="14">
        <v>40024</v>
      </c>
      <c r="B508">
        <v>8.67</v>
      </c>
      <c r="C508">
        <v>8.81</v>
      </c>
      <c r="D508">
        <v>8.52</v>
      </c>
      <c r="E508">
        <v>8.5950000000000006</v>
      </c>
      <c r="F508">
        <v>8.5950000000000006</v>
      </c>
      <c r="G508">
        <v>960400</v>
      </c>
    </row>
    <row r="509" spans="1:7" x14ac:dyDescent="0.2">
      <c r="A509" s="14">
        <v>40025</v>
      </c>
      <c r="B509">
        <v>8.58</v>
      </c>
      <c r="C509">
        <v>8.8699999999999992</v>
      </c>
      <c r="D509">
        <v>8.5449999999999999</v>
      </c>
      <c r="E509">
        <v>8.86</v>
      </c>
      <c r="F509">
        <v>8.86</v>
      </c>
      <c r="G509">
        <v>900400</v>
      </c>
    </row>
    <row r="510" spans="1:7" x14ac:dyDescent="0.2">
      <c r="A510" s="14">
        <v>40028</v>
      </c>
      <c r="B510">
        <v>9.06</v>
      </c>
      <c r="C510">
        <v>9.39</v>
      </c>
      <c r="D510">
        <v>8.92</v>
      </c>
      <c r="E510">
        <v>9.35</v>
      </c>
      <c r="F510">
        <v>9.35</v>
      </c>
      <c r="G510">
        <v>1353400</v>
      </c>
    </row>
    <row r="511" spans="1:7" x14ac:dyDescent="0.2">
      <c r="A511" s="14">
        <v>40029</v>
      </c>
      <c r="B511">
        <v>9.3000000000000007</v>
      </c>
      <c r="C511">
        <v>9.86</v>
      </c>
      <c r="D511">
        <v>9.1050000000000004</v>
      </c>
      <c r="E511">
        <v>9.7200000000000006</v>
      </c>
      <c r="F511">
        <v>9.7200000000000006</v>
      </c>
      <c r="G511">
        <v>2107800</v>
      </c>
    </row>
    <row r="512" spans="1:7" x14ac:dyDescent="0.2">
      <c r="A512" s="14">
        <v>40030</v>
      </c>
      <c r="B512">
        <v>9.6999999999999993</v>
      </c>
      <c r="C512">
        <v>9.7149999999999999</v>
      </c>
      <c r="D512">
        <v>9.1649999999999991</v>
      </c>
      <c r="E512">
        <v>9.3849999999999998</v>
      </c>
      <c r="F512">
        <v>9.3849999999999998</v>
      </c>
      <c r="G512">
        <v>1178000</v>
      </c>
    </row>
    <row r="513" spans="1:7" x14ac:dyDescent="0.2">
      <c r="A513" s="14">
        <v>40031</v>
      </c>
      <c r="B513">
        <v>9.3849999999999998</v>
      </c>
      <c r="C513">
        <v>9.4350000000000005</v>
      </c>
      <c r="D513">
        <v>9.09</v>
      </c>
      <c r="E513">
        <v>9.2850000000000001</v>
      </c>
      <c r="F513">
        <v>9.2850000000000001</v>
      </c>
      <c r="G513">
        <v>1020600</v>
      </c>
    </row>
    <row r="514" spans="1:7" x14ac:dyDescent="0.2">
      <c r="A514" s="14">
        <v>40032</v>
      </c>
      <c r="B514">
        <v>9.4250000000000007</v>
      </c>
      <c r="C514">
        <v>10.015000000000001</v>
      </c>
      <c r="D514">
        <v>9.2550000000000008</v>
      </c>
      <c r="E514">
        <v>9.84</v>
      </c>
      <c r="F514">
        <v>9.84</v>
      </c>
      <c r="G514">
        <v>2067600</v>
      </c>
    </row>
    <row r="515" spans="1:7" x14ac:dyDescent="0.2">
      <c r="A515" s="14">
        <v>40035</v>
      </c>
      <c r="B515">
        <v>9.8699999999999992</v>
      </c>
      <c r="C515">
        <v>10.02</v>
      </c>
      <c r="D515">
        <v>9.58</v>
      </c>
      <c r="E515">
        <v>9.8650000000000002</v>
      </c>
      <c r="F515">
        <v>9.8650000000000002</v>
      </c>
      <c r="G515">
        <v>1848800</v>
      </c>
    </row>
    <row r="516" spans="1:7" x14ac:dyDescent="0.2">
      <c r="A516" s="14">
        <v>40036</v>
      </c>
      <c r="B516">
        <v>10.01</v>
      </c>
      <c r="C516">
        <v>10.055</v>
      </c>
      <c r="D516">
        <v>9.75</v>
      </c>
      <c r="E516">
        <v>9.875</v>
      </c>
      <c r="F516">
        <v>9.875</v>
      </c>
      <c r="G516">
        <v>1174600</v>
      </c>
    </row>
    <row r="517" spans="1:7" x14ac:dyDescent="0.2">
      <c r="A517" s="14">
        <v>40037</v>
      </c>
      <c r="B517">
        <v>9.8450000000000006</v>
      </c>
      <c r="C517">
        <v>10.505000000000001</v>
      </c>
      <c r="D517">
        <v>9.7650000000000006</v>
      </c>
      <c r="E517">
        <v>10.324999999999999</v>
      </c>
      <c r="F517">
        <v>10.324999999999999</v>
      </c>
      <c r="G517">
        <v>1978000</v>
      </c>
    </row>
    <row r="518" spans="1:7" x14ac:dyDescent="0.2">
      <c r="A518" s="14">
        <v>40038</v>
      </c>
      <c r="B518">
        <v>10.225</v>
      </c>
      <c r="C518">
        <v>10.65</v>
      </c>
      <c r="D518">
        <v>10.095000000000001</v>
      </c>
      <c r="E518">
        <v>10.23</v>
      </c>
      <c r="F518">
        <v>10.23</v>
      </c>
      <c r="G518">
        <v>1409000</v>
      </c>
    </row>
    <row r="519" spans="1:7" x14ac:dyDescent="0.2">
      <c r="A519" s="14">
        <v>40039</v>
      </c>
      <c r="B519">
        <v>10.234999999999999</v>
      </c>
      <c r="C519">
        <v>10.404999999999999</v>
      </c>
      <c r="D519">
        <v>9.7650000000000006</v>
      </c>
      <c r="E519">
        <v>10.01</v>
      </c>
      <c r="F519">
        <v>10.01</v>
      </c>
      <c r="G519">
        <v>1697000</v>
      </c>
    </row>
    <row r="520" spans="1:7" x14ac:dyDescent="0.2">
      <c r="A520" s="14">
        <v>40042</v>
      </c>
      <c r="B520">
        <v>9.75</v>
      </c>
      <c r="C520">
        <v>9.75</v>
      </c>
      <c r="D520">
        <v>9.3000000000000007</v>
      </c>
      <c r="E520">
        <v>9.3650000000000002</v>
      </c>
      <c r="F520">
        <v>9.3650000000000002</v>
      </c>
      <c r="G520">
        <v>1786400</v>
      </c>
    </row>
    <row r="521" spans="1:7" x14ac:dyDescent="0.2">
      <c r="A521" s="14">
        <v>40043</v>
      </c>
      <c r="B521">
        <v>9.4149999999999991</v>
      </c>
      <c r="C521">
        <v>9.57</v>
      </c>
      <c r="D521">
        <v>9.1300000000000008</v>
      </c>
      <c r="E521">
        <v>9.3450000000000006</v>
      </c>
      <c r="F521">
        <v>9.3450000000000006</v>
      </c>
      <c r="G521">
        <v>2035400</v>
      </c>
    </row>
    <row r="522" spans="1:7" x14ac:dyDescent="0.2">
      <c r="A522" s="14">
        <v>40044</v>
      </c>
      <c r="B522">
        <v>9.18</v>
      </c>
      <c r="C522">
        <v>9.5649999999999995</v>
      </c>
      <c r="D522">
        <v>9.0549999999999997</v>
      </c>
      <c r="E522">
        <v>9.4499999999999993</v>
      </c>
      <c r="F522">
        <v>9.4499999999999993</v>
      </c>
      <c r="G522">
        <v>843200</v>
      </c>
    </row>
    <row r="523" spans="1:7" x14ac:dyDescent="0.2">
      <c r="A523" s="14">
        <v>40045</v>
      </c>
      <c r="B523">
        <v>9.83</v>
      </c>
      <c r="C523">
        <v>10</v>
      </c>
      <c r="D523">
        <v>9.68</v>
      </c>
      <c r="E523">
        <v>9.7100000000000009</v>
      </c>
      <c r="F523">
        <v>9.7100000000000009</v>
      </c>
      <c r="G523">
        <v>1279600</v>
      </c>
    </row>
    <row r="524" spans="1:7" x14ac:dyDescent="0.2">
      <c r="A524" s="14">
        <v>40046</v>
      </c>
      <c r="B524">
        <v>9.8849999999999998</v>
      </c>
      <c r="C524">
        <v>9.9649999999999999</v>
      </c>
      <c r="D524">
        <v>9.6649999999999991</v>
      </c>
      <c r="E524">
        <v>9.9250000000000007</v>
      </c>
      <c r="F524">
        <v>9.9250000000000007</v>
      </c>
      <c r="G524">
        <v>1341000</v>
      </c>
    </row>
    <row r="525" spans="1:7" x14ac:dyDescent="0.2">
      <c r="A525" s="14">
        <v>40049</v>
      </c>
      <c r="B525">
        <v>9.98</v>
      </c>
      <c r="C525">
        <v>10.115</v>
      </c>
      <c r="D525">
        <v>9.65</v>
      </c>
      <c r="E525">
        <v>9.83</v>
      </c>
      <c r="F525">
        <v>9.83</v>
      </c>
      <c r="G525">
        <v>1265200</v>
      </c>
    </row>
    <row r="526" spans="1:7" x14ac:dyDescent="0.2">
      <c r="A526" s="14">
        <v>40050</v>
      </c>
      <c r="B526">
        <v>9.86</v>
      </c>
      <c r="C526">
        <v>10.11</v>
      </c>
      <c r="D526">
        <v>9.74</v>
      </c>
      <c r="E526">
        <v>10.029999999999999</v>
      </c>
      <c r="F526">
        <v>10.029999999999999</v>
      </c>
      <c r="G526">
        <v>850800</v>
      </c>
    </row>
    <row r="527" spans="1:7" x14ac:dyDescent="0.2">
      <c r="A527" s="14">
        <v>40051</v>
      </c>
      <c r="B527">
        <v>10.005000000000001</v>
      </c>
      <c r="C527">
        <v>10.475</v>
      </c>
      <c r="D527">
        <v>9.7550000000000008</v>
      </c>
      <c r="E527">
        <v>10</v>
      </c>
      <c r="F527">
        <v>10</v>
      </c>
      <c r="G527">
        <v>1343000</v>
      </c>
    </row>
    <row r="528" spans="1:7" x14ac:dyDescent="0.2">
      <c r="A528" s="14">
        <v>40052</v>
      </c>
      <c r="B528">
        <v>9.9250000000000007</v>
      </c>
      <c r="C528">
        <v>10.17</v>
      </c>
      <c r="D528">
        <v>9.6449999999999996</v>
      </c>
      <c r="E528">
        <v>10.035</v>
      </c>
      <c r="F528">
        <v>10.035</v>
      </c>
      <c r="G528">
        <v>1083600</v>
      </c>
    </row>
    <row r="529" spans="1:7" x14ac:dyDescent="0.2">
      <c r="A529" s="14">
        <v>40053</v>
      </c>
      <c r="B529">
        <v>10.164999999999999</v>
      </c>
      <c r="C529">
        <v>10.25</v>
      </c>
      <c r="D529">
        <v>9.9649999999999999</v>
      </c>
      <c r="E529">
        <v>10.015000000000001</v>
      </c>
      <c r="F529">
        <v>10.015000000000001</v>
      </c>
      <c r="G529">
        <v>430000</v>
      </c>
    </row>
    <row r="530" spans="1:7" x14ac:dyDescent="0.2">
      <c r="A530" s="14">
        <v>40056</v>
      </c>
      <c r="B530">
        <v>9.91</v>
      </c>
      <c r="C530">
        <v>10.085000000000001</v>
      </c>
      <c r="D530">
        <v>9.73</v>
      </c>
      <c r="E530">
        <v>10.029999999999999</v>
      </c>
      <c r="F530">
        <v>10.029999999999999</v>
      </c>
      <c r="G530">
        <v>867800</v>
      </c>
    </row>
    <row r="531" spans="1:7" x14ac:dyDescent="0.2">
      <c r="A531" s="14">
        <v>40057</v>
      </c>
      <c r="B531">
        <v>9.93</v>
      </c>
      <c r="C531">
        <v>10.435</v>
      </c>
      <c r="D531">
        <v>9.7349999999999994</v>
      </c>
      <c r="E531">
        <v>9.81</v>
      </c>
      <c r="F531">
        <v>9.81</v>
      </c>
      <c r="G531">
        <v>2145600</v>
      </c>
    </row>
    <row r="532" spans="1:7" x14ac:dyDescent="0.2">
      <c r="A532" s="14">
        <v>40058</v>
      </c>
      <c r="B532">
        <v>9.7249999999999996</v>
      </c>
      <c r="C532">
        <v>9.9550000000000001</v>
      </c>
      <c r="D532">
        <v>9.4</v>
      </c>
      <c r="E532">
        <v>9.58</v>
      </c>
      <c r="F532">
        <v>9.58</v>
      </c>
      <c r="G532">
        <v>1016800</v>
      </c>
    </row>
    <row r="533" spans="1:7" x14ac:dyDescent="0.2">
      <c r="A533" s="14">
        <v>40059</v>
      </c>
      <c r="B533">
        <v>9.6199999999999992</v>
      </c>
      <c r="C533">
        <v>9.9</v>
      </c>
      <c r="D533">
        <v>9.5</v>
      </c>
      <c r="E533">
        <v>9.8949999999999996</v>
      </c>
      <c r="F533">
        <v>9.8949999999999996</v>
      </c>
      <c r="G533">
        <v>451600</v>
      </c>
    </row>
    <row r="534" spans="1:7" x14ac:dyDescent="0.2">
      <c r="A534" s="14">
        <v>40060</v>
      </c>
      <c r="B534">
        <v>9.8550000000000004</v>
      </c>
      <c r="C534">
        <v>10</v>
      </c>
      <c r="D534">
        <v>9.7100000000000009</v>
      </c>
      <c r="E534">
        <v>9.9849999999999994</v>
      </c>
      <c r="F534">
        <v>9.9849999999999994</v>
      </c>
      <c r="G534">
        <v>530000</v>
      </c>
    </row>
    <row r="535" spans="1:7" x14ac:dyDescent="0.2">
      <c r="A535" s="14">
        <v>40064</v>
      </c>
      <c r="B535">
        <v>10.050000000000001</v>
      </c>
      <c r="C535">
        <v>10.5</v>
      </c>
      <c r="D535">
        <v>10.050000000000001</v>
      </c>
      <c r="E535">
        <v>10.46</v>
      </c>
      <c r="F535">
        <v>10.46</v>
      </c>
      <c r="G535">
        <v>1161200</v>
      </c>
    </row>
    <row r="536" spans="1:7" x14ac:dyDescent="0.2">
      <c r="A536" s="14">
        <v>40065</v>
      </c>
      <c r="B536">
        <v>10.545</v>
      </c>
      <c r="C536">
        <v>11.03</v>
      </c>
      <c r="D536">
        <v>10.36</v>
      </c>
      <c r="E536">
        <v>10.805</v>
      </c>
      <c r="F536">
        <v>10.805</v>
      </c>
      <c r="G536">
        <v>1493000</v>
      </c>
    </row>
    <row r="537" spans="1:7" x14ac:dyDescent="0.2">
      <c r="A537" s="14">
        <v>40066</v>
      </c>
      <c r="B537">
        <v>11.244999999999999</v>
      </c>
      <c r="C537">
        <v>11.5</v>
      </c>
      <c r="D537">
        <v>10.84</v>
      </c>
      <c r="E537">
        <v>10.88</v>
      </c>
      <c r="F537">
        <v>10.88</v>
      </c>
      <c r="G537">
        <v>2821800</v>
      </c>
    </row>
    <row r="538" spans="1:7" x14ac:dyDescent="0.2">
      <c r="A538" s="14">
        <v>40067</v>
      </c>
      <c r="B538">
        <v>11.154999999999999</v>
      </c>
      <c r="C538">
        <v>11.574999999999999</v>
      </c>
      <c r="D538">
        <v>10.84</v>
      </c>
      <c r="E538">
        <v>11.565</v>
      </c>
      <c r="F538">
        <v>11.565</v>
      </c>
      <c r="G538">
        <v>2216400</v>
      </c>
    </row>
    <row r="539" spans="1:7" x14ac:dyDescent="0.2">
      <c r="A539" s="14">
        <v>40070</v>
      </c>
      <c r="B539">
        <v>11.43</v>
      </c>
      <c r="C539">
        <v>11.75</v>
      </c>
      <c r="D539">
        <v>11.29</v>
      </c>
      <c r="E539">
        <v>11.75</v>
      </c>
      <c r="F539">
        <v>11.75</v>
      </c>
      <c r="G539">
        <v>1120800</v>
      </c>
    </row>
    <row r="540" spans="1:7" x14ac:dyDescent="0.2">
      <c r="A540" s="14">
        <v>40071</v>
      </c>
      <c r="B540">
        <v>11.725</v>
      </c>
      <c r="C540">
        <v>11.97</v>
      </c>
      <c r="D540">
        <v>11.725</v>
      </c>
      <c r="E540">
        <v>11.96</v>
      </c>
      <c r="F540">
        <v>11.96</v>
      </c>
      <c r="G540">
        <v>1462800</v>
      </c>
    </row>
    <row r="541" spans="1:7" x14ac:dyDescent="0.2">
      <c r="A541" s="14">
        <v>40072</v>
      </c>
      <c r="B541">
        <v>12.045</v>
      </c>
      <c r="C541">
        <v>12.28</v>
      </c>
      <c r="D541">
        <v>11.91</v>
      </c>
      <c r="E541">
        <v>12.25</v>
      </c>
      <c r="F541">
        <v>12.25</v>
      </c>
      <c r="G541">
        <v>1076800</v>
      </c>
    </row>
    <row r="542" spans="1:7" x14ac:dyDescent="0.2">
      <c r="A542" s="14">
        <v>40073</v>
      </c>
      <c r="B542">
        <v>12.26</v>
      </c>
      <c r="C542">
        <v>12.57</v>
      </c>
      <c r="D542">
        <v>12.015000000000001</v>
      </c>
      <c r="E542">
        <v>12.085000000000001</v>
      </c>
      <c r="F542">
        <v>12.085000000000001</v>
      </c>
      <c r="G542">
        <v>784800</v>
      </c>
    </row>
    <row r="543" spans="1:7" x14ac:dyDescent="0.2">
      <c r="A543" s="14">
        <v>40074</v>
      </c>
      <c r="B543">
        <v>12.135</v>
      </c>
      <c r="C543">
        <v>12.345000000000001</v>
      </c>
      <c r="D543">
        <v>12.01</v>
      </c>
      <c r="E543">
        <v>12.22</v>
      </c>
      <c r="F543">
        <v>12.22</v>
      </c>
      <c r="G543">
        <v>1082600</v>
      </c>
    </row>
    <row r="544" spans="1:7" x14ac:dyDescent="0.2">
      <c r="A544" s="14">
        <v>40077</v>
      </c>
      <c r="B544">
        <v>12.175000000000001</v>
      </c>
      <c r="C544">
        <v>12.27</v>
      </c>
      <c r="D544">
        <v>11.824999999999999</v>
      </c>
      <c r="E544">
        <v>12.06</v>
      </c>
      <c r="F544">
        <v>12.06</v>
      </c>
      <c r="G544">
        <v>1041400</v>
      </c>
    </row>
    <row r="545" spans="1:7" x14ac:dyDescent="0.2">
      <c r="A545" s="14">
        <v>40078</v>
      </c>
      <c r="B545">
        <v>12.19</v>
      </c>
      <c r="C545">
        <v>12.32</v>
      </c>
      <c r="D545">
        <v>11.984999999999999</v>
      </c>
      <c r="E545">
        <v>12</v>
      </c>
      <c r="F545">
        <v>12</v>
      </c>
      <c r="G545">
        <v>1123200</v>
      </c>
    </row>
    <row r="546" spans="1:7" x14ac:dyDescent="0.2">
      <c r="A546" s="14">
        <v>40079</v>
      </c>
      <c r="B546">
        <v>12.02</v>
      </c>
      <c r="C546">
        <v>12.14</v>
      </c>
      <c r="D546">
        <v>11.744999999999999</v>
      </c>
      <c r="E546">
        <v>11.77</v>
      </c>
      <c r="F546">
        <v>11.77</v>
      </c>
      <c r="G546">
        <v>743000</v>
      </c>
    </row>
    <row r="547" spans="1:7" x14ac:dyDescent="0.2">
      <c r="A547" s="14">
        <v>40080</v>
      </c>
      <c r="B547">
        <v>11.89</v>
      </c>
      <c r="C547">
        <v>12.03</v>
      </c>
      <c r="D547">
        <v>11.28</v>
      </c>
      <c r="E547">
        <v>11.285</v>
      </c>
      <c r="F547">
        <v>11.285</v>
      </c>
      <c r="G547">
        <v>1040400</v>
      </c>
    </row>
    <row r="548" spans="1:7" x14ac:dyDescent="0.2">
      <c r="A548" s="14">
        <v>40081</v>
      </c>
      <c r="B548">
        <v>11.215</v>
      </c>
      <c r="C548">
        <v>11.37</v>
      </c>
      <c r="D548">
        <v>10.91</v>
      </c>
      <c r="E548">
        <v>10.965</v>
      </c>
      <c r="F548">
        <v>10.965</v>
      </c>
      <c r="G548">
        <v>1154200</v>
      </c>
    </row>
    <row r="549" spans="1:7" x14ac:dyDescent="0.2">
      <c r="A549" s="14">
        <v>40084</v>
      </c>
      <c r="B549">
        <v>11.09</v>
      </c>
      <c r="C549">
        <v>11.824999999999999</v>
      </c>
      <c r="D549">
        <v>11.074999999999999</v>
      </c>
      <c r="E549">
        <v>11.77</v>
      </c>
      <c r="F549">
        <v>11.77</v>
      </c>
      <c r="G549">
        <v>951600</v>
      </c>
    </row>
    <row r="550" spans="1:7" x14ac:dyDescent="0.2">
      <c r="A550" s="14">
        <v>40085</v>
      </c>
      <c r="B550">
        <v>11.77</v>
      </c>
      <c r="C550">
        <v>12.225</v>
      </c>
      <c r="D550">
        <v>11.51</v>
      </c>
      <c r="E550">
        <v>11.59</v>
      </c>
      <c r="F550">
        <v>11.59</v>
      </c>
      <c r="G550">
        <v>752400</v>
      </c>
    </row>
    <row r="551" spans="1:7" x14ac:dyDescent="0.2">
      <c r="A551" s="14">
        <v>40086</v>
      </c>
      <c r="B551">
        <v>11.635</v>
      </c>
      <c r="C551">
        <v>11.775</v>
      </c>
      <c r="D551">
        <v>11.26</v>
      </c>
      <c r="E551">
        <v>11.375</v>
      </c>
      <c r="F551">
        <v>11.375</v>
      </c>
      <c r="G551">
        <v>1072600</v>
      </c>
    </row>
    <row r="552" spans="1:7" x14ac:dyDescent="0.2">
      <c r="A552" s="14">
        <v>40087</v>
      </c>
      <c r="B552">
        <v>11.3</v>
      </c>
      <c r="C552">
        <v>11.315</v>
      </c>
      <c r="D552">
        <v>10.675000000000001</v>
      </c>
      <c r="E552">
        <v>10.68</v>
      </c>
      <c r="F552">
        <v>10.68</v>
      </c>
      <c r="G552">
        <v>1338600</v>
      </c>
    </row>
    <row r="553" spans="1:7" x14ac:dyDescent="0.2">
      <c r="A553" s="14">
        <v>40088</v>
      </c>
      <c r="B553">
        <v>10.525</v>
      </c>
      <c r="C553">
        <v>11</v>
      </c>
      <c r="D553">
        <v>10.5</v>
      </c>
      <c r="E553">
        <v>10.815</v>
      </c>
      <c r="F553">
        <v>10.815</v>
      </c>
      <c r="G553">
        <v>941400</v>
      </c>
    </row>
    <row r="554" spans="1:7" x14ac:dyDescent="0.2">
      <c r="A554" s="14">
        <v>40091</v>
      </c>
      <c r="B554">
        <v>10.855</v>
      </c>
      <c r="C554">
        <v>11.44</v>
      </c>
      <c r="D554">
        <v>10.855</v>
      </c>
      <c r="E554">
        <v>11.305</v>
      </c>
      <c r="F554">
        <v>11.305</v>
      </c>
      <c r="G554">
        <v>747600</v>
      </c>
    </row>
    <row r="555" spans="1:7" x14ac:dyDescent="0.2">
      <c r="A555" s="14">
        <v>40092</v>
      </c>
      <c r="B555">
        <v>11.425000000000001</v>
      </c>
      <c r="C555">
        <v>11.72</v>
      </c>
      <c r="D555">
        <v>11.244999999999999</v>
      </c>
      <c r="E555">
        <v>11.71</v>
      </c>
      <c r="F555">
        <v>11.71</v>
      </c>
      <c r="G555">
        <v>913400</v>
      </c>
    </row>
    <row r="556" spans="1:7" x14ac:dyDescent="0.2">
      <c r="A556" s="14">
        <v>40093</v>
      </c>
      <c r="B556">
        <v>11.62</v>
      </c>
      <c r="C556">
        <v>11.925000000000001</v>
      </c>
      <c r="D556">
        <v>11.395</v>
      </c>
      <c r="E556">
        <v>11.85</v>
      </c>
      <c r="F556">
        <v>11.85</v>
      </c>
      <c r="G556">
        <v>647200</v>
      </c>
    </row>
    <row r="557" spans="1:7" x14ac:dyDescent="0.2">
      <c r="A557" s="14">
        <v>40094</v>
      </c>
      <c r="B557">
        <v>11.975</v>
      </c>
      <c r="C557">
        <v>12.215</v>
      </c>
      <c r="D557">
        <v>11.93</v>
      </c>
      <c r="E557">
        <v>12.175000000000001</v>
      </c>
      <c r="F557">
        <v>12.175000000000001</v>
      </c>
      <c r="G557">
        <v>723400</v>
      </c>
    </row>
    <row r="558" spans="1:7" x14ac:dyDescent="0.2">
      <c r="A558" s="14">
        <v>40095</v>
      </c>
      <c r="B558">
        <v>12.13</v>
      </c>
      <c r="C558">
        <v>12.28</v>
      </c>
      <c r="D558">
        <v>11.9</v>
      </c>
      <c r="E558">
        <v>12.164999999999999</v>
      </c>
      <c r="F558">
        <v>12.164999999999999</v>
      </c>
      <c r="G558">
        <v>419800</v>
      </c>
    </row>
    <row r="559" spans="1:7" x14ac:dyDescent="0.2">
      <c r="A559" s="14">
        <v>40098</v>
      </c>
      <c r="B559">
        <v>12.255000000000001</v>
      </c>
      <c r="C559">
        <v>12.65</v>
      </c>
      <c r="D559">
        <v>12.255000000000001</v>
      </c>
      <c r="E559">
        <v>12.375</v>
      </c>
      <c r="F559">
        <v>12.375</v>
      </c>
      <c r="G559">
        <v>523200</v>
      </c>
    </row>
    <row r="560" spans="1:7" x14ac:dyDescent="0.2">
      <c r="A560" s="14">
        <v>40099</v>
      </c>
      <c r="B560">
        <v>12.41</v>
      </c>
      <c r="C560">
        <v>12.625</v>
      </c>
      <c r="D560">
        <v>12.18</v>
      </c>
      <c r="E560">
        <v>12.395</v>
      </c>
      <c r="F560">
        <v>12.395</v>
      </c>
      <c r="G560">
        <v>637200</v>
      </c>
    </row>
    <row r="561" spans="1:7" x14ac:dyDescent="0.2">
      <c r="A561" s="14">
        <v>40100</v>
      </c>
      <c r="B561">
        <v>12.63</v>
      </c>
      <c r="C561">
        <v>12.8</v>
      </c>
      <c r="D561">
        <v>12.49</v>
      </c>
      <c r="E561">
        <v>12.775</v>
      </c>
      <c r="F561">
        <v>12.775</v>
      </c>
      <c r="G561">
        <v>550400</v>
      </c>
    </row>
    <row r="562" spans="1:7" x14ac:dyDescent="0.2">
      <c r="A562" s="14">
        <v>40101</v>
      </c>
      <c r="B562">
        <v>12.705</v>
      </c>
      <c r="C562">
        <v>13.055</v>
      </c>
      <c r="D562">
        <v>12.515000000000001</v>
      </c>
      <c r="E562">
        <v>13.01</v>
      </c>
      <c r="F562">
        <v>13.01</v>
      </c>
      <c r="G562">
        <v>774800</v>
      </c>
    </row>
    <row r="563" spans="1:7" x14ac:dyDescent="0.2">
      <c r="A563" s="14">
        <v>40102</v>
      </c>
      <c r="B563">
        <v>12.914999999999999</v>
      </c>
      <c r="C563">
        <v>12.95</v>
      </c>
      <c r="D563">
        <v>12.55</v>
      </c>
      <c r="E563">
        <v>12.765000000000001</v>
      </c>
      <c r="F563">
        <v>12.765000000000001</v>
      </c>
      <c r="G563">
        <v>794400</v>
      </c>
    </row>
    <row r="564" spans="1:7" x14ac:dyDescent="0.2">
      <c r="A564" s="14">
        <v>40105</v>
      </c>
      <c r="B564">
        <v>12.865</v>
      </c>
      <c r="C564">
        <v>13.24</v>
      </c>
      <c r="D564">
        <v>12.7</v>
      </c>
      <c r="E564">
        <v>12.81</v>
      </c>
      <c r="F564">
        <v>12.81</v>
      </c>
      <c r="G564">
        <v>1049600</v>
      </c>
    </row>
    <row r="565" spans="1:7" x14ac:dyDescent="0.2">
      <c r="A565" s="14">
        <v>40106</v>
      </c>
      <c r="B565">
        <v>12.815</v>
      </c>
      <c r="C565">
        <v>12.845000000000001</v>
      </c>
      <c r="D565">
        <v>12.515000000000001</v>
      </c>
      <c r="E565">
        <v>12.77</v>
      </c>
      <c r="F565">
        <v>12.77</v>
      </c>
      <c r="G565">
        <v>1330400</v>
      </c>
    </row>
    <row r="566" spans="1:7" x14ac:dyDescent="0.2">
      <c r="A566" s="14">
        <v>40107</v>
      </c>
      <c r="B566">
        <v>12.765000000000001</v>
      </c>
      <c r="C566">
        <v>13.16</v>
      </c>
      <c r="D566">
        <v>12.5</v>
      </c>
      <c r="E566">
        <v>12.545</v>
      </c>
      <c r="F566">
        <v>12.545</v>
      </c>
      <c r="G566">
        <v>1830200</v>
      </c>
    </row>
    <row r="567" spans="1:7" x14ac:dyDescent="0.2">
      <c r="A567" s="14">
        <v>40108</v>
      </c>
      <c r="B567">
        <v>12.635</v>
      </c>
      <c r="C567">
        <v>12.984999999999999</v>
      </c>
      <c r="D567">
        <v>12.4</v>
      </c>
      <c r="E567">
        <v>12.86</v>
      </c>
      <c r="F567">
        <v>12.86</v>
      </c>
      <c r="G567">
        <v>1850600</v>
      </c>
    </row>
    <row r="568" spans="1:7" x14ac:dyDescent="0.2">
      <c r="A568" s="14">
        <v>40109</v>
      </c>
      <c r="B568">
        <v>12.62</v>
      </c>
      <c r="C568">
        <v>12.99</v>
      </c>
      <c r="D568">
        <v>12.595000000000001</v>
      </c>
      <c r="E568">
        <v>12.664999999999999</v>
      </c>
      <c r="F568">
        <v>12.664999999999999</v>
      </c>
      <c r="G568">
        <v>1429800</v>
      </c>
    </row>
    <row r="569" spans="1:7" x14ac:dyDescent="0.2">
      <c r="A569" s="14">
        <v>40112</v>
      </c>
      <c r="B569">
        <v>12.734999999999999</v>
      </c>
      <c r="C569">
        <v>13.1</v>
      </c>
      <c r="D569">
        <v>12.734999999999999</v>
      </c>
      <c r="E569">
        <v>12.855</v>
      </c>
      <c r="F569">
        <v>12.855</v>
      </c>
      <c r="G569">
        <v>1903200</v>
      </c>
    </row>
    <row r="570" spans="1:7" x14ac:dyDescent="0.2">
      <c r="A570" s="14">
        <v>40113</v>
      </c>
      <c r="B570">
        <v>13.42</v>
      </c>
      <c r="C570">
        <v>14.43</v>
      </c>
      <c r="D570">
        <v>13.34</v>
      </c>
      <c r="E570">
        <v>13.95</v>
      </c>
      <c r="F570">
        <v>13.95</v>
      </c>
      <c r="G570">
        <v>6623400</v>
      </c>
    </row>
    <row r="571" spans="1:7" x14ac:dyDescent="0.2">
      <c r="A571" s="14">
        <v>40114</v>
      </c>
      <c r="B571">
        <v>13.9</v>
      </c>
      <c r="C571">
        <v>13.94</v>
      </c>
      <c r="D571">
        <v>12.45</v>
      </c>
      <c r="E571">
        <v>12.555</v>
      </c>
      <c r="F571">
        <v>12.555</v>
      </c>
      <c r="G571">
        <v>4134000</v>
      </c>
    </row>
    <row r="572" spans="1:7" x14ac:dyDescent="0.2">
      <c r="A572" s="14">
        <v>40115</v>
      </c>
      <c r="B572">
        <v>12.7</v>
      </c>
      <c r="C572">
        <v>13.38</v>
      </c>
      <c r="D572">
        <v>12.675000000000001</v>
      </c>
      <c r="E572">
        <v>13.12</v>
      </c>
      <c r="F572">
        <v>13.12</v>
      </c>
      <c r="G572">
        <v>1646000</v>
      </c>
    </row>
    <row r="573" spans="1:7" x14ac:dyDescent="0.2">
      <c r="A573" s="14">
        <v>40116</v>
      </c>
      <c r="B573">
        <v>13.03</v>
      </c>
      <c r="C573">
        <v>13.145</v>
      </c>
      <c r="D573">
        <v>12.285</v>
      </c>
      <c r="E573">
        <v>12.56</v>
      </c>
      <c r="F573">
        <v>12.56</v>
      </c>
      <c r="G573">
        <v>1489600</v>
      </c>
    </row>
    <row r="574" spans="1:7" x14ac:dyDescent="0.2">
      <c r="A574" s="14">
        <v>40119</v>
      </c>
      <c r="B574">
        <v>12.66</v>
      </c>
      <c r="C574">
        <v>12.75</v>
      </c>
      <c r="D574">
        <v>12.105</v>
      </c>
      <c r="E574">
        <v>12.345000000000001</v>
      </c>
      <c r="F574">
        <v>12.345000000000001</v>
      </c>
      <c r="G574">
        <v>1126600</v>
      </c>
    </row>
    <row r="575" spans="1:7" x14ac:dyDescent="0.2">
      <c r="A575" s="14">
        <v>40120</v>
      </c>
      <c r="B575">
        <v>12.24</v>
      </c>
      <c r="C575">
        <v>12.615</v>
      </c>
      <c r="D575">
        <v>12.12</v>
      </c>
      <c r="E575">
        <v>12.57</v>
      </c>
      <c r="F575">
        <v>12.57</v>
      </c>
      <c r="G575">
        <v>628600</v>
      </c>
    </row>
    <row r="576" spans="1:7" x14ac:dyDescent="0.2">
      <c r="A576" s="14">
        <v>40121</v>
      </c>
      <c r="B576">
        <v>12.715</v>
      </c>
      <c r="C576">
        <v>12.97</v>
      </c>
      <c r="D576">
        <v>12.335000000000001</v>
      </c>
      <c r="E576">
        <v>12.365</v>
      </c>
      <c r="F576">
        <v>12.365</v>
      </c>
      <c r="G576">
        <v>890400</v>
      </c>
    </row>
    <row r="577" spans="1:7" x14ac:dyDescent="0.2">
      <c r="A577" s="14">
        <v>40122</v>
      </c>
      <c r="B577">
        <v>12.55</v>
      </c>
      <c r="C577">
        <v>13.105</v>
      </c>
      <c r="D577">
        <v>12.455</v>
      </c>
      <c r="E577">
        <v>12.89</v>
      </c>
      <c r="F577">
        <v>12.89</v>
      </c>
      <c r="G577">
        <v>1746800</v>
      </c>
    </row>
    <row r="578" spans="1:7" x14ac:dyDescent="0.2">
      <c r="A578" s="14">
        <v>40123</v>
      </c>
      <c r="B578">
        <v>12.75</v>
      </c>
      <c r="C578">
        <v>13.055</v>
      </c>
      <c r="D578">
        <v>12.565</v>
      </c>
      <c r="E578">
        <v>12.94</v>
      </c>
      <c r="F578">
        <v>12.94</v>
      </c>
      <c r="G578">
        <v>684800</v>
      </c>
    </row>
    <row r="579" spans="1:7" x14ac:dyDescent="0.2">
      <c r="A579" s="14">
        <v>40126</v>
      </c>
      <c r="B579">
        <v>13.125</v>
      </c>
      <c r="C579">
        <v>13.675000000000001</v>
      </c>
      <c r="D579">
        <v>13.125</v>
      </c>
      <c r="E579">
        <v>13.64</v>
      </c>
      <c r="F579">
        <v>13.64</v>
      </c>
      <c r="G579">
        <v>1395800</v>
      </c>
    </row>
    <row r="580" spans="1:7" x14ac:dyDescent="0.2">
      <c r="A580" s="14">
        <v>40127</v>
      </c>
      <c r="B580">
        <v>13.585000000000001</v>
      </c>
      <c r="C580">
        <v>13.875</v>
      </c>
      <c r="D580">
        <v>13.475</v>
      </c>
      <c r="E580">
        <v>13.58</v>
      </c>
      <c r="F580">
        <v>13.58</v>
      </c>
      <c r="G580">
        <v>815600</v>
      </c>
    </row>
    <row r="581" spans="1:7" x14ac:dyDescent="0.2">
      <c r="A581" s="14">
        <v>40128</v>
      </c>
      <c r="B581">
        <v>13.79</v>
      </c>
      <c r="C581">
        <v>14.09</v>
      </c>
      <c r="D581">
        <v>13.625</v>
      </c>
      <c r="E581">
        <v>13.83</v>
      </c>
      <c r="F581">
        <v>13.83</v>
      </c>
      <c r="G581">
        <v>1022800</v>
      </c>
    </row>
    <row r="582" spans="1:7" x14ac:dyDescent="0.2">
      <c r="A582" s="14">
        <v>40129</v>
      </c>
      <c r="B582">
        <v>13.755000000000001</v>
      </c>
      <c r="C582">
        <v>13.87</v>
      </c>
      <c r="D582">
        <v>13.2</v>
      </c>
      <c r="E582">
        <v>13.385</v>
      </c>
      <c r="F582">
        <v>13.385</v>
      </c>
      <c r="G582">
        <v>967400</v>
      </c>
    </row>
    <row r="583" spans="1:7" x14ac:dyDescent="0.2">
      <c r="A583" s="14">
        <v>40130</v>
      </c>
      <c r="B583">
        <v>13.484999999999999</v>
      </c>
      <c r="C583">
        <v>13.845000000000001</v>
      </c>
      <c r="D583">
        <v>13.225</v>
      </c>
      <c r="E583">
        <v>13.56</v>
      </c>
      <c r="F583">
        <v>13.56</v>
      </c>
      <c r="G583">
        <v>1082000</v>
      </c>
    </row>
    <row r="584" spans="1:7" x14ac:dyDescent="0.2">
      <c r="A584" s="14">
        <v>40133</v>
      </c>
      <c r="B584">
        <v>13.7</v>
      </c>
      <c r="C584">
        <v>14.355</v>
      </c>
      <c r="D584">
        <v>13.63</v>
      </c>
      <c r="E584">
        <v>14.164999999999999</v>
      </c>
      <c r="F584">
        <v>14.164999999999999</v>
      </c>
      <c r="G584">
        <v>1223000</v>
      </c>
    </row>
    <row r="585" spans="1:7" x14ac:dyDescent="0.2">
      <c r="A585" s="14">
        <v>40134</v>
      </c>
      <c r="B585">
        <v>14.074999999999999</v>
      </c>
      <c r="C585">
        <v>14.14</v>
      </c>
      <c r="D585">
        <v>13.755000000000001</v>
      </c>
      <c r="E585">
        <v>13.86</v>
      </c>
      <c r="F585">
        <v>13.86</v>
      </c>
      <c r="G585">
        <v>687200</v>
      </c>
    </row>
    <row r="586" spans="1:7" x14ac:dyDescent="0.2">
      <c r="A586" s="14">
        <v>40135</v>
      </c>
      <c r="B586">
        <v>13.824999999999999</v>
      </c>
      <c r="C586">
        <v>14.145</v>
      </c>
      <c r="D586">
        <v>13.68</v>
      </c>
      <c r="E586">
        <v>13.85</v>
      </c>
      <c r="F586">
        <v>13.85</v>
      </c>
      <c r="G586">
        <v>421600</v>
      </c>
    </row>
    <row r="587" spans="1:7" x14ac:dyDescent="0.2">
      <c r="A587" s="14">
        <v>40136</v>
      </c>
      <c r="B587">
        <v>13.664999999999999</v>
      </c>
      <c r="C587">
        <v>13.715</v>
      </c>
      <c r="D587">
        <v>13.25</v>
      </c>
      <c r="E587">
        <v>13.48</v>
      </c>
      <c r="F587">
        <v>13.48</v>
      </c>
      <c r="G587">
        <v>990400</v>
      </c>
    </row>
    <row r="588" spans="1:7" x14ac:dyDescent="0.2">
      <c r="A588" s="14">
        <v>40137</v>
      </c>
      <c r="B588">
        <v>13.345000000000001</v>
      </c>
      <c r="C588">
        <v>13.535</v>
      </c>
      <c r="D588">
        <v>13.07</v>
      </c>
      <c r="E588">
        <v>13.23</v>
      </c>
      <c r="F588">
        <v>13.23</v>
      </c>
      <c r="G588">
        <v>1038800</v>
      </c>
    </row>
    <row r="589" spans="1:7" x14ac:dyDescent="0.2">
      <c r="A589" s="14">
        <v>40140</v>
      </c>
      <c r="B589">
        <v>13.414999999999999</v>
      </c>
      <c r="C589">
        <v>13.73</v>
      </c>
      <c r="D589">
        <v>13.215</v>
      </c>
      <c r="E589">
        <v>13.26</v>
      </c>
      <c r="F589">
        <v>13.26</v>
      </c>
      <c r="G589">
        <v>1093600</v>
      </c>
    </row>
    <row r="590" spans="1:7" x14ac:dyDescent="0.2">
      <c r="A590" s="14">
        <v>40141</v>
      </c>
      <c r="B590">
        <v>13.29</v>
      </c>
      <c r="C590">
        <v>13.29</v>
      </c>
      <c r="D590">
        <v>12.914999999999999</v>
      </c>
      <c r="E590">
        <v>13.205</v>
      </c>
      <c r="F590">
        <v>13.205</v>
      </c>
      <c r="G590">
        <v>695200</v>
      </c>
    </row>
    <row r="591" spans="1:7" x14ac:dyDescent="0.2">
      <c r="A591" s="14">
        <v>40142</v>
      </c>
      <c r="B591">
        <v>13.37</v>
      </c>
      <c r="C591">
        <v>13.63</v>
      </c>
      <c r="D591">
        <v>13.26</v>
      </c>
      <c r="E591">
        <v>13.505000000000001</v>
      </c>
      <c r="F591">
        <v>13.505000000000001</v>
      </c>
      <c r="G591">
        <v>625200</v>
      </c>
    </row>
    <row r="592" spans="1:7" x14ac:dyDescent="0.2">
      <c r="A592" s="14">
        <v>40144</v>
      </c>
      <c r="B592">
        <v>12.95</v>
      </c>
      <c r="C592">
        <v>13.51</v>
      </c>
      <c r="D592">
        <v>12.945</v>
      </c>
      <c r="E592">
        <v>13.215</v>
      </c>
      <c r="F592">
        <v>13.215</v>
      </c>
      <c r="G592">
        <v>354400</v>
      </c>
    </row>
    <row r="593" spans="1:7" x14ac:dyDescent="0.2">
      <c r="A593" s="14">
        <v>40147</v>
      </c>
      <c r="B593">
        <v>13.15</v>
      </c>
      <c r="C593">
        <v>13.215</v>
      </c>
      <c r="D593">
        <v>12.73</v>
      </c>
      <c r="E593">
        <v>13.085000000000001</v>
      </c>
      <c r="F593">
        <v>13.085000000000001</v>
      </c>
      <c r="G593">
        <v>935800</v>
      </c>
    </row>
    <row r="594" spans="1:7" x14ac:dyDescent="0.2">
      <c r="A594" s="14">
        <v>40148</v>
      </c>
      <c r="B594">
        <v>13.1</v>
      </c>
      <c r="C594">
        <v>13.625</v>
      </c>
      <c r="D594">
        <v>13.1</v>
      </c>
      <c r="E594">
        <v>13.38</v>
      </c>
      <c r="F594">
        <v>13.38</v>
      </c>
      <c r="G594">
        <v>829400</v>
      </c>
    </row>
    <row r="595" spans="1:7" x14ac:dyDescent="0.2">
      <c r="A595" s="14">
        <v>40149</v>
      </c>
      <c r="B595">
        <v>13.365</v>
      </c>
      <c r="C595">
        <v>13.675000000000001</v>
      </c>
      <c r="D595">
        <v>13.244999999999999</v>
      </c>
      <c r="E595">
        <v>13.28</v>
      </c>
      <c r="F595">
        <v>13.28</v>
      </c>
      <c r="G595">
        <v>793400</v>
      </c>
    </row>
    <row r="596" spans="1:7" x14ac:dyDescent="0.2">
      <c r="A596" s="14">
        <v>40150</v>
      </c>
      <c r="B596">
        <v>13.38</v>
      </c>
      <c r="C596">
        <v>13.38</v>
      </c>
      <c r="D596">
        <v>12.955</v>
      </c>
      <c r="E596">
        <v>12.96</v>
      </c>
      <c r="F596">
        <v>12.96</v>
      </c>
      <c r="G596">
        <v>1378200</v>
      </c>
    </row>
    <row r="597" spans="1:7" x14ac:dyDescent="0.2">
      <c r="A597" s="14">
        <v>40151</v>
      </c>
      <c r="B597">
        <v>13.3</v>
      </c>
      <c r="C597">
        <v>13.585000000000001</v>
      </c>
      <c r="D597">
        <v>13</v>
      </c>
      <c r="E597">
        <v>13.515000000000001</v>
      </c>
      <c r="F597">
        <v>13.515000000000001</v>
      </c>
      <c r="G597">
        <v>1330000</v>
      </c>
    </row>
    <row r="598" spans="1:7" x14ac:dyDescent="0.2">
      <c r="A598" s="14">
        <v>40154</v>
      </c>
      <c r="B598">
        <v>13.475</v>
      </c>
      <c r="C598">
        <v>13.74</v>
      </c>
      <c r="D598">
        <v>13.475</v>
      </c>
      <c r="E598">
        <v>13.664999999999999</v>
      </c>
      <c r="F598">
        <v>13.664999999999999</v>
      </c>
      <c r="G598">
        <v>1267800</v>
      </c>
    </row>
    <row r="599" spans="1:7" x14ac:dyDescent="0.2">
      <c r="A599" s="14">
        <v>40155</v>
      </c>
      <c r="B599">
        <v>13.48</v>
      </c>
      <c r="C599">
        <v>13.63</v>
      </c>
      <c r="D599">
        <v>13.36</v>
      </c>
      <c r="E599">
        <v>13.404999999999999</v>
      </c>
      <c r="F599">
        <v>13.404999999999999</v>
      </c>
      <c r="G599">
        <v>1040400</v>
      </c>
    </row>
    <row r="600" spans="1:7" x14ac:dyDescent="0.2">
      <c r="A600" s="14">
        <v>40156</v>
      </c>
      <c r="B600">
        <v>13.41</v>
      </c>
      <c r="C600">
        <v>13.994999999999999</v>
      </c>
      <c r="D600">
        <v>13.22</v>
      </c>
      <c r="E600">
        <v>13.835000000000001</v>
      </c>
      <c r="F600">
        <v>13.835000000000001</v>
      </c>
      <c r="G600">
        <v>3625800</v>
      </c>
    </row>
    <row r="601" spans="1:7" x14ac:dyDescent="0.2">
      <c r="A601" s="14">
        <v>40157</v>
      </c>
      <c r="B601">
        <v>14.07</v>
      </c>
      <c r="C601">
        <v>14.3</v>
      </c>
      <c r="D601">
        <v>13.08</v>
      </c>
      <c r="E601">
        <v>13.365</v>
      </c>
      <c r="F601">
        <v>13.365</v>
      </c>
      <c r="G601">
        <v>5161000</v>
      </c>
    </row>
    <row r="602" spans="1:7" x14ac:dyDescent="0.2">
      <c r="A602" s="14">
        <v>40158</v>
      </c>
      <c r="B602">
        <v>13.42</v>
      </c>
      <c r="C602">
        <v>13.725</v>
      </c>
      <c r="D602">
        <v>13.305</v>
      </c>
      <c r="E602">
        <v>13.585000000000001</v>
      </c>
      <c r="F602">
        <v>13.585000000000001</v>
      </c>
      <c r="G602">
        <v>1721000</v>
      </c>
    </row>
    <row r="603" spans="1:7" x14ac:dyDescent="0.2">
      <c r="A603" s="14">
        <v>40161</v>
      </c>
      <c r="B603">
        <v>13.73</v>
      </c>
      <c r="C603">
        <v>13.93</v>
      </c>
      <c r="D603">
        <v>13.375</v>
      </c>
      <c r="E603">
        <v>13.86</v>
      </c>
      <c r="F603">
        <v>13.86</v>
      </c>
      <c r="G603">
        <v>1262200</v>
      </c>
    </row>
    <row r="604" spans="1:7" x14ac:dyDescent="0.2">
      <c r="A604" s="14">
        <v>40162</v>
      </c>
      <c r="B604">
        <v>13.744999999999999</v>
      </c>
      <c r="C604">
        <v>14.13</v>
      </c>
      <c r="D604">
        <v>13.61</v>
      </c>
      <c r="E604">
        <v>13.87</v>
      </c>
      <c r="F604">
        <v>13.87</v>
      </c>
      <c r="G604">
        <v>828800</v>
      </c>
    </row>
    <row r="605" spans="1:7" x14ac:dyDescent="0.2">
      <c r="A605" s="14">
        <v>40163</v>
      </c>
      <c r="B605">
        <v>14.055</v>
      </c>
      <c r="C605">
        <v>14.125</v>
      </c>
      <c r="D605">
        <v>13.845000000000001</v>
      </c>
      <c r="E605">
        <v>13.96</v>
      </c>
      <c r="F605">
        <v>13.96</v>
      </c>
      <c r="G605">
        <v>843000</v>
      </c>
    </row>
    <row r="606" spans="1:7" x14ac:dyDescent="0.2">
      <c r="A606" s="14">
        <v>40164</v>
      </c>
      <c r="B606">
        <v>13.885</v>
      </c>
      <c r="C606">
        <v>13.925000000000001</v>
      </c>
      <c r="D606">
        <v>13.435</v>
      </c>
      <c r="E606">
        <v>13.67</v>
      </c>
      <c r="F606">
        <v>13.67</v>
      </c>
      <c r="G606">
        <v>732400</v>
      </c>
    </row>
    <row r="607" spans="1:7" x14ac:dyDescent="0.2">
      <c r="A607" s="14">
        <v>40165</v>
      </c>
      <c r="B607">
        <v>13.75</v>
      </c>
      <c r="C607">
        <v>13.824999999999999</v>
      </c>
      <c r="D607">
        <v>13.42</v>
      </c>
      <c r="E607">
        <v>13.75</v>
      </c>
      <c r="F607">
        <v>13.75</v>
      </c>
      <c r="G607">
        <v>1198400</v>
      </c>
    </row>
    <row r="608" spans="1:7" x14ac:dyDescent="0.2">
      <c r="A608" s="14">
        <v>40168</v>
      </c>
      <c r="B608">
        <v>13.795</v>
      </c>
      <c r="C608">
        <v>14.345000000000001</v>
      </c>
      <c r="D608">
        <v>13.725</v>
      </c>
      <c r="E608">
        <v>14.154999999999999</v>
      </c>
      <c r="F608">
        <v>14.154999999999999</v>
      </c>
      <c r="G608">
        <v>1262800</v>
      </c>
    </row>
    <row r="609" spans="1:7" x14ac:dyDescent="0.2">
      <c r="A609" s="14">
        <v>40169</v>
      </c>
      <c r="B609">
        <v>14.32</v>
      </c>
      <c r="C609">
        <v>15.095000000000001</v>
      </c>
      <c r="D609">
        <v>14.315</v>
      </c>
      <c r="E609">
        <v>15.035</v>
      </c>
      <c r="F609">
        <v>15.035</v>
      </c>
      <c r="G609">
        <v>3885400</v>
      </c>
    </row>
    <row r="610" spans="1:7" x14ac:dyDescent="0.2">
      <c r="A610" s="14">
        <v>40170</v>
      </c>
      <c r="B610">
        <v>15.21</v>
      </c>
      <c r="C610">
        <v>15.25</v>
      </c>
      <c r="D610">
        <v>14.72</v>
      </c>
      <c r="E610">
        <v>15.074999999999999</v>
      </c>
      <c r="F610">
        <v>15.074999999999999</v>
      </c>
      <c r="G610">
        <v>1738600</v>
      </c>
    </row>
    <row r="611" spans="1:7" x14ac:dyDescent="0.2">
      <c r="A611" s="14">
        <v>40171</v>
      </c>
      <c r="B611">
        <v>15.125</v>
      </c>
      <c r="C611">
        <v>15.3</v>
      </c>
      <c r="D611">
        <v>15.05</v>
      </c>
      <c r="E611">
        <v>15.12</v>
      </c>
      <c r="F611">
        <v>15.12</v>
      </c>
      <c r="G611">
        <v>510800</v>
      </c>
    </row>
    <row r="612" spans="1:7" x14ac:dyDescent="0.2">
      <c r="A612" s="14">
        <v>40175</v>
      </c>
      <c r="B612">
        <v>15.285</v>
      </c>
      <c r="C612">
        <v>15.5</v>
      </c>
      <c r="D612">
        <v>14.904999999999999</v>
      </c>
      <c r="E612">
        <v>15.045</v>
      </c>
      <c r="F612">
        <v>15.045</v>
      </c>
      <c r="G612">
        <v>1073000</v>
      </c>
    </row>
    <row r="613" spans="1:7" x14ac:dyDescent="0.2">
      <c r="A613" s="14">
        <v>40176</v>
      </c>
      <c r="B613">
        <v>15.085000000000001</v>
      </c>
      <c r="C613">
        <v>15.6</v>
      </c>
      <c r="D613">
        <v>15.085000000000001</v>
      </c>
      <c r="E613">
        <v>15.42</v>
      </c>
      <c r="F613">
        <v>15.42</v>
      </c>
      <c r="G613">
        <v>1245800</v>
      </c>
    </row>
    <row r="614" spans="1:7" x14ac:dyDescent="0.2">
      <c r="A614" s="14">
        <v>40177</v>
      </c>
      <c r="B614">
        <v>15.404999999999999</v>
      </c>
      <c r="C614">
        <v>15.535</v>
      </c>
      <c r="D614">
        <v>15</v>
      </c>
      <c r="E614">
        <v>15.1</v>
      </c>
      <c r="F614">
        <v>15.1</v>
      </c>
      <c r="G614">
        <v>1033000</v>
      </c>
    </row>
    <row r="615" spans="1:7" x14ac:dyDescent="0.2">
      <c r="A615" s="14">
        <v>40178</v>
      </c>
      <c r="B615">
        <v>15.095000000000001</v>
      </c>
      <c r="C615">
        <v>15.45</v>
      </c>
      <c r="D615">
        <v>15.035</v>
      </c>
      <c r="E615">
        <v>15.05</v>
      </c>
      <c r="F615">
        <v>15.05</v>
      </c>
      <c r="G615">
        <v>789200</v>
      </c>
    </row>
    <row r="616" spans="1:7" x14ac:dyDescent="0.2">
      <c r="A616" s="14">
        <v>40182</v>
      </c>
      <c r="B616">
        <v>15.435</v>
      </c>
      <c r="C616">
        <v>15.77</v>
      </c>
      <c r="D616">
        <v>15.295</v>
      </c>
      <c r="E616">
        <v>15.455</v>
      </c>
      <c r="F616">
        <v>15.455</v>
      </c>
      <c r="G616">
        <v>1663200</v>
      </c>
    </row>
    <row r="617" spans="1:7" x14ac:dyDescent="0.2">
      <c r="A617" s="14">
        <v>40183</v>
      </c>
      <c r="B617">
        <v>15.494999999999999</v>
      </c>
      <c r="C617">
        <v>15.93</v>
      </c>
      <c r="D617">
        <v>15.45</v>
      </c>
      <c r="E617">
        <v>15.914999999999999</v>
      </c>
      <c r="F617">
        <v>15.914999999999999</v>
      </c>
      <c r="G617">
        <v>1268600</v>
      </c>
    </row>
    <row r="618" spans="1:7" x14ac:dyDescent="0.2">
      <c r="A618" s="14">
        <v>40184</v>
      </c>
      <c r="B618">
        <v>15.925000000000001</v>
      </c>
      <c r="C618">
        <v>16.325001</v>
      </c>
      <c r="D618">
        <v>15.845000000000001</v>
      </c>
      <c r="E618">
        <v>16.25</v>
      </c>
      <c r="F618">
        <v>16.25</v>
      </c>
      <c r="G618">
        <v>1906200</v>
      </c>
    </row>
    <row r="619" spans="1:7" x14ac:dyDescent="0.2">
      <c r="A619" s="14">
        <v>40185</v>
      </c>
      <c r="B619">
        <v>16.254999000000002</v>
      </c>
      <c r="C619">
        <v>16.475000000000001</v>
      </c>
      <c r="D619">
        <v>15.895</v>
      </c>
      <c r="E619">
        <v>16.155000999999999</v>
      </c>
      <c r="F619">
        <v>16.155000999999999</v>
      </c>
      <c r="G619">
        <v>954400</v>
      </c>
    </row>
    <row r="620" spans="1:7" x14ac:dyDescent="0.2">
      <c r="A620" s="14">
        <v>40186</v>
      </c>
      <c r="B620">
        <v>16.120000999999998</v>
      </c>
      <c r="C620">
        <v>16.32</v>
      </c>
      <c r="D620">
        <v>15.885</v>
      </c>
      <c r="E620">
        <v>16.135000000000002</v>
      </c>
      <c r="F620">
        <v>16.135000000000002</v>
      </c>
      <c r="G620">
        <v>634600</v>
      </c>
    </row>
    <row r="621" spans="1:7" x14ac:dyDescent="0.2">
      <c r="A621" s="14">
        <v>40189</v>
      </c>
      <c r="B621">
        <v>16.200001</v>
      </c>
      <c r="C621">
        <v>16.200001</v>
      </c>
      <c r="D621">
        <v>15.75</v>
      </c>
      <c r="E621">
        <v>15.904999999999999</v>
      </c>
      <c r="F621">
        <v>15.904999999999999</v>
      </c>
      <c r="G621">
        <v>1054400</v>
      </c>
    </row>
    <row r="622" spans="1:7" x14ac:dyDescent="0.2">
      <c r="A622" s="14">
        <v>40190</v>
      </c>
      <c r="B622">
        <v>15.75</v>
      </c>
      <c r="C622">
        <v>15.9</v>
      </c>
      <c r="D622">
        <v>15.525</v>
      </c>
      <c r="E622">
        <v>15.675000000000001</v>
      </c>
      <c r="F622">
        <v>15.675000000000001</v>
      </c>
      <c r="G622">
        <v>947200</v>
      </c>
    </row>
    <row r="623" spans="1:7" x14ac:dyDescent="0.2">
      <c r="A623" s="14">
        <v>40191</v>
      </c>
      <c r="B623">
        <v>15.824999999999999</v>
      </c>
      <c r="C623">
        <v>16.204999999999998</v>
      </c>
      <c r="D623">
        <v>15.69</v>
      </c>
      <c r="E623">
        <v>16.16</v>
      </c>
      <c r="F623">
        <v>16.16</v>
      </c>
      <c r="G623">
        <v>1500800</v>
      </c>
    </row>
    <row r="624" spans="1:7" x14ac:dyDescent="0.2">
      <c r="A624" s="14">
        <v>40192</v>
      </c>
      <c r="B624">
        <v>16.165001</v>
      </c>
      <c r="C624">
        <v>16.274999999999999</v>
      </c>
      <c r="D624">
        <v>15.914999999999999</v>
      </c>
      <c r="E624">
        <v>15.93</v>
      </c>
      <c r="F624">
        <v>15.93</v>
      </c>
      <c r="G624">
        <v>898600</v>
      </c>
    </row>
    <row r="625" spans="1:7" x14ac:dyDescent="0.2">
      <c r="A625" s="14">
        <v>40193</v>
      </c>
      <c r="B625">
        <v>15.984999999999999</v>
      </c>
      <c r="C625">
        <v>16.07</v>
      </c>
      <c r="D625">
        <v>15.36</v>
      </c>
      <c r="E625">
        <v>15.57</v>
      </c>
      <c r="F625">
        <v>15.57</v>
      </c>
      <c r="G625">
        <v>1490600</v>
      </c>
    </row>
    <row r="626" spans="1:7" x14ac:dyDescent="0.2">
      <c r="A626" s="14">
        <v>40197</v>
      </c>
      <c r="B626">
        <v>15.53</v>
      </c>
      <c r="C626">
        <v>15.835000000000001</v>
      </c>
      <c r="D626">
        <v>15.26</v>
      </c>
      <c r="E626">
        <v>15.835000000000001</v>
      </c>
      <c r="F626">
        <v>15.835000000000001</v>
      </c>
      <c r="G626">
        <v>1196200</v>
      </c>
    </row>
    <row r="627" spans="1:7" x14ac:dyDescent="0.2">
      <c r="A627" s="14">
        <v>40198</v>
      </c>
      <c r="B627">
        <v>15.55</v>
      </c>
      <c r="C627">
        <v>15.815</v>
      </c>
      <c r="D627">
        <v>15.32</v>
      </c>
      <c r="E627">
        <v>15.765000000000001</v>
      </c>
      <c r="F627">
        <v>15.765000000000001</v>
      </c>
      <c r="G627">
        <v>1266800</v>
      </c>
    </row>
    <row r="628" spans="1:7" x14ac:dyDescent="0.2">
      <c r="A628" s="14">
        <v>40199</v>
      </c>
      <c r="B628">
        <v>15.765000000000001</v>
      </c>
      <c r="C628">
        <v>15.96</v>
      </c>
      <c r="D628">
        <v>15.585000000000001</v>
      </c>
      <c r="E628">
        <v>15.744999999999999</v>
      </c>
      <c r="F628">
        <v>15.744999999999999</v>
      </c>
      <c r="G628">
        <v>2803000</v>
      </c>
    </row>
    <row r="629" spans="1:7" x14ac:dyDescent="0.2">
      <c r="A629" s="14">
        <v>40200</v>
      </c>
      <c r="B629">
        <v>15.55</v>
      </c>
      <c r="C629">
        <v>15.574999999999999</v>
      </c>
      <c r="D629">
        <v>14.86</v>
      </c>
      <c r="E629">
        <v>15.02</v>
      </c>
      <c r="F629">
        <v>15.02</v>
      </c>
      <c r="G629">
        <v>2520000</v>
      </c>
    </row>
    <row r="630" spans="1:7" x14ac:dyDescent="0.2">
      <c r="A630" s="14">
        <v>40203</v>
      </c>
      <c r="B630">
        <v>15.13</v>
      </c>
      <c r="C630">
        <v>15.3</v>
      </c>
      <c r="D630">
        <v>14.3</v>
      </c>
      <c r="E630">
        <v>14.53</v>
      </c>
      <c r="F630">
        <v>14.53</v>
      </c>
      <c r="G630">
        <v>1816200</v>
      </c>
    </row>
    <row r="631" spans="1:7" x14ac:dyDescent="0.2">
      <c r="A631" s="14">
        <v>40204</v>
      </c>
      <c r="B631">
        <v>14.515000000000001</v>
      </c>
      <c r="C631">
        <v>14.645</v>
      </c>
      <c r="D631">
        <v>14.375</v>
      </c>
      <c r="E631">
        <v>14.51</v>
      </c>
      <c r="F631">
        <v>14.51</v>
      </c>
      <c r="G631">
        <v>1044400</v>
      </c>
    </row>
    <row r="632" spans="1:7" x14ac:dyDescent="0.2">
      <c r="A632" s="14">
        <v>40205</v>
      </c>
      <c r="B632">
        <v>14.414999999999999</v>
      </c>
      <c r="C632">
        <v>14.64</v>
      </c>
      <c r="D632">
        <v>14.31</v>
      </c>
      <c r="E632">
        <v>14.535</v>
      </c>
      <c r="F632">
        <v>14.535</v>
      </c>
      <c r="G632">
        <v>948200</v>
      </c>
    </row>
    <row r="633" spans="1:7" x14ac:dyDescent="0.2">
      <c r="A633" s="14">
        <v>40206</v>
      </c>
      <c r="B633">
        <v>14.64</v>
      </c>
      <c r="C633">
        <v>14.73</v>
      </c>
      <c r="D633">
        <v>14.02</v>
      </c>
      <c r="E633">
        <v>14.175000000000001</v>
      </c>
      <c r="F633">
        <v>14.175000000000001</v>
      </c>
      <c r="G633">
        <v>1748200</v>
      </c>
    </row>
    <row r="634" spans="1:7" x14ac:dyDescent="0.2">
      <c r="A634" s="14">
        <v>40207</v>
      </c>
      <c r="B634">
        <v>14.215</v>
      </c>
      <c r="C634">
        <v>14.565</v>
      </c>
      <c r="D634">
        <v>13.994999999999999</v>
      </c>
      <c r="E634">
        <v>14.12</v>
      </c>
      <c r="F634">
        <v>14.12</v>
      </c>
      <c r="G634">
        <v>1494200</v>
      </c>
    </row>
    <row r="635" spans="1:7" x14ac:dyDescent="0.2">
      <c r="A635" s="14">
        <v>40210</v>
      </c>
      <c r="B635">
        <v>14.15</v>
      </c>
      <c r="C635">
        <v>14.324999999999999</v>
      </c>
      <c r="D635">
        <v>14.095000000000001</v>
      </c>
      <c r="E635">
        <v>14.175000000000001</v>
      </c>
      <c r="F635">
        <v>14.175000000000001</v>
      </c>
      <c r="G635">
        <v>826000</v>
      </c>
    </row>
    <row r="636" spans="1:7" x14ac:dyDescent="0.2">
      <c r="A636" s="14">
        <v>40211</v>
      </c>
      <c r="B636">
        <v>14.15</v>
      </c>
      <c r="C636">
        <v>14.635</v>
      </c>
      <c r="D636">
        <v>14.12</v>
      </c>
      <c r="E636">
        <v>14.6</v>
      </c>
      <c r="F636">
        <v>14.6</v>
      </c>
      <c r="G636">
        <v>1672800</v>
      </c>
    </row>
    <row r="637" spans="1:7" x14ac:dyDescent="0.2">
      <c r="A637" s="14">
        <v>40212</v>
      </c>
      <c r="B637">
        <v>14.445</v>
      </c>
      <c r="C637">
        <v>14.59</v>
      </c>
      <c r="D637">
        <v>14.255000000000001</v>
      </c>
      <c r="E637">
        <v>14.48</v>
      </c>
      <c r="F637">
        <v>14.48</v>
      </c>
      <c r="G637">
        <v>850000</v>
      </c>
    </row>
    <row r="638" spans="1:7" x14ac:dyDescent="0.2">
      <c r="A638" s="14">
        <v>40213</v>
      </c>
      <c r="B638">
        <v>14.31</v>
      </c>
      <c r="C638">
        <v>14.35</v>
      </c>
      <c r="D638">
        <v>13.6</v>
      </c>
      <c r="E638">
        <v>13.625</v>
      </c>
      <c r="F638">
        <v>13.625</v>
      </c>
      <c r="G638">
        <v>1721200</v>
      </c>
    </row>
    <row r="639" spans="1:7" x14ac:dyDescent="0.2">
      <c r="A639" s="14">
        <v>40214</v>
      </c>
      <c r="B639">
        <v>13.595000000000001</v>
      </c>
      <c r="C639">
        <v>13.625</v>
      </c>
      <c r="D639">
        <v>12.875</v>
      </c>
      <c r="E639">
        <v>13.135</v>
      </c>
      <c r="F639">
        <v>13.135</v>
      </c>
      <c r="G639">
        <v>4177200</v>
      </c>
    </row>
    <row r="640" spans="1:7" x14ac:dyDescent="0.2">
      <c r="A640" s="14">
        <v>40217</v>
      </c>
      <c r="B640">
        <v>13.295</v>
      </c>
      <c r="C640">
        <v>13.445</v>
      </c>
      <c r="D640">
        <v>13.105</v>
      </c>
      <c r="E640">
        <v>13.285</v>
      </c>
      <c r="F640">
        <v>13.285</v>
      </c>
      <c r="G640">
        <v>1699400</v>
      </c>
    </row>
    <row r="641" spans="1:7" x14ac:dyDescent="0.2">
      <c r="A641" s="14">
        <v>40218</v>
      </c>
      <c r="B641">
        <v>13.494999999999999</v>
      </c>
      <c r="C641">
        <v>13.84</v>
      </c>
      <c r="D641">
        <v>13.445</v>
      </c>
      <c r="E641">
        <v>13.744999999999999</v>
      </c>
      <c r="F641">
        <v>13.744999999999999</v>
      </c>
      <c r="G641">
        <v>1399600</v>
      </c>
    </row>
    <row r="642" spans="1:7" x14ac:dyDescent="0.2">
      <c r="A642" s="14">
        <v>40219</v>
      </c>
      <c r="B642">
        <v>13.705</v>
      </c>
      <c r="C642">
        <v>13.83</v>
      </c>
      <c r="D642">
        <v>13.5</v>
      </c>
      <c r="E642">
        <v>13.605</v>
      </c>
      <c r="F642">
        <v>13.605</v>
      </c>
      <c r="G642">
        <v>774800</v>
      </c>
    </row>
    <row r="643" spans="1:7" x14ac:dyDescent="0.2">
      <c r="A643" s="14">
        <v>40220</v>
      </c>
      <c r="B643">
        <v>13.515000000000001</v>
      </c>
      <c r="C643">
        <v>14.065</v>
      </c>
      <c r="D643">
        <v>13.46</v>
      </c>
      <c r="E643">
        <v>13.96</v>
      </c>
      <c r="F643">
        <v>13.96</v>
      </c>
      <c r="G643">
        <v>743800</v>
      </c>
    </row>
    <row r="644" spans="1:7" x14ac:dyDescent="0.2">
      <c r="A644" s="14">
        <v>40221</v>
      </c>
      <c r="B644">
        <v>13.805</v>
      </c>
      <c r="C644">
        <v>14.26</v>
      </c>
      <c r="D644">
        <v>13.675000000000001</v>
      </c>
      <c r="E644">
        <v>14.175000000000001</v>
      </c>
      <c r="F644">
        <v>14.175000000000001</v>
      </c>
      <c r="G644">
        <v>737000</v>
      </c>
    </row>
    <row r="645" spans="1:7" x14ac:dyDescent="0.2">
      <c r="A645" s="14">
        <v>40225</v>
      </c>
      <c r="B645">
        <v>14.275</v>
      </c>
      <c r="C645">
        <v>14.46</v>
      </c>
      <c r="D645">
        <v>14.185</v>
      </c>
      <c r="E645">
        <v>14.42</v>
      </c>
      <c r="F645">
        <v>14.42</v>
      </c>
      <c r="G645">
        <v>768400</v>
      </c>
    </row>
    <row r="646" spans="1:7" x14ac:dyDescent="0.2">
      <c r="A646" s="14">
        <v>40226</v>
      </c>
      <c r="B646">
        <v>14.465</v>
      </c>
      <c r="C646">
        <v>14.535</v>
      </c>
      <c r="D646">
        <v>14.215</v>
      </c>
      <c r="E646">
        <v>14.37</v>
      </c>
      <c r="F646">
        <v>14.37</v>
      </c>
      <c r="G646">
        <v>1037000</v>
      </c>
    </row>
    <row r="647" spans="1:7" x14ac:dyDescent="0.2">
      <c r="A647" s="14">
        <v>40227</v>
      </c>
      <c r="B647">
        <v>14.32</v>
      </c>
      <c r="C647">
        <v>14.65</v>
      </c>
      <c r="D647">
        <v>14.18</v>
      </c>
      <c r="E647">
        <v>14.595000000000001</v>
      </c>
      <c r="F647">
        <v>14.595000000000001</v>
      </c>
      <c r="G647">
        <v>1029600</v>
      </c>
    </row>
    <row r="648" spans="1:7" x14ac:dyDescent="0.2">
      <c r="A648" s="14">
        <v>40228</v>
      </c>
      <c r="B648">
        <v>14.595000000000001</v>
      </c>
      <c r="C648">
        <v>14.625</v>
      </c>
      <c r="D648">
        <v>14.47</v>
      </c>
      <c r="E648">
        <v>14.545</v>
      </c>
      <c r="F648">
        <v>14.545</v>
      </c>
      <c r="G648">
        <v>789600</v>
      </c>
    </row>
    <row r="649" spans="1:7" x14ac:dyDescent="0.2">
      <c r="A649" s="14">
        <v>40231</v>
      </c>
      <c r="B649">
        <v>14.56</v>
      </c>
      <c r="C649">
        <v>14.625</v>
      </c>
      <c r="D649">
        <v>14.16</v>
      </c>
      <c r="E649">
        <v>14.16</v>
      </c>
      <c r="F649">
        <v>14.16</v>
      </c>
      <c r="G649">
        <v>1920200</v>
      </c>
    </row>
    <row r="650" spans="1:7" x14ac:dyDescent="0.2">
      <c r="A650" s="14">
        <v>40232</v>
      </c>
      <c r="B650">
        <v>14.095000000000001</v>
      </c>
      <c r="C650">
        <v>14.255000000000001</v>
      </c>
      <c r="D650">
        <v>13.9</v>
      </c>
      <c r="E650">
        <v>13.965</v>
      </c>
      <c r="F650">
        <v>13.965</v>
      </c>
      <c r="G650">
        <v>1532200</v>
      </c>
    </row>
    <row r="651" spans="1:7" x14ac:dyDescent="0.2">
      <c r="A651" s="14">
        <v>40233</v>
      </c>
      <c r="B651">
        <v>13.975</v>
      </c>
      <c r="C651">
        <v>14.215</v>
      </c>
      <c r="D651">
        <v>13.84</v>
      </c>
      <c r="E651">
        <v>14.2</v>
      </c>
      <c r="F651">
        <v>14.2</v>
      </c>
      <c r="G651">
        <v>1501400</v>
      </c>
    </row>
    <row r="652" spans="1:7" x14ac:dyDescent="0.2">
      <c r="A652" s="14">
        <v>40234</v>
      </c>
      <c r="B652">
        <v>13.904999999999999</v>
      </c>
      <c r="C652">
        <v>14.585000000000001</v>
      </c>
      <c r="D652">
        <v>13.904999999999999</v>
      </c>
      <c r="E652">
        <v>14.56</v>
      </c>
      <c r="F652">
        <v>14.56</v>
      </c>
      <c r="G652">
        <v>1403200</v>
      </c>
    </row>
    <row r="653" spans="1:7" x14ac:dyDescent="0.2">
      <c r="A653" s="14">
        <v>40235</v>
      </c>
      <c r="B653">
        <v>14.57</v>
      </c>
      <c r="C653">
        <v>14.945</v>
      </c>
      <c r="D653">
        <v>14.31</v>
      </c>
      <c r="E653">
        <v>14.324999999999999</v>
      </c>
      <c r="F653">
        <v>14.324999999999999</v>
      </c>
      <c r="G653">
        <v>1415400</v>
      </c>
    </row>
    <row r="654" spans="1:7" x14ac:dyDescent="0.2">
      <c r="A654" s="14">
        <v>40238</v>
      </c>
      <c r="B654">
        <v>14.505000000000001</v>
      </c>
      <c r="C654">
        <v>15.225</v>
      </c>
      <c r="D654">
        <v>14.41</v>
      </c>
      <c r="E654">
        <v>15.11</v>
      </c>
      <c r="F654">
        <v>15.11</v>
      </c>
      <c r="G654">
        <v>1864200</v>
      </c>
    </row>
    <row r="655" spans="1:7" x14ac:dyDescent="0.2">
      <c r="A655" s="14">
        <v>40239</v>
      </c>
      <c r="B655">
        <v>15.21</v>
      </c>
      <c r="C655">
        <v>15.57</v>
      </c>
      <c r="D655">
        <v>15.055</v>
      </c>
      <c r="E655">
        <v>15.52</v>
      </c>
      <c r="F655">
        <v>15.52</v>
      </c>
      <c r="G655">
        <v>1456400</v>
      </c>
    </row>
    <row r="656" spans="1:7" x14ac:dyDescent="0.2">
      <c r="A656" s="14">
        <v>40240</v>
      </c>
      <c r="B656">
        <v>15.555</v>
      </c>
      <c r="C656">
        <v>15.705</v>
      </c>
      <c r="D656">
        <v>15.42</v>
      </c>
      <c r="E656">
        <v>15.62</v>
      </c>
      <c r="F656">
        <v>15.62</v>
      </c>
      <c r="G656">
        <v>1066800</v>
      </c>
    </row>
    <row r="657" spans="1:7" x14ac:dyDescent="0.2">
      <c r="A657" s="14">
        <v>40241</v>
      </c>
      <c r="B657">
        <v>15.585000000000001</v>
      </c>
      <c r="C657">
        <v>15.95</v>
      </c>
      <c r="D657">
        <v>15.515000000000001</v>
      </c>
      <c r="E657">
        <v>15.914999999999999</v>
      </c>
      <c r="F657">
        <v>15.914999999999999</v>
      </c>
      <c r="G657">
        <v>884800</v>
      </c>
    </row>
    <row r="658" spans="1:7" x14ac:dyDescent="0.2">
      <c r="A658" s="14">
        <v>40242</v>
      </c>
      <c r="B658">
        <v>15.99</v>
      </c>
      <c r="C658">
        <v>16.610001</v>
      </c>
      <c r="D658">
        <v>15.935</v>
      </c>
      <c r="E658">
        <v>16.440000999999999</v>
      </c>
      <c r="F658">
        <v>16.440000999999999</v>
      </c>
      <c r="G658">
        <v>1248200</v>
      </c>
    </row>
    <row r="659" spans="1:7" x14ac:dyDescent="0.2">
      <c r="A659" s="14">
        <v>40245</v>
      </c>
      <c r="B659">
        <v>16.510000000000002</v>
      </c>
      <c r="C659">
        <v>16.645</v>
      </c>
      <c r="D659">
        <v>16.264999</v>
      </c>
      <c r="E659">
        <v>16.530000999999999</v>
      </c>
      <c r="F659">
        <v>16.530000999999999</v>
      </c>
      <c r="G659">
        <v>1016800</v>
      </c>
    </row>
    <row r="660" spans="1:7" x14ac:dyDescent="0.2">
      <c r="A660" s="14">
        <v>40246</v>
      </c>
      <c r="B660">
        <v>16.524999999999999</v>
      </c>
      <c r="C660">
        <v>16.989999999999998</v>
      </c>
      <c r="D660">
        <v>16.485001</v>
      </c>
      <c r="E660">
        <v>16.850000000000001</v>
      </c>
      <c r="F660">
        <v>16.850000000000001</v>
      </c>
      <c r="G660">
        <v>1372000</v>
      </c>
    </row>
    <row r="661" spans="1:7" x14ac:dyDescent="0.2">
      <c r="A661" s="14">
        <v>40247</v>
      </c>
      <c r="B661">
        <v>16.75</v>
      </c>
      <c r="C661">
        <v>16.895</v>
      </c>
      <c r="D661">
        <v>16.584999</v>
      </c>
      <c r="E661">
        <v>16.855</v>
      </c>
      <c r="F661">
        <v>16.855</v>
      </c>
      <c r="G661">
        <v>1214400</v>
      </c>
    </row>
    <row r="662" spans="1:7" x14ac:dyDescent="0.2">
      <c r="A662" s="14">
        <v>40248</v>
      </c>
      <c r="B662">
        <v>16.719999000000001</v>
      </c>
      <c r="C662">
        <v>17.084999</v>
      </c>
      <c r="D662">
        <v>16.620000999999998</v>
      </c>
      <c r="E662">
        <v>17.084999</v>
      </c>
      <c r="F662">
        <v>17.084999</v>
      </c>
      <c r="G662">
        <v>785600</v>
      </c>
    </row>
    <row r="663" spans="1:7" x14ac:dyDescent="0.2">
      <c r="A663" s="14">
        <v>40249</v>
      </c>
      <c r="B663">
        <v>17.295000000000002</v>
      </c>
      <c r="C663">
        <v>18.045000000000002</v>
      </c>
      <c r="D663">
        <v>17.200001</v>
      </c>
      <c r="E663">
        <v>17.579999999999998</v>
      </c>
      <c r="F663">
        <v>17.579999999999998</v>
      </c>
      <c r="G663">
        <v>2557800</v>
      </c>
    </row>
    <row r="664" spans="1:7" x14ac:dyDescent="0.2">
      <c r="A664" s="14">
        <v>40252</v>
      </c>
      <c r="B664">
        <v>17.605</v>
      </c>
      <c r="C664">
        <v>18</v>
      </c>
      <c r="D664">
        <v>17.5</v>
      </c>
      <c r="E664">
        <v>17.834999</v>
      </c>
      <c r="F664">
        <v>17.834999</v>
      </c>
      <c r="G664">
        <v>1478600</v>
      </c>
    </row>
    <row r="665" spans="1:7" x14ac:dyDescent="0.2">
      <c r="A665" s="14">
        <v>40253</v>
      </c>
      <c r="B665">
        <v>17.98</v>
      </c>
      <c r="C665">
        <v>18.149999999999999</v>
      </c>
      <c r="D665">
        <v>17.600000000000001</v>
      </c>
      <c r="E665">
        <v>17.764999</v>
      </c>
      <c r="F665">
        <v>17.764999</v>
      </c>
      <c r="G665">
        <v>1411800</v>
      </c>
    </row>
    <row r="666" spans="1:7" x14ac:dyDescent="0.2">
      <c r="A666" s="14">
        <v>40254</v>
      </c>
      <c r="B666">
        <v>17.815000999999999</v>
      </c>
      <c r="C666">
        <v>17.924999</v>
      </c>
      <c r="D666">
        <v>17.535</v>
      </c>
      <c r="E666">
        <v>17.625</v>
      </c>
      <c r="F666">
        <v>17.625</v>
      </c>
      <c r="G666">
        <v>978400</v>
      </c>
    </row>
    <row r="667" spans="1:7" x14ac:dyDescent="0.2">
      <c r="A667" s="14">
        <v>40255</v>
      </c>
      <c r="B667">
        <v>17.665001</v>
      </c>
      <c r="C667">
        <v>17.754999000000002</v>
      </c>
      <c r="D667">
        <v>17.149999999999999</v>
      </c>
      <c r="E667">
        <v>17.415001</v>
      </c>
      <c r="F667">
        <v>17.415001</v>
      </c>
      <c r="G667">
        <v>1222400</v>
      </c>
    </row>
    <row r="668" spans="1:7" x14ac:dyDescent="0.2">
      <c r="A668" s="14">
        <v>40256</v>
      </c>
      <c r="B668">
        <v>16.75</v>
      </c>
      <c r="C668">
        <v>17.535</v>
      </c>
      <c r="D668">
        <v>16.68</v>
      </c>
      <c r="E668">
        <v>16.75</v>
      </c>
      <c r="F668">
        <v>16.75</v>
      </c>
      <c r="G668">
        <v>1671000</v>
      </c>
    </row>
    <row r="669" spans="1:7" x14ac:dyDescent="0.2">
      <c r="A669" s="14">
        <v>40259</v>
      </c>
      <c r="B669">
        <v>16.68</v>
      </c>
      <c r="C669">
        <v>17.535</v>
      </c>
      <c r="D669">
        <v>16.399999999999999</v>
      </c>
      <c r="E669">
        <v>17.52</v>
      </c>
      <c r="F669">
        <v>17.52</v>
      </c>
      <c r="G669">
        <v>1153400</v>
      </c>
    </row>
    <row r="670" spans="1:7" x14ac:dyDescent="0.2">
      <c r="A670" s="14">
        <v>40260</v>
      </c>
      <c r="B670">
        <v>17.625</v>
      </c>
      <c r="C670">
        <v>18.290001</v>
      </c>
      <c r="D670">
        <v>17.584999</v>
      </c>
      <c r="E670">
        <v>18.114999999999998</v>
      </c>
      <c r="F670">
        <v>18.114999999999998</v>
      </c>
      <c r="G670">
        <v>1502000</v>
      </c>
    </row>
    <row r="671" spans="1:7" x14ac:dyDescent="0.2">
      <c r="A671" s="14">
        <v>40261</v>
      </c>
      <c r="B671">
        <v>18.075001</v>
      </c>
      <c r="C671">
        <v>18.445</v>
      </c>
      <c r="D671">
        <v>17.760000000000002</v>
      </c>
      <c r="E671">
        <v>18.024999999999999</v>
      </c>
      <c r="F671">
        <v>18.024999999999999</v>
      </c>
      <c r="G671">
        <v>2399200</v>
      </c>
    </row>
    <row r="672" spans="1:7" x14ac:dyDescent="0.2">
      <c r="A672" s="14">
        <v>40262</v>
      </c>
      <c r="B672">
        <v>19.975000000000001</v>
      </c>
      <c r="C672">
        <v>20.475000000000001</v>
      </c>
      <c r="D672">
        <v>19.43</v>
      </c>
      <c r="E672">
        <v>19.700001</v>
      </c>
      <c r="F672">
        <v>19.700001</v>
      </c>
      <c r="G672">
        <v>10992400</v>
      </c>
    </row>
    <row r="673" spans="1:7" x14ac:dyDescent="0.2">
      <c r="A673" s="14">
        <v>40263</v>
      </c>
      <c r="B673">
        <v>19.510000000000002</v>
      </c>
      <c r="C673">
        <v>20.399999999999999</v>
      </c>
      <c r="D673">
        <v>19.344999000000001</v>
      </c>
      <c r="E673">
        <v>20.285</v>
      </c>
      <c r="F673">
        <v>20.285</v>
      </c>
      <c r="G673">
        <v>5041600</v>
      </c>
    </row>
    <row r="674" spans="1:7" x14ac:dyDescent="0.2">
      <c r="A674" s="14">
        <v>40266</v>
      </c>
      <c r="B674">
        <v>20.450001</v>
      </c>
      <c r="C674">
        <v>20.67</v>
      </c>
      <c r="D674">
        <v>19.850000000000001</v>
      </c>
      <c r="E674">
        <v>20.610001</v>
      </c>
      <c r="F674">
        <v>20.610001</v>
      </c>
      <c r="G674">
        <v>3021000</v>
      </c>
    </row>
    <row r="675" spans="1:7" x14ac:dyDescent="0.2">
      <c r="A675" s="14">
        <v>40267</v>
      </c>
      <c r="B675">
        <v>20.610001</v>
      </c>
      <c r="C675">
        <v>21.200001</v>
      </c>
      <c r="D675">
        <v>20.350000000000001</v>
      </c>
      <c r="E675">
        <v>20.950001</v>
      </c>
      <c r="F675">
        <v>20.950001</v>
      </c>
      <c r="G675">
        <v>2444800</v>
      </c>
    </row>
    <row r="676" spans="1:7" x14ac:dyDescent="0.2">
      <c r="A676" s="14">
        <v>40268</v>
      </c>
      <c r="B676">
        <v>20.709999</v>
      </c>
      <c r="C676">
        <v>20.98</v>
      </c>
      <c r="D676">
        <v>20.57</v>
      </c>
      <c r="E676">
        <v>20.74</v>
      </c>
      <c r="F676">
        <v>20.74</v>
      </c>
      <c r="G676">
        <v>1333600</v>
      </c>
    </row>
    <row r="677" spans="1:7" x14ac:dyDescent="0.2">
      <c r="A677" s="14">
        <v>40269</v>
      </c>
      <c r="B677">
        <v>20.82</v>
      </c>
      <c r="C677">
        <v>21.040001</v>
      </c>
      <c r="D677">
        <v>20.565000999999999</v>
      </c>
      <c r="E677">
        <v>20.844999000000001</v>
      </c>
      <c r="F677">
        <v>20.844999000000001</v>
      </c>
      <c r="G677">
        <v>1410800</v>
      </c>
    </row>
    <row r="678" spans="1:7" x14ac:dyDescent="0.2">
      <c r="A678" s="14">
        <v>40273</v>
      </c>
      <c r="B678">
        <v>21.02</v>
      </c>
      <c r="C678">
        <v>21.344999000000001</v>
      </c>
      <c r="D678">
        <v>20.879999000000002</v>
      </c>
      <c r="E678">
        <v>21.285</v>
      </c>
      <c r="F678">
        <v>21.285</v>
      </c>
      <c r="G678">
        <v>1973200</v>
      </c>
    </row>
    <row r="679" spans="1:7" x14ac:dyDescent="0.2">
      <c r="A679" s="14">
        <v>40274</v>
      </c>
      <c r="B679">
        <v>21.33</v>
      </c>
      <c r="C679">
        <v>21.635000000000002</v>
      </c>
      <c r="D679">
        <v>21.165001</v>
      </c>
      <c r="E679">
        <v>21.540001</v>
      </c>
      <c r="F679">
        <v>21.540001</v>
      </c>
      <c r="G679">
        <v>1890000</v>
      </c>
    </row>
    <row r="680" spans="1:7" x14ac:dyDescent="0.2">
      <c r="A680" s="14">
        <v>40275</v>
      </c>
      <c r="B680">
        <v>21.549999</v>
      </c>
      <c r="C680">
        <v>21.68</v>
      </c>
      <c r="D680">
        <v>21.120000999999998</v>
      </c>
      <c r="E680">
        <v>21.290001</v>
      </c>
      <c r="F680">
        <v>21.290001</v>
      </c>
      <c r="G680">
        <v>1448200</v>
      </c>
    </row>
    <row r="681" spans="1:7" x14ac:dyDescent="0.2">
      <c r="A681" s="14">
        <v>40276</v>
      </c>
      <c r="B681">
        <v>21.25</v>
      </c>
      <c r="C681">
        <v>21.66</v>
      </c>
      <c r="D681">
        <v>21.110001</v>
      </c>
      <c r="E681">
        <v>21.43</v>
      </c>
      <c r="F681">
        <v>21.43</v>
      </c>
      <c r="G681">
        <v>2291000</v>
      </c>
    </row>
    <row r="682" spans="1:7" x14ac:dyDescent="0.2">
      <c r="A682" s="14">
        <v>40277</v>
      </c>
      <c r="B682">
        <v>21.535</v>
      </c>
      <c r="C682">
        <v>21.83</v>
      </c>
      <c r="D682">
        <v>21.254999000000002</v>
      </c>
      <c r="E682">
        <v>21.83</v>
      </c>
      <c r="F682">
        <v>21.83</v>
      </c>
      <c r="G682">
        <v>1446000</v>
      </c>
    </row>
    <row r="683" spans="1:7" x14ac:dyDescent="0.2">
      <c r="A683" s="14">
        <v>40280</v>
      </c>
      <c r="B683">
        <v>21.875</v>
      </c>
      <c r="C683">
        <v>22.27</v>
      </c>
      <c r="D683">
        <v>21.799999</v>
      </c>
      <c r="E683">
        <v>22.184999000000001</v>
      </c>
      <c r="F683">
        <v>22.184999000000001</v>
      </c>
      <c r="G683">
        <v>1362800</v>
      </c>
    </row>
    <row r="684" spans="1:7" x14ac:dyDescent="0.2">
      <c r="A684" s="14">
        <v>40281</v>
      </c>
      <c r="B684">
        <v>22.18</v>
      </c>
      <c r="C684">
        <v>22.235001</v>
      </c>
      <c r="D684">
        <v>21.5</v>
      </c>
      <c r="E684">
        <v>21.524999999999999</v>
      </c>
      <c r="F684">
        <v>21.524999999999999</v>
      </c>
      <c r="G684">
        <v>1977200</v>
      </c>
    </row>
    <row r="685" spans="1:7" x14ac:dyDescent="0.2">
      <c r="A685" s="14">
        <v>40282</v>
      </c>
      <c r="B685">
        <v>21.85</v>
      </c>
      <c r="C685">
        <v>22.024999999999999</v>
      </c>
      <c r="D685">
        <v>20.83</v>
      </c>
      <c r="E685">
        <v>21.905000999999999</v>
      </c>
      <c r="F685">
        <v>21.905000999999999</v>
      </c>
      <c r="G685">
        <v>3752200</v>
      </c>
    </row>
    <row r="686" spans="1:7" x14ac:dyDescent="0.2">
      <c r="A686" s="14">
        <v>40283</v>
      </c>
      <c r="B686">
        <v>21.68</v>
      </c>
      <c r="C686">
        <v>22.805</v>
      </c>
      <c r="D686">
        <v>21.68</v>
      </c>
      <c r="E686">
        <v>22.535</v>
      </c>
      <c r="F686">
        <v>22.535</v>
      </c>
      <c r="G686">
        <v>3007600</v>
      </c>
    </row>
    <row r="687" spans="1:7" x14ac:dyDescent="0.2">
      <c r="A687" s="14">
        <v>40284</v>
      </c>
      <c r="B687">
        <v>22.469999000000001</v>
      </c>
      <c r="C687">
        <v>22.620000999999998</v>
      </c>
      <c r="D687">
        <v>22.030000999999999</v>
      </c>
      <c r="E687">
        <v>22.309999000000001</v>
      </c>
      <c r="F687">
        <v>22.309999000000001</v>
      </c>
      <c r="G687">
        <v>2491200</v>
      </c>
    </row>
    <row r="688" spans="1:7" x14ac:dyDescent="0.2">
      <c r="A688" s="14">
        <v>40287</v>
      </c>
      <c r="B688">
        <v>22.23</v>
      </c>
      <c r="C688">
        <v>22.33</v>
      </c>
      <c r="D688">
        <v>20.834999</v>
      </c>
      <c r="E688">
        <v>21.165001</v>
      </c>
      <c r="F688">
        <v>21.165001</v>
      </c>
      <c r="G688">
        <v>3487000</v>
      </c>
    </row>
    <row r="689" spans="1:7" x14ac:dyDescent="0.2">
      <c r="A689" s="14">
        <v>40288</v>
      </c>
      <c r="B689">
        <v>21.305</v>
      </c>
      <c r="C689">
        <v>21.764999</v>
      </c>
      <c r="D689">
        <v>20.940000999999999</v>
      </c>
      <c r="E689">
        <v>20.959999</v>
      </c>
      <c r="F689">
        <v>20.959999</v>
      </c>
      <c r="G689">
        <v>2065600</v>
      </c>
    </row>
    <row r="690" spans="1:7" x14ac:dyDescent="0.2">
      <c r="A690" s="14">
        <v>40289</v>
      </c>
      <c r="B690">
        <v>21.09</v>
      </c>
      <c r="C690">
        <v>21.274999999999999</v>
      </c>
      <c r="D690">
        <v>20.329999999999998</v>
      </c>
      <c r="E690">
        <v>20.704999999999998</v>
      </c>
      <c r="F690">
        <v>20.704999999999998</v>
      </c>
      <c r="G690">
        <v>3107600</v>
      </c>
    </row>
    <row r="691" spans="1:7" x14ac:dyDescent="0.2">
      <c r="A691" s="14">
        <v>40290</v>
      </c>
      <c r="B691">
        <v>20.405000999999999</v>
      </c>
      <c r="C691">
        <v>21.285</v>
      </c>
      <c r="D691">
        <v>20.399999999999999</v>
      </c>
      <c r="E691">
        <v>21.114999999999998</v>
      </c>
      <c r="F691">
        <v>21.114999999999998</v>
      </c>
      <c r="G691">
        <v>2782000</v>
      </c>
    </row>
    <row r="692" spans="1:7" x14ac:dyDescent="0.2">
      <c r="A692" s="14">
        <v>40291</v>
      </c>
      <c r="B692">
        <v>21.17</v>
      </c>
      <c r="C692">
        <v>21.905000999999999</v>
      </c>
      <c r="D692">
        <v>21.114999999999998</v>
      </c>
      <c r="E692">
        <v>21.82</v>
      </c>
      <c r="F692">
        <v>21.82</v>
      </c>
      <c r="G692">
        <v>2021400</v>
      </c>
    </row>
    <row r="693" spans="1:7" x14ac:dyDescent="0.2">
      <c r="A693" s="14">
        <v>40294</v>
      </c>
      <c r="B693">
        <v>22.02</v>
      </c>
      <c r="C693">
        <v>22.209999</v>
      </c>
      <c r="D693">
        <v>21.450001</v>
      </c>
      <c r="E693">
        <v>21.51</v>
      </c>
      <c r="F693">
        <v>21.51</v>
      </c>
      <c r="G693">
        <v>1644800</v>
      </c>
    </row>
    <row r="694" spans="1:7" x14ac:dyDescent="0.2">
      <c r="A694" s="14">
        <v>40295</v>
      </c>
      <c r="B694">
        <v>21.4</v>
      </c>
      <c r="C694">
        <v>21.934999000000001</v>
      </c>
      <c r="D694">
        <v>21.084999</v>
      </c>
      <c r="E694">
        <v>21.129999000000002</v>
      </c>
      <c r="F694">
        <v>21.129999000000002</v>
      </c>
      <c r="G694">
        <v>1647000</v>
      </c>
    </row>
    <row r="695" spans="1:7" x14ac:dyDescent="0.2">
      <c r="A695" s="14">
        <v>40296</v>
      </c>
      <c r="B695">
        <v>21.33</v>
      </c>
      <c r="C695">
        <v>21.485001</v>
      </c>
      <c r="D695">
        <v>19.790001</v>
      </c>
      <c r="E695">
        <v>19.844999000000001</v>
      </c>
      <c r="F695">
        <v>19.844999000000001</v>
      </c>
      <c r="G695">
        <v>3960200</v>
      </c>
    </row>
    <row r="696" spans="1:7" x14ac:dyDescent="0.2">
      <c r="A696" s="14">
        <v>40297</v>
      </c>
      <c r="B696">
        <v>19.954999999999998</v>
      </c>
      <c r="C696">
        <v>20.174999</v>
      </c>
      <c r="D696">
        <v>19.555</v>
      </c>
      <c r="E696">
        <v>19.920000000000002</v>
      </c>
      <c r="F696">
        <v>19.920000000000002</v>
      </c>
      <c r="G696">
        <v>2634600</v>
      </c>
    </row>
    <row r="697" spans="1:7" x14ac:dyDescent="0.2">
      <c r="A697" s="14">
        <v>40298</v>
      </c>
      <c r="B697">
        <v>20.07</v>
      </c>
      <c r="C697">
        <v>20.129999000000002</v>
      </c>
      <c r="D697">
        <v>18.809999000000001</v>
      </c>
      <c r="E697">
        <v>18.809999000000001</v>
      </c>
      <c r="F697">
        <v>18.809999000000001</v>
      </c>
      <c r="G697">
        <v>2362400</v>
      </c>
    </row>
    <row r="698" spans="1:7" x14ac:dyDescent="0.2">
      <c r="A698" s="14">
        <v>40301</v>
      </c>
      <c r="B698">
        <v>19.065000999999999</v>
      </c>
      <c r="C698">
        <v>20.795000000000002</v>
      </c>
      <c r="D698">
        <v>19.030000999999999</v>
      </c>
      <c r="E698">
        <v>20.774999999999999</v>
      </c>
      <c r="F698">
        <v>20.774999999999999</v>
      </c>
      <c r="G698">
        <v>4070000</v>
      </c>
    </row>
    <row r="699" spans="1:7" x14ac:dyDescent="0.2">
      <c r="A699" s="14">
        <v>40302</v>
      </c>
      <c r="B699">
        <v>20.200001</v>
      </c>
      <c r="C699">
        <v>20.204999999999998</v>
      </c>
      <c r="D699">
        <v>19.075001</v>
      </c>
      <c r="E699">
        <v>19.274999999999999</v>
      </c>
      <c r="F699">
        <v>19.274999999999999</v>
      </c>
      <c r="G699">
        <v>4720200</v>
      </c>
    </row>
    <row r="700" spans="1:7" x14ac:dyDescent="0.2">
      <c r="A700" s="14">
        <v>40303</v>
      </c>
      <c r="B700">
        <v>18.870000999999998</v>
      </c>
      <c r="C700">
        <v>19.864999999999998</v>
      </c>
      <c r="D700">
        <v>17.825001</v>
      </c>
      <c r="E700">
        <v>19.09</v>
      </c>
      <c r="F700">
        <v>19.09</v>
      </c>
      <c r="G700">
        <v>4018600</v>
      </c>
    </row>
    <row r="701" spans="1:7" x14ac:dyDescent="0.2">
      <c r="A701" s="14">
        <v>40304</v>
      </c>
      <c r="B701">
        <v>18.870000999999998</v>
      </c>
      <c r="C701">
        <v>19.850000000000001</v>
      </c>
      <c r="D701">
        <v>17.670000000000002</v>
      </c>
      <c r="E701">
        <v>18.584999</v>
      </c>
      <c r="F701">
        <v>18.584999</v>
      </c>
      <c r="G701">
        <v>4537200</v>
      </c>
    </row>
    <row r="702" spans="1:7" x14ac:dyDescent="0.2">
      <c r="A702" s="14">
        <v>40305</v>
      </c>
      <c r="B702">
        <v>18.475000000000001</v>
      </c>
      <c r="C702">
        <v>18.93</v>
      </c>
      <c r="D702">
        <v>17.579999999999998</v>
      </c>
      <c r="E702">
        <v>17.91</v>
      </c>
      <c r="F702">
        <v>17.91</v>
      </c>
      <c r="G702">
        <v>3709200</v>
      </c>
    </row>
    <row r="703" spans="1:7" x14ac:dyDescent="0.2">
      <c r="A703" s="14">
        <v>40308</v>
      </c>
      <c r="B703">
        <v>19.364999999999998</v>
      </c>
      <c r="C703">
        <v>19.600000000000001</v>
      </c>
      <c r="D703">
        <v>19.135000000000002</v>
      </c>
      <c r="E703">
        <v>19.545000000000002</v>
      </c>
      <c r="F703">
        <v>19.545000000000002</v>
      </c>
      <c r="G703">
        <v>3083800</v>
      </c>
    </row>
    <row r="704" spans="1:7" x14ac:dyDescent="0.2">
      <c r="A704" s="14">
        <v>40309</v>
      </c>
      <c r="B704">
        <v>19.254999000000002</v>
      </c>
      <c r="C704">
        <v>20.174999</v>
      </c>
      <c r="D704">
        <v>19.014999</v>
      </c>
      <c r="E704">
        <v>19.780000999999999</v>
      </c>
      <c r="F704">
        <v>19.780000999999999</v>
      </c>
      <c r="G704">
        <v>1468200</v>
      </c>
    </row>
    <row r="705" spans="1:7" x14ac:dyDescent="0.2">
      <c r="A705" s="14">
        <v>40310</v>
      </c>
      <c r="B705">
        <v>19.945</v>
      </c>
      <c r="C705">
        <v>21.725000000000001</v>
      </c>
      <c r="D705">
        <v>19.920000000000002</v>
      </c>
      <c r="E705">
        <v>21.57</v>
      </c>
      <c r="F705">
        <v>21.57</v>
      </c>
      <c r="G705">
        <v>4314600</v>
      </c>
    </row>
    <row r="706" spans="1:7" x14ac:dyDescent="0.2">
      <c r="A706" s="14">
        <v>40311</v>
      </c>
      <c r="B706">
        <v>21.709999</v>
      </c>
      <c r="C706">
        <v>21.924999</v>
      </c>
      <c r="D706">
        <v>20.799999</v>
      </c>
      <c r="E706">
        <v>20.965</v>
      </c>
      <c r="F706">
        <v>20.965</v>
      </c>
      <c r="G706">
        <v>3465200</v>
      </c>
    </row>
    <row r="707" spans="1:7" x14ac:dyDescent="0.2">
      <c r="A707" s="14">
        <v>40312</v>
      </c>
      <c r="B707">
        <v>20.629999000000002</v>
      </c>
      <c r="C707">
        <v>20.629999000000002</v>
      </c>
      <c r="D707">
        <v>19.415001</v>
      </c>
      <c r="E707">
        <v>19.684999000000001</v>
      </c>
      <c r="F707">
        <v>19.684999000000001</v>
      </c>
      <c r="G707">
        <v>3160400</v>
      </c>
    </row>
    <row r="708" spans="1:7" x14ac:dyDescent="0.2">
      <c r="A708" s="14">
        <v>40315</v>
      </c>
      <c r="B708">
        <v>19.73</v>
      </c>
      <c r="C708">
        <v>19.985001</v>
      </c>
      <c r="D708">
        <v>18.545000000000002</v>
      </c>
      <c r="E708">
        <v>19.264999</v>
      </c>
      <c r="F708">
        <v>19.264999</v>
      </c>
      <c r="G708">
        <v>2275400</v>
      </c>
    </row>
    <row r="709" spans="1:7" x14ac:dyDescent="0.2">
      <c r="A709" s="14">
        <v>40316</v>
      </c>
      <c r="B709">
        <v>19.665001</v>
      </c>
      <c r="C709">
        <v>19.959999</v>
      </c>
      <c r="D709">
        <v>19.114999999999998</v>
      </c>
      <c r="E709">
        <v>19.524999999999999</v>
      </c>
      <c r="F709">
        <v>19.524999999999999</v>
      </c>
      <c r="G709">
        <v>2309000</v>
      </c>
    </row>
    <row r="710" spans="1:7" x14ac:dyDescent="0.2">
      <c r="A710" s="14">
        <v>40317</v>
      </c>
      <c r="B710">
        <v>19.379999000000002</v>
      </c>
      <c r="C710">
        <v>19.700001</v>
      </c>
      <c r="D710">
        <v>18.875</v>
      </c>
      <c r="E710">
        <v>19.295000000000002</v>
      </c>
      <c r="F710">
        <v>19.295000000000002</v>
      </c>
      <c r="G710">
        <v>2082600</v>
      </c>
    </row>
    <row r="711" spans="1:7" x14ac:dyDescent="0.2">
      <c r="A711" s="14">
        <v>40318</v>
      </c>
      <c r="B711">
        <v>18.565000999999999</v>
      </c>
      <c r="C711">
        <v>19.139999</v>
      </c>
      <c r="D711">
        <v>18.190000999999999</v>
      </c>
      <c r="E711">
        <v>18.360001</v>
      </c>
      <c r="F711">
        <v>18.360001</v>
      </c>
      <c r="G711">
        <v>2277000</v>
      </c>
    </row>
    <row r="712" spans="1:7" x14ac:dyDescent="0.2">
      <c r="A712" s="14">
        <v>40319</v>
      </c>
      <c r="B712">
        <v>17.825001</v>
      </c>
      <c r="C712">
        <v>19.905000999999999</v>
      </c>
      <c r="D712">
        <v>17.715</v>
      </c>
      <c r="E712">
        <v>19.254999000000002</v>
      </c>
      <c r="F712">
        <v>19.254999000000002</v>
      </c>
      <c r="G712">
        <v>3254400</v>
      </c>
    </row>
    <row r="713" spans="1:7" x14ac:dyDescent="0.2">
      <c r="A713" s="14">
        <v>40322</v>
      </c>
      <c r="B713">
        <v>19.190000999999999</v>
      </c>
      <c r="C713">
        <v>19.844999000000001</v>
      </c>
      <c r="D713">
        <v>19.094999000000001</v>
      </c>
      <c r="E713">
        <v>19.225000000000001</v>
      </c>
      <c r="F713">
        <v>19.225000000000001</v>
      </c>
      <c r="G713">
        <v>1228200</v>
      </c>
    </row>
    <row r="714" spans="1:7" x14ac:dyDescent="0.2">
      <c r="A714" s="14">
        <v>40323</v>
      </c>
      <c r="B714">
        <v>18.510000000000002</v>
      </c>
      <c r="C714">
        <v>19.079999999999998</v>
      </c>
      <c r="D714">
        <v>17.764999</v>
      </c>
      <c r="E714">
        <v>18.945</v>
      </c>
      <c r="F714">
        <v>18.945</v>
      </c>
      <c r="G714">
        <v>4098200</v>
      </c>
    </row>
    <row r="715" spans="1:7" x14ac:dyDescent="0.2">
      <c r="A715" s="14">
        <v>40324</v>
      </c>
      <c r="B715">
        <v>19.215</v>
      </c>
      <c r="C715">
        <v>19.799999</v>
      </c>
      <c r="D715">
        <v>18.989999999999998</v>
      </c>
      <c r="E715">
        <v>19.204999999999998</v>
      </c>
      <c r="F715">
        <v>19.204999999999998</v>
      </c>
      <c r="G715">
        <v>2883400</v>
      </c>
    </row>
    <row r="716" spans="1:7" x14ac:dyDescent="0.2">
      <c r="A716" s="14">
        <v>40325</v>
      </c>
      <c r="B716">
        <v>19.799999</v>
      </c>
      <c r="C716">
        <v>20.469999000000001</v>
      </c>
      <c r="D716">
        <v>19.790001</v>
      </c>
      <c r="E716">
        <v>20.459999</v>
      </c>
      <c r="F716">
        <v>20.459999</v>
      </c>
      <c r="G716">
        <v>1784200</v>
      </c>
    </row>
    <row r="717" spans="1:7" x14ac:dyDescent="0.2">
      <c r="A717" s="14">
        <v>40326</v>
      </c>
      <c r="B717">
        <v>20.5</v>
      </c>
      <c r="C717">
        <v>21.114999999999998</v>
      </c>
      <c r="D717">
        <v>20.07</v>
      </c>
      <c r="E717">
        <v>20.43</v>
      </c>
      <c r="F717">
        <v>20.43</v>
      </c>
      <c r="G717">
        <v>2078000</v>
      </c>
    </row>
    <row r="718" spans="1:7" x14ac:dyDescent="0.2">
      <c r="A718" s="14">
        <v>40330</v>
      </c>
      <c r="B718">
        <v>20.25</v>
      </c>
      <c r="C718">
        <v>20.855</v>
      </c>
      <c r="D718">
        <v>19.915001</v>
      </c>
      <c r="E718">
        <v>19.915001</v>
      </c>
      <c r="F718">
        <v>19.915001</v>
      </c>
      <c r="G718">
        <v>1977200</v>
      </c>
    </row>
    <row r="719" spans="1:7" x14ac:dyDescent="0.2">
      <c r="A719" s="14">
        <v>40331</v>
      </c>
      <c r="B719">
        <v>20.215</v>
      </c>
      <c r="C719">
        <v>20.73</v>
      </c>
      <c r="D719">
        <v>19.82</v>
      </c>
      <c r="E719">
        <v>20.73</v>
      </c>
      <c r="F719">
        <v>20.73</v>
      </c>
      <c r="G719">
        <v>1610000</v>
      </c>
    </row>
    <row r="720" spans="1:7" x14ac:dyDescent="0.2">
      <c r="A720" s="14">
        <v>40332</v>
      </c>
      <c r="B720">
        <v>21</v>
      </c>
      <c r="C720">
        <v>21.959999</v>
      </c>
      <c r="D720">
        <v>20.965</v>
      </c>
      <c r="E720">
        <v>21.85</v>
      </c>
      <c r="F720">
        <v>21.85</v>
      </c>
      <c r="G720">
        <v>4170800</v>
      </c>
    </row>
    <row r="721" spans="1:7" x14ac:dyDescent="0.2">
      <c r="A721" s="14">
        <v>40333</v>
      </c>
      <c r="B721">
        <v>21.15</v>
      </c>
      <c r="C721">
        <v>21.74</v>
      </c>
      <c r="D721">
        <v>19.950001</v>
      </c>
      <c r="E721">
        <v>20.170000000000002</v>
      </c>
      <c r="F721">
        <v>20.170000000000002</v>
      </c>
      <c r="G721">
        <v>4149800</v>
      </c>
    </row>
    <row r="722" spans="1:7" x14ac:dyDescent="0.2">
      <c r="A722" s="14">
        <v>40336</v>
      </c>
      <c r="B722">
        <v>20.535</v>
      </c>
      <c r="C722">
        <v>20.565000999999999</v>
      </c>
      <c r="D722">
        <v>19.110001</v>
      </c>
      <c r="E722">
        <v>19.16</v>
      </c>
      <c r="F722">
        <v>19.16</v>
      </c>
      <c r="G722">
        <v>2962200</v>
      </c>
    </row>
    <row r="723" spans="1:7" x14ac:dyDescent="0.2">
      <c r="A723" s="14">
        <v>40337</v>
      </c>
      <c r="B723">
        <v>19.190000999999999</v>
      </c>
      <c r="C723">
        <v>19.700001</v>
      </c>
      <c r="D723">
        <v>18.440000999999999</v>
      </c>
      <c r="E723">
        <v>19.524999999999999</v>
      </c>
      <c r="F723">
        <v>19.524999999999999</v>
      </c>
      <c r="G723">
        <v>2697600</v>
      </c>
    </row>
    <row r="724" spans="1:7" x14ac:dyDescent="0.2">
      <c r="A724" s="14">
        <v>40338</v>
      </c>
      <c r="B724">
        <v>19.860001</v>
      </c>
      <c r="C724">
        <v>20.475000000000001</v>
      </c>
      <c r="D724">
        <v>19.290001</v>
      </c>
      <c r="E724">
        <v>19.549999</v>
      </c>
      <c r="F724">
        <v>19.549999</v>
      </c>
      <c r="G724">
        <v>2769800</v>
      </c>
    </row>
    <row r="725" spans="1:7" x14ac:dyDescent="0.2">
      <c r="A725" s="14">
        <v>40339</v>
      </c>
      <c r="B725">
        <v>20.114999999999998</v>
      </c>
      <c r="C725">
        <v>21.08</v>
      </c>
      <c r="D725">
        <v>20.024999999999999</v>
      </c>
      <c r="E725">
        <v>20.415001</v>
      </c>
      <c r="F725">
        <v>20.415001</v>
      </c>
      <c r="G725">
        <v>7673000</v>
      </c>
    </row>
    <row r="726" spans="1:7" x14ac:dyDescent="0.2">
      <c r="A726" s="14">
        <v>40340</v>
      </c>
      <c r="B726">
        <v>20.25</v>
      </c>
      <c r="C726">
        <v>20.975000000000001</v>
      </c>
      <c r="D726">
        <v>19.934999000000001</v>
      </c>
      <c r="E726">
        <v>20.879999000000002</v>
      </c>
      <c r="F726">
        <v>20.879999000000002</v>
      </c>
      <c r="G726">
        <v>3182200</v>
      </c>
    </row>
    <row r="727" spans="1:7" x14ac:dyDescent="0.2">
      <c r="A727" s="14">
        <v>40343</v>
      </c>
      <c r="B727">
        <v>21.215</v>
      </c>
      <c r="C727">
        <v>21.645</v>
      </c>
      <c r="D727">
        <v>21.110001</v>
      </c>
      <c r="E727">
        <v>21.215</v>
      </c>
      <c r="F727">
        <v>21.215</v>
      </c>
      <c r="G727">
        <v>2676800</v>
      </c>
    </row>
    <row r="728" spans="1:7" x14ac:dyDescent="0.2">
      <c r="A728" s="14">
        <v>40344</v>
      </c>
      <c r="B728">
        <v>21.524999999999999</v>
      </c>
      <c r="C728">
        <v>22.379999000000002</v>
      </c>
      <c r="D728">
        <v>21.370000999999998</v>
      </c>
      <c r="E728">
        <v>22.174999</v>
      </c>
      <c r="F728">
        <v>22.174999</v>
      </c>
      <c r="G728">
        <v>3477600</v>
      </c>
    </row>
    <row r="729" spans="1:7" x14ac:dyDescent="0.2">
      <c r="A729" s="14">
        <v>40345</v>
      </c>
      <c r="B729">
        <v>21.975000000000001</v>
      </c>
      <c r="C729">
        <v>23.129999000000002</v>
      </c>
      <c r="D729">
        <v>21.715</v>
      </c>
      <c r="E729">
        <v>22.790001</v>
      </c>
      <c r="F729">
        <v>22.790001</v>
      </c>
      <c r="G729">
        <v>4955800</v>
      </c>
    </row>
    <row r="730" spans="1:7" x14ac:dyDescent="0.2">
      <c r="A730" s="14">
        <v>40346</v>
      </c>
      <c r="B730">
        <v>23.16</v>
      </c>
      <c r="C730">
        <v>23.245000999999998</v>
      </c>
      <c r="D730">
        <v>21.855</v>
      </c>
      <c r="E730">
        <v>22.129999000000002</v>
      </c>
      <c r="F730">
        <v>22.129999000000002</v>
      </c>
      <c r="G730">
        <v>4486200</v>
      </c>
    </row>
    <row r="731" spans="1:7" x14ac:dyDescent="0.2">
      <c r="A731" s="14">
        <v>40347</v>
      </c>
      <c r="B731">
        <v>22.299999</v>
      </c>
      <c r="C731">
        <v>22.66</v>
      </c>
      <c r="D731">
        <v>22.049999</v>
      </c>
      <c r="E731">
        <v>22.094999000000001</v>
      </c>
      <c r="F731">
        <v>22.094999000000001</v>
      </c>
      <c r="G731">
        <v>3036200</v>
      </c>
    </row>
    <row r="732" spans="1:7" x14ac:dyDescent="0.2">
      <c r="A732" s="14">
        <v>40350</v>
      </c>
      <c r="B732">
        <v>22.9</v>
      </c>
      <c r="C732">
        <v>22.9</v>
      </c>
      <c r="D732">
        <v>21.545000000000002</v>
      </c>
      <c r="E732">
        <v>21.735001</v>
      </c>
      <c r="F732">
        <v>21.735001</v>
      </c>
      <c r="G732">
        <v>3417000</v>
      </c>
    </row>
    <row r="733" spans="1:7" x14ac:dyDescent="0.2">
      <c r="A733" s="14">
        <v>40351</v>
      </c>
      <c r="B733">
        <v>21.915001</v>
      </c>
      <c r="C733">
        <v>22.344999000000001</v>
      </c>
      <c r="D733">
        <v>20.629999000000002</v>
      </c>
      <c r="E733">
        <v>20.735001</v>
      </c>
      <c r="F733">
        <v>20.735001</v>
      </c>
      <c r="G733">
        <v>4479200</v>
      </c>
    </row>
    <row r="734" spans="1:7" x14ac:dyDescent="0.2">
      <c r="A734" s="14">
        <v>40352</v>
      </c>
      <c r="B734">
        <v>20.735001</v>
      </c>
      <c r="C734">
        <v>21.245000999999998</v>
      </c>
      <c r="D734">
        <v>20.014999</v>
      </c>
      <c r="E734">
        <v>20.99</v>
      </c>
      <c r="F734">
        <v>20.99</v>
      </c>
      <c r="G734">
        <v>3624800</v>
      </c>
    </row>
    <row r="735" spans="1:7" x14ac:dyDescent="0.2">
      <c r="A735" s="14">
        <v>40353</v>
      </c>
      <c r="B735">
        <v>20.875</v>
      </c>
      <c r="C735">
        <v>21.35</v>
      </c>
      <c r="D735">
        <v>20.27</v>
      </c>
      <c r="E735">
        <v>20.93</v>
      </c>
      <c r="F735">
        <v>20.93</v>
      </c>
      <c r="G735">
        <v>4077600</v>
      </c>
    </row>
    <row r="736" spans="1:7" x14ac:dyDescent="0.2">
      <c r="A736" s="14">
        <v>40354</v>
      </c>
      <c r="B736">
        <v>20.969999000000001</v>
      </c>
      <c r="C736">
        <v>21.15</v>
      </c>
      <c r="D736">
        <v>20.399999999999999</v>
      </c>
      <c r="E736">
        <v>20.530000999999999</v>
      </c>
      <c r="F736">
        <v>20.530000999999999</v>
      </c>
      <c r="G736">
        <v>15329600</v>
      </c>
    </row>
    <row r="737" spans="1:7" x14ac:dyDescent="0.2">
      <c r="A737" s="14">
        <v>40357</v>
      </c>
      <c r="B737">
        <v>20.465</v>
      </c>
      <c r="C737">
        <v>20.75</v>
      </c>
      <c r="D737">
        <v>19.805</v>
      </c>
      <c r="E737">
        <v>19.834999</v>
      </c>
      <c r="F737">
        <v>19.834999</v>
      </c>
      <c r="G737">
        <v>3811400</v>
      </c>
    </row>
    <row r="738" spans="1:7" x14ac:dyDescent="0.2">
      <c r="A738" s="14">
        <v>40358</v>
      </c>
      <c r="B738">
        <v>19.364999999999998</v>
      </c>
      <c r="C738">
        <v>19.709999</v>
      </c>
      <c r="D738">
        <v>18.600000000000001</v>
      </c>
      <c r="E738">
        <v>18.774999999999999</v>
      </c>
      <c r="F738">
        <v>18.774999999999999</v>
      </c>
      <c r="G738">
        <v>5256200</v>
      </c>
    </row>
    <row r="739" spans="1:7" x14ac:dyDescent="0.2">
      <c r="A739" s="14">
        <v>40359</v>
      </c>
      <c r="B739">
        <v>18.790001</v>
      </c>
      <c r="C739">
        <v>19.700001</v>
      </c>
      <c r="D739">
        <v>18.565000999999999</v>
      </c>
      <c r="E739">
        <v>18.610001</v>
      </c>
      <c r="F739">
        <v>18.610001</v>
      </c>
      <c r="G739">
        <v>3876600</v>
      </c>
    </row>
    <row r="740" spans="1:7" x14ac:dyDescent="0.2">
      <c r="A740" s="14">
        <v>40360</v>
      </c>
      <c r="B740">
        <v>19.290001</v>
      </c>
      <c r="C740">
        <v>19.290001</v>
      </c>
      <c r="D740">
        <v>17.875</v>
      </c>
      <c r="E740">
        <v>18.899999999999999</v>
      </c>
      <c r="F740">
        <v>18.899999999999999</v>
      </c>
      <c r="G740">
        <v>4279000</v>
      </c>
    </row>
    <row r="741" spans="1:7" x14ac:dyDescent="0.2">
      <c r="A741" s="14">
        <v>40361</v>
      </c>
      <c r="B741">
        <v>19.02</v>
      </c>
      <c r="C741">
        <v>19.02</v>
      </c>
      <c r="D741">
        <v>18.049999</v>
      </c>
      <c r="E741">
        <v>18.16</v>
      </c>
      <c r="F741">
        <v>18.16</v>
      </c>
      <c r="G741">
        <v>2855200</v>
      </c>
    </row>
    <row r="742" spans="1:7" x14ac:dyDescent="0.2">
      <c r="A742" s="14">
        <v>40365</v>
      </c>
      <c r="B742">
        <v>18.395</v>
      </c>
      <c r="C742">
        <v>19.125</v>
      </c>
      <c r="D742">
        <v>17.829999999999998</v>
      </c>
      <c r="E742">
        <v>18.024999999999999</v>
      </c>
      <c r="F742">
        <v>18.024999999999999</v>
      </c>
      <c r="G742">
        <v>3264600</v>
      </c>
    </row>
    <row r="743" spans="1:7" x14ac:dyDescent="0.2">
      <c r="A743" s="14">
        <v>40366</v>
      </c>
      <c r="B743">
        <v>18.165001</v>
      </c>
      <c r="C743">
        <v>18.895</v>
      </c>
      <c r="D743">
        <v>17.825001</v>
      </c>
      <c r="E743">
        <v>18.790001</v>
      </c>
      <c r="F743">
        <v>18.790001</v>
      </c>
      <c r="G743">
        <v>3123600</v>
      </c>
    </row>
    <row r="744" spans="1:7" x14ac:dyDescent="0.2">
      <c r="A744" s="14">
        <v>40367</v>
      </c>
      <c r="B744">
        <v>19.024999999999999</v>
      </c>
      <c r="C744">
        <v>19.5</v>
      </c>
      <c r="D744">
        <v>18.834999</v>
      </c>
      <c r="E744">
        <v>19.360001</v>
      </c>
      <c r="F744">
        <v>19.360001</v>
      </c>
      <c r="G744">
        <v>2609400</v>
      </c>
    </row>
    <row r="745" spans="1:7" x14ac:dyDescent="0.2">
      <c r="A745" s="14">
        <v>40368</v>
      </c>
      <c r="B745">
        <v>19.25</v>
      </c>
      <c r="C745">
        <v>19.584999</v>
      </c>
      <c r="D745">
        <v>19.125</v>
      </c>
      <c r="E745">
        <v>19.445</v>
      </c>
      <c r="F745">
        <v>19.445</v>
      </c>
      <c r="G745">
        <v>1313400</v>
      </c>
    </row>
    <row r="746" spans="1:7" x14ac:dyDescent="0.2">
      <c r="A746" s="14">
        <v>40371</v>
      </c>
      <c r="B746">
        <v>19.329999999999998</v>
      </c>
      <c r="C746">
        <v>19.584999</v>
      </c>
      <c r="D746">
        <v>18.950001</v>
      </c>
      <c r="E746">
        <v>19.434999000000001</v>
      </c>
      <c r="F746">
        <v>19.434999000000001</v>
      </c>
      <c r="G746">
        <v>2365200</v>
      </c>
    </row>
    <row r="747" spans="1:7" x14ac:dyDescent="0.2">
      <c r="A747" s="14">
        <v>40372</v>
      </c>
      <c r="B747">
        <v>19.66</v>
      </c>
      <c r="C747">
        <v>19.825001</v>
      </c>
      <c r="D747">
        <v>19.174999</v>
      </c>
      <c r="E747">
        <v>19.565000999999999</v>
      </c>
      <c r="F747">
        <v>19.565000999999999</v>
      </c>
      <c r="G747">
        <v>3024200</v>
      </c>
    </row>
    <row r="748" spans="1:7" x14ac:dyDescent="0.2">
      <c r="A748" s="14">
        <v>40373</v>
      </c>
      <c r="B748">
        <v>19.415001</v>
      </c>
      <c r="C748">
        <v>19.84</v>
      </c>
      <c r="D748">
        <v>19.25</v>
      </c>
      <c r="E748">
        <v>19.655000999999999</v>
      </c>
      <c r="F748">
        <v>19.655000999999999</v>
      </c>
      <c r="G748">
        <v>2058200</v>
      </c>
    </row>
    <row r="749" spans="1:7" x14ac:dyDescent="0.2">
      <c r="A749" s="14">
        <v>40374</v>
      </c>
      <c r="B749">
        <v>19.700001</v>
      </c>
      <c r="C749">
        <v>19.850000000000001</v>
      </c>
      <c r="D749">
        <v>19.27</v>
      </c>
      <c r="E749">
        <v>19.799999</v>
      </c>
      <c r="F749">
        <v>19.799999</v>
      </c>
      <c r="G749">
        <v>1949200</v>
      </c>
    </row>
    <row r="750" spans="1:7" x14ac:dyDescent="0.2">
      <c r="A750" s="14">
        <v>40375</v>
      </c>
      <c r="B750">
        <v>19.764999</v>
      </c>
      <c r="C750">
        <v>19.920000000000002</v>
      </c>
      <c r="D750">
        <v>18.875</v>
      </c>
      <c r="E750">
        <v>19</v>
      </c>
      <c r="F750">
        <v>19</v>
      </c>
      <c r="G750">
        <v>2816600</v>
      </c>
    </row>
    <row r="751" spans="1:7" x14ac:dyDescent="0.2">
      <c r="A751" s="14">
        <v>40378</v>
      </c>
      <c r="B751">
        <v>18.98</v>
      </c>
      <c r="C751">
        <v>19.225000000000001</v>
      </c>
      <c r="D751">
        <v>18.665001</v>
      </c>
      <c r="E751">
        <v>18.945</v>
      </c>
      <c r="F751">
        <v>18.945</v>
      </c>
      <c r="G751">
        <v>1644600</v>
      </c>
    </row>
    <row r="752" spans="1:7" x14ac:dyDescent="0.2">
      <c r="A752" s="14">
        <v>40379</v>
      </c>
      <c r="B752">
        <v>18.465</v>
      </c>
      <c r="C752">
        <v>19.165001</v>
      </c>
      <c r="D752">
        <v>18.32</v>
      </c>
      <c r="E752">
        <v>19.139999</v>
      </c>
      <c r="F752">
        <v>19.139999</v>
      </c>
      <c r="G752">
        <v>1828800</v>
      </c>
    </row>
    <row r="753" spans="1:7" x14ac:dyDescent="0.2">
      <c r="A753" s="14">
        <v>40380</v>
      </c>
      <c r="B753">
        <v>19.219999000000001</v>
      </c>
      <c r="C753">
        <v>19.629999000000002</v>
      </c>
      <c r="D753">
        <v>19.02</v>
      </c>
      <c r="E753">
        <v>19.16</v>
      </c>
      <c r="F753">
        <v>19.16</v>
      </c>
      <c r="G753">
        <v>1480200</v>
      </c>
    </row>
    <row r="754" spans="1:7" x14ac:dyDescent="0.2">
      <c r="A754" s="14">
        <v>40381</v>
      </c>
      <c r="B754">
        <v>19.385000000000002</v>
      </c>
      <c r="C754">
        <v>20.295000000000002</v>
      </c>
      <c r="D754">
        <v>19.105</v>
      </c>
      <c r="E754">
        <v>20.245000999999998</v>
      </c>
      <c r="F754">
        <v>20.245000999999998</v>
      </c>
      <c r="G754">
        <v>1682200</v>
      </c>
    </row>
    <row r="755" spans="1:7" x14ac:dyDescent="0.2">
      <c r="A755" s="14">
        <v>40382</v>
      </c>
      <c r="B755">
        <v>20.235001</v>
      </c>
      <c r="C755">
        <v>21</v>
      </c>
      <c r="D755">
        <v>19.84</v>
      </c>
      <c r="E755">
        <v>20.975000000000001</v>
      </c>
      <c r="F755">
        <v>20.975000000000001</v>
      </c>
      <c r="G755">
        <v>1832400</v>
      </c>
    </row>
    <row r="756" spans="1:7" x14ac:dyDescent="0.2">
      <c r="A756" s="14">
        <v>40385</v>
      </c>
      <c r="B756">
        <v>20.995000999999998</v>
      </c>
      <c r="C756">
        <v>21.57</v>
      </c>
      <c r="D756">
        <v>20.77</v>
      </c>
      <c r="E756">
        <v>21.465</v>
      </c>
      <c r="F756">
        <v>21.465</v>
      </c>
      <c r="G756">
        <v>1488400</v>
      </c>
    </row>
    <row r="757" spans="1:7" x14ac:dyDescent="0.2">
      <c r="A757" s="14">
        <v>40386</v>
      </c>
      <c r="B757">
        <v>21.540001</v>
      </c>
      <c r="C757">
        <v>21.684999000000001</v>
      </c>
      <c r="D757">
        <v>20.5</v>
      </c>
      <c r="E757">
        <v>20.594999000000001</v>
      </c>
      <c r="F757">
        <v>20.594999000000001</v>
      </c>
      <c r="G757">
        <v>1421600</v>
      </c>
    </row>
    <row r="758" spans="1:7" x14ac:dyDescent="0.2">
      <c r="A758" s="14">
        <v>40387</v>
      </c>
      <c r="B758">
        <v>20.445</v>
      </c>
      <c r="C758">
        <v>20.584999</v>
      </c>
      <c r="D758">
        <v>19.774999999999999</v>
      </c>
      <c r="E758">
        <v>20.065000999999999</v>
      </c>
      <c r="F758">
        <v>20.065000999999999</v>
      </c>
      <c r="G758">
        <v>1221200</v>
      </c>
    </row>
    <row r="759" spans="1:7" x14ac:dyDescent="0.2">
      <c r="A759" s="14">
        <v>40388</v>
      </c>
      <c r="B759">
        <v>20.25</v>
      </c>
      <c r="C759">
        <v>20.485001</v>
      </c>
      <c r="D759">
        <v>19.84</v>
      </c>
      <c r="E759">
        <v>20.325001</v>
      </c>
      <c r="F759">
        <v>20.325001</v>
      </c>
      <c r="G759">
        <v>845600</v>
      </c>
    </row>
    <row r="760" spans="1:7" x14ac:dyDescent="0.2">
      <c r="A760" s="14">
        <v>40389</v>
      </c>
      <c r="B760">
        <v>19.965</v>
      </c>
      <c r="C760">
        <v>20.764999</v>
      </c>
      <c r="D760">
        <v>19.950001</v>
      </c>
      <c r="E760">
        <v>20.74</v>
      </c>
      <c r="F760">
        <v>20.74</v>
      </c>
      <c r="G760">
        <v>860600</v>
      </c>
    </row>
    <row r="761" spans="1:7" x14ac:dyDescent="0.2">
      <c r="A761" s="14">
        <v>40392</v>
      </c>
      <c r="B761">
        <v>21.059999000000001</v>
      </c>
      <c r="C761">
        <v>21.17</v>
      </c>
      <c r="D761">
        <v>20.620000999999998</v>
      </c>
      <c r="E761">
        <v>20.735001</v>
      </c>
      <c r="F761">
        <v>20.735001</v>
      </c>
      <c r="G761">
        <v>1398600</v>
      </c>
    </row>
    <row r="762" spans="1:7" x14ac:dyDescent="0.2">
      <c r="A762" s="14">
        <v>40393</v>
      </c>
      <c r="B762">
        <v>20.809999000000001</v>
      </c>
      <c r="C762">
        <v>20.809999000000001</v>
      </c>
      <c r="D762">
        <v>19.959999</v>
      </c>
      <c r="E762">
        <v>20.145</v>
      </c>
      <c r="F762">
        <v>20.145</v>
      </c>
      <c r="G762">
        <v>1270800</v>
      </c>
    </row>
    <row r="763" spans="1:7" x14ac:dyDescent="0.2">
      <c r="A763" s="14">
        <v>40394</v>
      </c>
      <c r="B763">
        <v>20.18</v>
      </c>
      <c r="C763">
        <v>20.399999999999999</v>
      </c>
      <c r="D763">
        <v>20</v>
      </c>
      <c r="E763">
        <v>20.239999999999998</v>
      </c>
      <c r="F763">
        <v>20.239999999999998</v>
      </c>
      <c r="G763">
        <v>2295000</v>
      </c>
    </row>
    <row r="764" spans="1:7" x14ac:dyDescent="0.2">
      <c r="A764" s="14">
        <v>40395</v>
      </c>
      <c r="B764">
        <v>20.024999999999999</v>
      </c>
      <c r="C764">
        <v>20.25</v>
      </c>
      <c r="D764">
        <v>19.625</v>
      </c>
      <c r="E764">
        <v>19.875</v>
      </c>
      <c r="F764">
        <v>19.875</v>
      </c>
      <c r="G764">
        <v>974200</v>
      </c>
    </row>
    <row r="765" spans="1:7" x14ac:dyDescent="0.2">
      <c r="A765" s="14">
        <v>40396</v>
      </c>
      <c r="B765">
        <v>19.625</v>
      </c>
      <c r="C765">
        <v>20.040001</v>
      </c>
      <c r="D765">
        <v>19.549999</v>
      </c>
      <c r="E765">
        <v>20.030000999999999</v>
      </c>
      <c r="F765">
        <v>20.030000999999999</v>
      </c>
      <c r="G765">
        <v>823200</v>
      </c>
    </row>
    <row r="766" spans="1:7" x14ac:dyDescent="0.2">
      <c r="A766" s="14">
        <v>40399</v>
      </c>
      <c r="B766">
        <v>20.049999</v>
      </c>
      <c r="C766">
        <v>20.200001</v>
      </c>
      <c r="D766">
        <v>19.850000000000001</v>
      </c>
      <c r="E766">
        <v>20.030000999999999</v>
      </c>
      <c r="F766">
        <v>20.030000999999999</v>
      </c>
      <c r="G766">
        <v>802800</v>
      </c>
    </row>
    <row r="767" spans="1:7" x14ac:dyDescent="0.2">
      <c r="A767" s="14">
        <v>40400</v>
      </c>
      <c r="B767">
        <v>19.785</v>
      </c>
      <c r="C767">
        <v>19.969999000000001</v>
      </c>
      <c r="D767">
        <v>19.379999000000002</v>
      </c>
      <c r="E767">
        <v>19.649999999999999</v>
      </c>
      <c r="F767">
        <v>19.649999999999999</v>
      </c>
      <c r="G767">
        <v>762400</v>
      </c>
    </row>
    <row r="768" spans="1:7" x14ac:dyDescent="0.2">
      <c r="A768" s="14">
        <v>40401</v>
      </c>
      <c r="B768">
        <v>19.25</v>
      </c>
      <c r="C768">
        <v>19.285</v>
      </c>
      <c r="D768">
        <v>18.785</v>
      </c>
      <c r="E768">
        <v>19.004999000000002</v>
      </c>
      <c r="F768">
        <v>19.004999000000002</v>
      </c>
      <c r="G768">
        <v>1064800</v>
      </c>
    </row>
    <row r="769" spans="1:7" x14ac:dyDescent="0.2">
      <c r="A769" s="14">
        <v>40402</v>
      </c>
      <c r="B769">
        <v>18.754999000000002</v>
      </c>
      <c r="C769">
        <v>19.149999999999999</v>
      </c>
      <c r="D769">
        <v>18.620000999999998</v>
      </c>
      <c r="E769">
        <v>19.055</v>
      </c>
      <c r="F769">
        <v>19.055</v>
      </c>
      <c r="G769">
        <v>765200</v>
      </c>
    </row>
    <row r="770" spans="1:7" x14ac:dyDescent="0.2">
      <c r="A770" s="14">
        <v>40403</v>
      </c>
      <c r="B770">
        <v>19.045000000000002</v>
      </c>
      <c r="C770">
        <v>19.27</v>
      </c>
      <c r="D770">
        <v>18.889999</v>
      </c>
      <c r="E770">
        <v>18.940000999999999</v>
      </c>
      <c r="F770">
        <v>18.940000999999999</v>
      </c>
      <c r="G770">
        <v>551400</v>
      </c>
    </row>
    <row r="771" spans="1:7" x14ac:dyDescent="0.2">
      <c r="A771" s="14">
        <v>40406</v>
      </c>
      <c r="B771">
        <v>18.774999999999999</v>
      </c>
      <c r="C771">
        <v>19.25</v>
      </c>
      <c r="D771">
        <v>18.605</v>
      </c>
      <c r="E771">
        <v>19.110001</v>
      </c>
      <c r="F771">
        <v>19.110001</v>
      </c>
      <c r="G771">
        <v>679600</v>
      </c>
    </row>
    <row r="772" spans="1:7" x14ac:dyDescent="0.2">
      <c r="A772" s="14">
        <v>40407</v>
      </c>
      <c r="B772">
        <v>19.295000000000002</v>
      </c>
      <c r="C772">
        <v>19.754999000000002</v>
      </c>
      <c r="D772">
        <v>19.290001</v>
      </c>
      <c r="E772">
        <v>19.614999999999998</v>
      </c>
      <c r="F772">
        <v>19.614999999999998</v>
      </c>
      <c r="G772">
        <v>752200</v>
      </c>
    </row>
    <row r="773" spans="1:7" x14ac:dyDescent="0.2">
      <c r="A773" s="14">
        <v>40408</v>
      </c>
      <c r="B773">
        <v>19.739999999999998</v>
      </c>
      <c r="C773">
        <v>19.875</v>
      </c>
      <c r="D773">
        <v>19.260000000000002</v>
      </c>
      <c r="E773">
        <v>19.535</v>
      </c>
      <c r="F773">
        <v>19.535</v>
      </c>
      <c r="G773">
        <v>734800</v>
      </c>
    </row>
    <row r="774" spans="1:7" x14ac:dyDescent="0.2">
      <c r="A774" s="14">
        <v>40409</v>
      </c>
      <c r="B774">
        <v>19.48</v>
      </c>
      <c r="C774">
        <v>19.594999000000001</v>
      </c>
      <c r="D774">
        <v>18.870000999999998</v>
      </c>
      <c r="E774">
        <v>18.879999000000002</v>
      </c>
      <c r="F774">
        <v>18.879999000000002</v>
      </c>
      <c r="G774">
        <v>918600</v>
      </c>
    </row>
    <row r="775" spans="1:7" x14ac:dyDescent="0.2">
      <c r="A775" s="14">
        <v>40410</v>
      </c>
      <c r="B775">
        <v>18.924999</v>
      </c>
      <c r="C775">
        <v>19.120000999999998</v>
      </c>
      <c r="D775">
        <v>18.649999999999999</v>
      </c>
      <c r="E775">
        <v>19.075001</v>
      </c>
      <c r="F775">
        <v>19.075001</v>
      </c>
      <c r="G775">
        <v>699600</v>
      </c>
    </row>
    <row r="776" spans="1:7" x14ac:dyDescent="0.2">
      <c r="A776" s="14">
        <v>40413</v>
      </c>
      <c r="B776">
        <v>19.225000000000001</v>
      </c>
      <c r="C776">
        <v>19.420000000000002</v>
      </c>
      <c r="D776">
        <v>18.77</v>
      </c>
      <c r="E776">
        <v>18.899999999999999</v>
      </c>
      <c r="F776">
        <v>18.899999999999999</v>
      </c>
      <c r="G776">
        <v>634600</v>
      </c>
    </row>
    <row r="777" spans="1:7" x14ac:dyDescent="0.2">
      <c r="A777" s="14">
        <v>40414</v>
      </c>
      <c r="B777">
        <v>18.530000999999999</v>
      </c>
      <c r="C777">
        <v>18.895</v>
      </c>
      <c r="D777">
        <v>18.200001</v>
      </c>
      <c r="E777">
        <v>18.57</v>
      </c>
      <c r="F777">
        <v>18.57</v>
      </c>
      <c r="G777">
        <v>994600</v>
      </c>
    </row>
    <row r="778" spans="1:7" x14ac:dyDescent="0.2">
      <c r="A778" s="14">
        <v>40415</v>
      </c>
      <c r="B778">
        <v>18.309999000000001</v>
      </c>
      <c r="C778">
        <v>18.594999000000001</v>
      </c>
      <c r="D778">
        <v>18.155000999999999</v>
      </c>
      <c r="E778">
        <v>18.495000999999998</v>
      </c>
      <c r="F778">
        <v>18.495000999999998</v>
      </c>
      <c r="G778">
        <v>1620200</v>
      </c>
    </row>
    <row r="779" spans="1:7" x14ac:dyDescent="0.2">
      <c r="A779" s="14">
        <v>40416</v>
      </c>
      <c r="B779">
        <v>18.52</v>
      </c>
      <c r="C779">
        <v>18.645</v>
      </c>
      <c r="D779">
        <v>17.704999999999998</v>
      </c>
      <c r="E779">
        <v>17.805</v>
      </c>
      <c r="F779">
        <v>17.805</v>
      </c>
      <c r="G779">
        <v>1835200</v>
      </c>
    </row>
    <row r="780" spans="1:7" x14ac:dyDescent="0.2">
      <c r="A780" s="14">
        <v>40417</v>
      </c>
      <c r="B780">
        <v>17.989999999999998</v>
      </c>
      <c r="C780">
        <v>18.114999999999998</v>
      </c>
      <c r="D780">
        <v>16.575001</v>
      </c>
      <c r="E780">
        <v>17.764999</v>
      </c>
      <c r="F780">
        <v>17.764999</v>
      </c>
      <c r="G780">
        <v>4392800</v>
      </c>
    </row>
    <row r="781" spans="1:7" x14ac:dyDescent="0.2">
      <c r="A781" s="14">
        <v>40420</v>
      </c>
      <c r="B781">
        <v>16.860001</v>
      </c>
      <c r="C781">
        <v>17.125</v>
      </c>
      <c r="D781">
        <v>15.815</v>
      </c>
      <c r="E781">
        <v>15.95</v>
      </c>
      <c r="F781">
        <v>15.95</v>
      </c>
      <c r="G781">
        <v>7415600</v>
      </c>
    </row>
    <row r="782" spans="1:7" x14ac:dyDescent="0.2">
      <c r="A782" s="14">
        <v>40421</v>
      </c>
      <c r="B782">
        <v>15.685</v>
      </c>
      <c r="C782">
        <v>16.795000000000002</v>
      </c>
      <c r="D782">
        <v>15.54</v>
      </c>
      <c r="E782">
        <v>16.434999000000001</v>
      </c>
      <c r="F782">
        <v>16.434999000000001</v>
      </c>
      <c r="G782">
        <v>4357400</v>
      </c>
    </row>
    <row r="783" spans="1:7" x14ac:dyDescent="0.2">
      <c r="A783" s="14">
        <v>40422</v>
      </c>
      <c r="B783">
        <v>16.559999000000001</v>
      </c>
      <c r="C783">
        <v>16.975000000000001</v>
      </c>
      <c r="D783">
        <v>16.510000000000002</v>
      </c>
      <c r="E783">
        <v>16.855</v>
      </c>
      <c r="F783">
        <v>16.855</v>
      </c>
      <c r="G783">
        <v>2219400</v>
      </c>
    </row>
    <row r="784" spans="1:7" x14ac:dyDescent="0.2">
      <c r="A784" s="14">
        <v>40423</v>
      </c>
      <c r="B784">
        <v>17</v>
      </c>
      <c r="C784">
        <v>17.350000000000001</v>
      </c>
      <c r="D784">
        <v>16.875</v>
      </c>
      <c r="E784">
        <v>17.18</v>
      </c>
      <c r="F784">
        <v>17.18</v>
      </c>
      <c r="G784">
        <v>1512200</v>
      </c>
    </row>
    <row r="785" spans="1:7" x14ac:dyDescent="0.2">
      <c r="A785" s="14">
        <v>40424</v>
      </c>
      <c r="B785">
        <v>17.370000999999998</v>
      </c>
      <c r="C785">
        <v>17.864999999999998</v>
      </c>
      <c r="D785">
        <v>17.355</v>
      </c>
      <c r="E785">
        <v>17.555</v>
      </c>
      <c r="F785">
        <v>17.555</v>
      </c>
      <c r="G785">
        <v>1364000</v>
      </c>
    </row>
    <row r="786" spans="1:7" x14ac:dyDescent="0.2">
      <c r="A786" s="14">
        <v>40428</v>
      </c>
      <c r="B786">
        <v>17.325001</v>
      </c>
      <c r="C786">
        <v>17.780000999999999</v>
      </c>
      <c r="D786">
        <v>17.295000000000002</v>
      </c>
      <c r="E786">
        <v>17.575001</v>
      </c>
      <c r="F786">
        <v>17.575001</v>
      </c>
      <c r="G786">
        <v>1143600</v>
      </c>
    </row>
    <row r="787" spans="1:7" x14ac:dyDescent="0.2">
      <c r="A787" s="14">
        <v>40429</v>
      </c>
      <c r="B787">
        <v>17.614999999999998</v>
      </c>
      <c r="C787">
        <v>18.325001</v>
      </c>
      <c r="D787">
        <v>17.600000000000001</v>
      </c>
      <c r="E787">
        <v>18.049999</v>
      </c>
      <c r="F787">
        <v>18.049999</v>
      </c>
      <c r="G787">
        <v>1641800</v>
      </c>
    </row>
    <row r="788" spans="1:7" x14ac:dyDescent="0.2">
      <c r="A788" s="14">
        <v>40430</v>
      </c>
      <c r="B788">
        <v>18.399999999999999</v>
      </c>
      <c r="C788">
        <v>18.545000000000002</v>
      </c>
      <c r="D788">
        <v>17.805</v>
      </c>
      <c r="E788">
        <v>17.924999</v>
      </c>
      <c r="F788">
        <v>17.924999</v>
      </c>
      <c r="G788">
        <v>2722000</v>
      </c>
    </row>
    <row r="789" spans="1:7" x14ac:dyDescent="0.2">
      <c r="A789" s="14">
        <v>40431</v>
      </c>
      <c r="B789">
        <v>19.954999999999998</v>
      </c>
      <c r="C789">
        <v>20.440000999999999</v>
      </c>
      <c r="D789">
        <v>19.549999</v>
      </c>
      <c r="E789">
        <v>20.264999</v>
      </c>
      <c r="F789">
        <v>20.264999</v>
      </c>
      <c r="G789">
        <v>14982800</v>
      </c>
    </row>
    <row r="790" spans="1:7" x14ac:dyDescent="0.2">
      <c r="A790" s="14">
        <v>40434</v>
      </c>
      <c r="B790">
        <v>20.48</v>
      </c>
      <c r="C790">
        <v>21.440000999999999</v>
      </c>
      <c r="D790">
        <v>20.454999999999998</v>
      </c>
      <c r="E790">
        <v>21.325001</v>
      </c>
      <c r="F790">
        <v>21.325001</v>
      </c>
      <c r="G790">
        <v>4958800</v>
      </c>
    </row>
    <row r="791" spans="1:7" x14ac:dyDescent="0.2">
      <c r="A791" s="14">
        <v>40435</v>
      </c>
      <c r="B791">
        <v>21.450001</v>
      </c>
      <c r="C791">
        <v>21.995000999999998</v>
      </c>
      <c r="D791">
        <v>21.15</v>
      </c>
      <c r="E791">
        <v>21.754999000000002</v>
      </c>
      <c r="F791">
        <v>21.754999000000002</v>
      </c>
      <c r="G791">
        <v>2725600</v>
      </c>
    </row>
    <row r="792" spans="1:7" x14ac:dyDescent="0.2">
      <c r="A792" s="14">
        <v>40436</v>
      </c>
      <c r="B792">
        <v>21.5</v>
      </c>
      <c r="C792">
        <v>22</v>
      </c>
      <c r="D792">
        <v>21.41</v>
      </c>
      <c r="E792">
        <v>21.844999000000001</v>
      </c>
      <c r="F792">
        <v>21.844999000000001</v>
      </c>
      <c r="G792">
        <v>1749800</v>
      </c>
    </row>
    <row r="793" spans="1:7" x14ac:dyDescent="0.2">
      <c r="A793" s="14">
        <v>40437</v>
      </c>
      <c r="B793">
        <v>21.655000999999999</v>
      </c>
      <c r="C793">
        <v>21.844999000000001</v>
      </c>
      <c r="D793">
        <v>21.5</v>
      </c>
      <c r="E793">
        <v>21.700001</v>
      </c>
      <c r="F793">
        <v>21.700001</v>
      </c>
      <c r="G793">
        <v>1160000</v>
      </c>
    </row>
    <row r="794" spans="1:7" x14ac:dyDescent="0.2">
      <c r="A794" s="14">
        <v>40438</v>
      </c>
      <c r="B794">
        <v>21.65</v>
      </c>
      <c r="C794">
        <v>22.200001</v>
      </c>
      <c r="D794">
        <v>21.5</v>
      </c>
      <c r="E794">
        <v>21.9</v>
      </c>
      <c r="F794">
        <v>21.9</v>
      </c>
      <c r="G794">
        <v>1783200</v>
      </c>
    </row>
    <row r="795" spans="1:7" x14ac:dyDescent="0.2">
      <c r="A795" s="14">
        <v>40441</v>
      </c>
      <c r="B795">
        <v>22.125</v>
      </c>
      <c r="C795">
        <v>22.25</v>
      </c>
      <c r="D795">
        <v>21.754999000000002</v>
      </c>
      <c r="E795">
        <v>22.24</v>
      </c>
      <c r="F795">
        <v>22.24</v>
      </c>
      <c r="G795">
        <v>1676400</v>
      </c>
    </row>
    <row r="796" spans="1:7" x14ac:dyDescent="0.2">
      <c r="A796" s="14">
        <v>40442</v>
      </c>
      <c r="B796">
        <v>21.9</v>
      </c>
      <c r="C796">
        <v>22.434999000000001</v>
      </c>
      <c r="D796">
        <v>21.879999000000002</v>
      </c>
      <c r="E796">
        <v>22.129999000000002</v>
      </c>
      <c r="F796">
        <v>22.129999000000002</v>
      </c>
      <c r="G796">
        <v>1171800</v>
      </c>
    </row>
    <row r="797" spans="1:7" x14ac:dyDescent="0.2">
      <c r="A797" s="14">
        <v>40443</v>
      </c>
      <c r="B797">
        <v>21.91</v>
      </c>
      <c r="C797">
        <v>21.995000999999998</v>
      </c>
      <c r="D797">
        <v>21</v>
      </c>
      <c r="E797">
        <v>21.26</v>
      </c>
      <c r="F797">
        <v>21.26</v>
      </c>
      <c r="G797">
        <v>3400400</v>
      </c>
    </row>
    <row r="798" spans="1:7" x14ac:dyDescent="0.2">
      <c r="A798" s="14">
        <v>40444</v>
      </c>
      <c r="B798">
        <v>21.139999</v>
      </c>
      <c r="C798">
        <v>21.73</v>
      </c>
      <c r="D798">
        <v>20.754999000000002</v>
      </c>
      <c r="E798">
        <v>21.049999</v>
      </c>
      <c r="F798">
        <v>21.049999</v>
      </c>
      <c r="G798">
        <v>1072000</v>
      </c>
    </row>
    <row r="799" spans="1:7" x14ac:dyDescent="0.2">
      <c r="A799" s="14">
        <v>40445</v>
      </c>
      <c r="B799">
        <v>21.4</v>
      </c>
      <c r="C799">
        <v>21.74</v>
      </c>
      <c r="D799">
        <v>21.4</v>
      </c>
      <c r="E799">
        <v>21.625</v>
      </c>
      <c r="F799">
        <v>21.625</v>
      </c>
      <c r="G799">
        <v>1040600</v>
      </c>
    </row>
    <row r="800" spans="1:7" x14ac:dyDescent="0.2">
      <c r="A800" s="14">
        <v>40448</v>
      </c>
      <c r="B800">
        <v>21.639999</v>
      </c>
      <c r="C800">
        <v>22.184999000000001</v>
      </c>
      <c r="D800">
        <v>21.315000999999999</v>
      </c>
      <c r="E800">
        <v>21.620000999999998</v>
      </c>
      <c r="F800">
        <v>21.620000999999998</v>
      </c>
      <c r="G800">
        <v>1309200</v>
      </c>
    </row>
    <row r="801" spans="1:7" x14ac:dyDescent="0.2">
      <c r="A801" s="14">
        <v>40449</v>
      </c>
      <c r="B801">
        <v>22.129999000000002</v>
      </c>
      <c r="C801">
        <v>23.094999000000001</v>
      </c>
      <c r="D801">
        <v>21.245000999999998</v>
      </c>
      <c r="E801">
        <v>22.915001</v>
      </c>
      <c r="F801">
        <v>22.915001</v>
      </c>
      <c r="G801">
        <v>4326400</v>
      </c>
    </row>
    <row r="802" spans="1:7" x14ac:dyDescent="0.2">
      <c r="A802" s="14">
        <v>40450</v>
      </c>
      <c r="B802">
        <v>23</v>
      </c>
      <c r="C802">
        <v>23.285</v>
      </c>
      <c r="D802">
        <v>22.485001</v>
      </c>
      <c r="E802">
        <v>22.594999000000001</v>
      </c>
      <c r="F802">
        <v>22.594999000000001</v>
      </c>
      <c r="G802">
        <v>2552800</v>
      </c>
    </row>
    <row r="803" spans="1:7" x14ac:dyDescent="0.2">
      <c r="A803" s="14">
        <v>40451</v>
      </c>
      <c r="B803">
        <v>22.75</v>
      </c>
      <c r="C803">
        <v>22.92</v>
      </c>
      <c r="D803">
        <v>21.690000999999999</v>
      </c>
      <c r="E803">
        <v>22.360001</v>
      </c>
      <c r="F803">
        <v>22.360001</v>
      </c>
      <c r="G803">
        <v>3343800</v>
      </c>
    </row>
    <row r="804" spans="1:7" x14ac:dyDescent="0.2">
      <c r="A804" s="14">
        <v>40452</v>
      </c>
      <c r="B804">
        <v>22.58</v>
      </c>
      <c r="C804">
        <v>22.84</v>
      </c>
      <c r="D804">
        <v>21.995000999999998</v>
      </c>
      <c r="E804">
        <v>22.295000000000002</v>
      </c>
      <c r="F804">
        <v>22.295000000000002</v>
      </c>
      <c r="G804">
        <v>1253200</v>
      </c>
    </row>
    <row r="805" spans="1:7" x14ac:dyDescent="0.2">
      <c r="A805" s="14">
        <v>40455</v>
      </c>
      <c r="B805">
        <v>22.325001</v>
      </c>
      <c r="C805">
        <v>23</v>
      </c>
      <c r="D805">
        <v>21.68</v>
      </c>
      <c r="E805">
        <v>22.030000999999999</v>
      </c>
      <c r="F805">
        <v>22.030000999999999</v>
      </c>
      <c r="G805">
        <v>1731200</v>
      </c>
    </row>
    <row r="806" spans="1:7" x14ac:dyDescent="0.2">
      <c r="A806" s="14">
        <v>40456</v>
      </c>
      <c r="B806">
        <v>22.215</v>
      </c>
      <c r="C806">
        <v>22.35</v>
      </c>
      <c r="D806">
        <v>21.924999</v>
      </c>
      <c r="E806">
        <v>22.245000999999998</v>
      </c>
      <c r="F806">
        <v>22.245000999999998</v>
      </c>
      <c r="G806">
        <v>1222800</v>
      </c>
    </row>
    <row r="807" spans="1:7" x14ac:dyDescent="0.2">
      <c r="A807" s="14">
        <v>40457</v>
      </c>
      <c r="B807">
        <v>22.610001</v>
      </c>
      <c r="C807">
        <v>22.610001</v>
      </c>
      <c r="D807">
        <v>21.450001</v>
      </c>
      <c r="E807">
        <v>21.745000999999998</v>
      </c>
      <c r="F807">
        <v>21.745000999999998</v>
      </c>
      <c r="G807">
        <v>1813800</v>
      </c>
    </row>
    <row r="808" spans="1:7" x14ac:dyDescent="0.2">
      <c r="A808" s="14">
        <v>40458</v>
      </c>
      <c r="B808">
        <v>22.004999000000002</v>
      </c>
      <c r="C808">
        <v>22.704999999999998</v>
      </c>
      <c r="D808">
        <v>21.834999</v>
      </c>
      <c r="E808">
        <v>22.610001</v>
      </c>
      <c r="F808">
        <v>22.610001</v>
      </c>
      <c r="G808">
        <v>1962000</v>
      </c>
    </row>
    <row r="809" spans="1:7" x14ac:dyDescent="0.2">
      <c r="A809" s="14">
        <v>40459</v>
      </c>
      <c r="B809">
        <v>22.715</v>
      </c>
      <c r="C809">
        <v>23.995000999999998</v>
      </c>
      <c r="D809">
        <v>22.605</v>
      </c>
      <c r="E809">
        <v>23.74</v>
      </c>
      <c r="F809">
        <v>23.74</v>
      </c>
      <c r="G809">
        <v>4443400</v>
      </c>
    </row>
    <row r="810" spans="1:7" x14ac:dyDescent="0.2">
      <c r="A810" s="14">
        <v>40462</v>
      </c>
      <c r="B810">
        <v>24.16</v>
      </c>
      <c r="C810">
        <v>24.225000000000001</v>
      </c>
      <c r="D810">
        <v>23.035</v>
      </c>
      <c r="E810">
        <v>23.16</v>
      </c>
      <c r="F810">
        <v>23.16</v>
      </c>
      <c r="G810">
        <v>2309000</v>
      </c>
    </row>
    <row r="811" spans="1:7" x14ac:dyDescent="0.2">
      <c r="A811" s="14">
        <v>40463</v>
      </c>
      <c r="B811">
        <v>23.004999000000002</v>
      </c>
      <c r="C811">
        <v>23.35</v>
      </c>
      <c r="D811">
        <v>22.745000999999998</v>
      </c>
      <c r="E811">
        <v>22.969999000000001</v>
      </c>
      <c r="F811">
        <v>22.969999000000001</v>
      </c>
      <c r="G811">
        <v>2658000</v>
      </c>
    </row>
    <row r="812" spans="1:7" x14ac:dyDescent="0.2">
      <c r="A812" s="14">
        <v>40464</v>
      </c>
      <c r="B812">
        <v>23.5</v>
      </c>
      <c r="C812">
        <v>23.51</v>
      </c>
      <c r="D812">
        <v>22.684999000000001</v>
      </c>
      <c r="E812">
        <v>22.795000000000002</v>
      </c>
      <c r="F812">
        <v>22.795000000000002</v>
      </c>
      <c r="G812">
        <v>2469800</v>
      </c>
    </row>
    <row r="813" spans="1:7" x14ac:dyDescent="0.2">
      <c r="A813" s="14">
        <v>40465</v>
      </c>
      <c r="B813">
        <v>22.6</v>
      </c>
      <c r="C813">
        <v>23.370000999999998</v>
      </c>
      <c r="D813">
        <v>22.524999999999999</v>
      </c>
      <c r="E813">
        <v>23.364999999999998</v>
      </c>
      <c r="F813">
        <v>23.364999999999998</v>
      </c>
      <c r="G813">
        <v>1814800</v>
      </c>
    </row>
    <row r="814" spans="1:7" x14ac:dyDescent="0.2">
      <c r="A814" s="14">
        <v>40466</v>
      </c>
      <c r="B814">
        <v>23.105</v>
      </c>
      <c r="C814">
        <v>23.385000000000002</v>
      </c>
      <c r="D814">
        <v>22.855</v>
      </c>
      <c r="E814">
        <v>23.014999</v>
      </c>
      <c r="F814">
        <v>23.014999</v>
      </c>
      <c r="G814">
        <v>2613200</v>
      </c>
    </row>
    <row r="815" spans="1:7" x14ac:dyDescent="0.2">
      <c r="A815" s="14">
        <v>40469</v>
      </c>
      <c r="B815">
        <v>22.575001</v>
      </c>
      <c r="C815">
        <v>22.950001</v>
      </c>
      <c r="D815">
        <v>22.475000000000001</v>
      </c>
      <c r="E815">
        <v>22.795000000000002</v>
      </c>
      <c r="F815">
        <v>22.795000000000002</v>
      </c>
      <c r="G815">
        <v>2215200</v>
      </c>
    </row>
    <row r="816" spans="1:7" x14ac:dyDescent="0.2">
      <c r="A816" s="14">
        <v>40470</v>
      </c>
      <c r="B816">
        <v>22.389999</v>
      </c>
      <c r="C816">
        <v>22.49</v>
      </c>
      <c r="D816">
        <v>21.514999</v>
      </c>
      <c r="E816">
        <v>21.655000999999999</v>
      </c>
      <c r="F816">
        <v>21.655000999999999</v>
      </c>
      <c r="G816">
        <v>3021800</v>
      </c>
    </row>
    <row r="817" spans="1:7" x14ac:dyDescent="0.2">
      <c r="A817" s="14">
        <v>40471</v>
      </c>
      <c r="B817">
        <v>21.774999999999999</v>
      </c>
      <c r="C817">
        <v>22.129999000000002</v>
      </c>
      <c r="D817">
        <v>21.674999</v>
      </c>
      <c r="E817">
        <v>21.774999999999999</v>
      </c>
      <c r="F817">
        <v>21.774999999999999</v>
      </c>
      <c r="G817">
        <v>1311000</v>
      </c>
    </row>
    <row r="818" spans="1:7" x14ac:dyDescent="0.2">
      <c r="A818" s="14">
        <v>40472</v>
      </c>
      <c r="B818">
        <v>21.844999000000001</v>
      </c>
      <c r="C818">
        <v>22.105</v>
      </c>
      <c r="D818">
        <v>21.27</v>
      </c>
      <c r="E818">
        <v>21.545000000000002</v>
      </c>
      <c r="F818">
        <v>21.545000000000002</v>
      </c>
      <c r="G818">
        <v>1654000</v>
      </c>
    </row>
    <row r="819" spans="1:7" x14ac:dyDescent="0.2">
      <c r="A819" s="14">
        <v>40473</v>
      </c>
      <c r="B819">
        <v>21.65</v>
      </c>
      <c r="C819">
        <v>22.379999000000002</v>
      </c>
      <c r="D819">
        <v>21.555</v>
      </c>
      <c r="E819">
        <v>22.379999000000002</v>
      </c>
      <c r="F819">
        <v>22.379999000000002</v>
      </c>
      <c r="G819">
        <v>2245400</v>
      </c>
    </row>
    <row r="820" spans="1:7" x14ac:dyDescent="0.2">
      <c r="A820" s="14">
        <v>40476</v>
      </c>
      <c r="B820">
        <v>22.700001</v>
      </c>
      <c r="C820">
        <v>22.864999999999998</v>
      </c>
      <c r="D820">
        <v>21.945</v>
      </c>
      <c r="E820">
        <v>22.440000999999999</v>
      </c>
      <c r="F820">
        <v>22.440000999999999</v>
      </c>
      <c r="G820">
        <v>1958400</v>
      </c>
    </row>
    <row r="821" spans="1:7" x14ac:dyDescent="0.2">
      <c r="A821" s="14">
        <v>40477</v>
      </c>
      <c r="B821">
        <v>22.35</v>
      </c>
      <c r="C821">
        <v>23.24</v>
      </c>
      <c r="D821">
        <v>22.219999000000001</v>
      </c>
      <c r="E821">
        <v>22.825001</v>
      </c>
      <c r="F821">
        <v>22.825001</v>
      </c>
      <c r="G821">
        <v>2288000</v>
      </c>
    </row>
    <row r="822" spans="1:7" x14ac:dyDescent="0.2">
      <c r="A822" s="14">
        <v>40478</v>
      </c>
      <c r="B822">
        <v>22.77</v>
      </c>
      <c r="C822">
        <v>22.785</v>
      </c>
      <c r="D822">
        <v>21.965</v>
      </c>
      <c r="E822">
        <v>22.33</v>
      </c>
      <c r="F822">
        <v>22.33</v>
      </c>
      <c r="G822">
        <v>1758800</v>
      </c>
    </row>
    <row r="823" spans="1:7" x14ac:dyDescent="0.2">
      <c r="A823" s="14">
        <v>40479</v>
      </c>
      <c r="B823">
        <v>22.620000999999998</v>
      </c>
      <c r="C823">
        <v>22.620000999999998</v>
      </c>
      <c r="D823">
        <v>21.975000000000001</v>
      </c>
      <c r="E823">
        <v>22.065000999999999</v>
      </c>
      <c r="F823">
        <v>22.065000999999999</v>
      </c>
      <c r="G823">
        <v>841200</v>
      </c>
    </row>
    <row r="824" spans="1:7" x14ac:dyDescent="0.2">
      <c r="A824" s="14">
        <v>40480</v>
      </c>
      <c r="B824">
        <v>22.1</v>
      </c>
      <c r="C824">
        <v>22.4</v>
      </c>
      <c r="D824">
        <v>22.014999</v>
      </c>
      <c r="E824">
        <v>22.16</v>
      </c>
      <c r="F824">
        <v>22.16</v>
      </c>
      <c r="G824">
        <v>1224600</v>
      </c>
    </row>
    <row r="825" spans="1:7" x14ac:dyDescent="0.2">
      <c r="A825" s="14">
        <v>40483</v>
      </c>
      <c r="B825">
        <v>22.25</v>
      </c>
      <c r="C825">
        <v>22.795000000000002</v>
      </c>
      <c r="D825">
        <v>22.17</v>
      </c>
      <c r="E825">
        <v>22.360001</v>
      </c>
      <c r="F825">
        <v>22.360001</v>
      </c>
      <c r="G825">
        <v>1711000</v>
      </c>
    </row>
    <row r="826" spans="1:7" x14ac:dyDescent="0.2">
      <c r="A826" s="14">
        <v>40484</v>
      </c>
      <c r="B826">
        <v>22.639999</v>
      </c>
      <c r="C826">
        <v>22.885000000000002</v>
      </c>
      <c r="D826">
        <v>22.295000000000002</v>
      </c>
      <c r="E826">
        <v>22.379999000000002</v>
      </c>
      <c r="F826">
        <v>22.379999000000002</v>
      </c>
      <c r="G826">
        <v>995200</v>
      </c>
    </row>
    <row r="827" spans="1:7" x14ac:dyDescent="0.2">
      <c r="A827" s="14">
        <v>40485</v>
      </c>
      <c r="B827">
        <v>22.370000999999998</v>
      </c>
      <c r="C827">
        <v>22.6</v>
      </c>
      <c r="D827">
        <v>21.965</v>
      </c>
      <c r="E827">
        <v>22.315000999999999</v>
      </c>
      <c r="F827">
        <v>22.315000999999999</v>
      </c>
      <c r="G827">
        <v>892200</v>
      </c>
    </row>
    <row r="828" spans="1:7" x14ac:dyDescent="0.2">
      <c r="A828" s="14">
        <v>40486</v>
      </c>
      <c r="B828">
        <v>22.75</v>
      </c>
      <c r="C828">
        <v>22.75</v>
      </c>
      <c r="D828">
        <v>22.25</v>
      </c>
      <c r="E828">
        <v>22.5</v>
      </c>
      <c r="F828">
        <v>22.5</v>
      </c>
      <c r="G828">
        <v>1391400</v>
      </c>
    </row>
    <row r="829" spans="1:7" x14ac:dyDescent="0.2">
      <c r="A829" s="14">
        <v>40487</v>
      </c>
      <c r="B829">
        <v>22.454999999999998</v>
      </c>
      <c r="C829">
        <v>24.105</v>
      </c>
      <c r="D829">
        <v>22.434999000000001</v>
      </c>
      <c r="E829">
        <v>24.045000000000002</v>
      </c>
      <c r="F829">
        <v>24.045000000000002</v>
      </c>
      <c r="G829">
        <v>5718400</v>
      </c>
    </row>
    <row r="830" spans="1:7" x14ac:dyDescent="0.2">
      <c r="A830" s="14">
        <v>40490</v>
      </c>
      <c r="B830">
        <v>24.014999</v>
      </c>
      <c r="C830">
        <v>24.870000999999998</v>
      </c>
      <c r="D830">
        <v>24.014999</v>
      </c>
      <c r="E830">
        <v>24.774999999999999</v>
      </c>
      <c r="F830">
        <v>24.774999999999999</v>
      </c>
      <c r="G830">
        <v>3482600</v>
      </c>
    </row>
    <row r="831" spans="1:7" x14ac:dyDescent="0.2">
      <c r="A831" s="14">
        <v>40491</v>
      </c>
      <c r="B831">
        <v>24.875</v>
      </c>
      <c r="C831">
        <v>24.875</v>
      </c>
      <c r="D831">
        <v>23.905000999999999</v>
      </c>
      <c r="E831">
        <v>24.09</v>
      </c>
      <c r="F831">
        <v>24.09</v>
      </c>
      <c r="G831">
        <v>2355600</v>
      </c>
    </row>
    <row r="832" spans="1:7" x14ac:dyDescent="0.2">
      <c r="A832" s="14">
        <v>40492</v>
      </c>
      <c r="B832">
        <v>24.23</v>
      </c>
      <c r="C832">
        <v>24.424999</v>
      </c>
      <c r="D832">
        <v>23.625</v>
      </c>
      <c r="E832">
        <v>24.190000999999999</v>
      </c>
      <c r="F832">
        <v>24.190000999999999</v>
      </c>
      <c r="G832">
        <v>2692400</v>
      </c>
    </row>
    <row r="833" spans="1:7" x14ac:dyDescent="0.2">
      <c r="A833" s="14">
        <v>40493</v>
      </c>
      <c r="B833">
        <v>24.02</v>
      </c>
      <c r="C833">
        <v>24.375</v>
      </c>
      <c r="D833">
        <v>23.754999000000002</v>
      </c>
      <c r="E833">
        <v>24.155000999999999</v>
      </c>
      <c r="F833">
        <v>24.155000999999999</v>
      </c>
      <c r="G833">
        <v>1061800</v>
      </c>
    </row>
    <row r="834" spans="1:7" x14ac:dyDescent="0.2">
      <c r="A834" s="14">
        <v>40494</v>
      </c>
      <c r="B834">
        <v>23.885000000000002</v>
      </c>
      <c r="C834">
        <v>24.105</v>
      </c>
      <c r="D834">
        <v>23.385000000000002</v>
      </c>
      <c r="E834">
        <v>23.709999</v>
      </c>
      <c r="F834">
        <v>23.709999</v>
      </c>
      <c r="G834">
        <v>1527600</v>
      </c>
    </row>
    <row r="835" spans="1:7" x14ac:dyDescent="0.2">
      <c r="A835" s="14">
        <v>40497</v>
      </c>
      <c r="B835">
        <v>23.709999</v>
      </c>
      <c r="C835">
        <v>23.93</v>
      </c>
      <c r="D835">
        <v>23.315000999999999</v>
      </c>
      <c r="E835">
        <v>23.35</v>
      </c>
      <c r="F835">
        <v>23.35</v>
      </c>
      <c r="G835">
        <v>1265600</v>
      </c>
    </row>
    <row r="836" spans="1:7" x14ac:dyDescent="0.2">
      <c r="A836" s="14">
        <v>40498</v>
      </c>
      <c r="B836">
        <v>23.155000999999999</v>
      </c>
      <c r="C836">
        <v>23.67</v>
      </c>
      <c r="D836">
        <v>22.73</v>
      </c>
      <c r="E836">
        <v>23.540001</v>
      </c>
      <c r="F836">
        <v>23.540001</v>
      </c>
      <c r="G836">
        <v>2047000</v>
      </c>
    </row>
    <row r="837" spans="1:7" x14ac:dyDescent="0.2">
      <c r="A837" s="14">
        <v>40499</v>
      </c>
      <c r="B837">
        <v>23.575001</v>
      </c>
      <c r="C837">
        <v>24.135000000000002</v>
      </c>
      <c r="D837">
        <v>23.204999999999998</v>
      </c>
      <c r="E837">
        <v>23.540001</v>
      </c>
      <c r="F837">
        <v>23.540001</v>
      </c>
      <c r="G837">
        <v>2026800</v>
      </c>
    </row>
    <row r="838" spans="1:7" x14ac:dyDescent="0.2">
      <c r="A838" s="14">
        <v>40500</v>
      </c>
      <c r="B838">
        <v>23.785</v>
      </c>
      <c r="C838">
        <v>24.33</v>
      </c>
      <c r="D838">
        <v>23.684999000000001</v>
      </c>
      <c r="E838">
        <v>24.215</v>
      </c>
      <c r="F838">
        <v>24.215</v>
      </c>
      <c r="G838">
        <v>2125600</v>
      </c>
    </row>
    <row r="839" spans="1:7" x14ac:dyDescent="0.2">
      <c r="A839" s="14">
        <v>40501</v>
      </c>
      <c r="B839">
        <v>24.145</v>
      </c>
      <c r="C839">
        <v>25.424999</v>
      </c>
      <c r="D839">
        <v>23.945</v>
      </c>
      <c r="E839">
        <v>25.299999</v>
      </c>
      <c r="F839">
        <v>25.299999</v>
      </c>
      <c r="G839">
        <v>3597000</v>
      </c>
    </row>
    <row r="840" spans="1:7" x14ac:dyDescent="0.2">
      <c r="A840" s="14">
        <v>40504</v>
      </c>
      <c r="B840">
        <v>25.475000000000001</v>
      </c>
      <c r="C840">
        <v>26.715</v>
      </c>
      <c r="D840">
        <v>25.299999</v>
      </c>
      <c r="E840">
        <v>26.625</v>
      </c>
      <c r="F840">
        <v>26.625</v>
      </c>
      <c r="G840">
        <v>3938200</v>
      </c>
    </row>
    <row r="841" spans="1:7" x14ac:dyDescent="0.2">
      <c r="A841" s="14">
        <v>40505</v>
      </c>
      <c r="B841">
        <v>26.445</v>
      </c>
      <c r="C841">
        <v>27.385000000000002</v>
      </c>
      <c r="D841">
        <v>26.184999000000001</v>
      </c>
      <c r="E841">
        <v>26.715</v>
      </c>
      <c r="F841">
        <v>26.715</v>
      </c>
      <c r="G841">
        <v>3137400</v>
      </c>
    </row>
    <row r="842" spans="1:7" x14ac:dyDescent="0.2">
      <c r="A842" s="14">
        <v>40506</v>
      </c>
      <c r="B842">
        <v>26.815000999999999</v>
      </c>
      <c r="C842">
        <v>27.15</v>
      </c>
      <c r="D842">
        <v>26.764999</v>
      </c>
      <c r="E842">
        <v>26.940000999999999</v>
      </c>
      <c r="F842">
        <v>26.940000999999999</v>
      </c>
      <c r="G842">
        <v>1543600</v>
      </c>
    </row>
    <row r="843" spans="1:7" x14ac:dyDescent="0.2">
      <c r="A843" s="14">
        <v>40508</v>
      </c>
      <c r="B843">
        <v>26.77</v>
      </c>
      <c r="C843">
        <v>26.995000999999998</v>
      </c>
      <c r="D843">
        <v>26.68</v>
      </c>
      <c r="E843">
        <v>26.805</v>
      </c>
      <c r="F843">
        <v>26.805</v>
      </c>
      <c r="G843">
        <v>1067600</v>
      </c>
    </row>
    <row r="844" spans="1:7" x14ac:dyDescent="0.2">
      <c r="A844" s="14">
        <v>40511</v>
      </c>
      <c r="B844">
        <v>27.09</v>
      </c>
      <c r="C844">
        <v>27.09</v>
      </c>
      <c r="D844">
        <v>26.4</v>
      </c>
      <c r="E844">
        <v>26.790001</v>
      </c>
      <c r="F844">
        <v>26.790001</v>
      </c>
      <c r="G844">
        <v>1434200</v>
      </c>
    </row>
    <row r="845" spans="1:7" x14ac:dyDescent="0.2">
      <c r="A845" s="14">
        <v>40512</v>
      </c>
      <c r="B845">
        <v>26.459999</v>
      </c>
      <c r="C845">
        <v>27.08</v>
      </c>
      <c r="D845">
        <v>26.405000999999999</v>
      </c>
      <c r="E845">
        <v>26.809999000000001</v>
      </c>
      <c r="F845">
        <v>26.809999000000001</v>
      </c>
      <c r="G845">
        <v>1474000</v>
      </c>
    </row>
    <row r="846" spans="1:7" x14ac:dyDescent="0.2">
      <c r="A846" s="14">
        <v>40513</v>
      </c>
      <c r="B846">
        <v>27.084999</v>
      </c>
      <c r="C846">
        <v>27.43</v>
      </c>
      <c r="D846">
        <v>27.004999000000002</v>
      </c>
      <c r="E846">
        <v>27.1</v>
      </c>
      <c r="F846">
        <v>27.1</v>
      </c>
      <c r="G846">
        <v>1811400</v>
      </c>
    </row>
    <row r="847" spans="1:7" x14ac:dyDescent="0.2">
      <c r="A847" s="14">
        <v>40514</v>
      </c>
      <c r="B847">
        <v>27.290001</v>
      </c>
      <c r="C847">
        <v>27.42</v>
      </c>
      <c r="D847">
        <v>26.559999000000001</v>
      </c>
      <c r="E847">
        <v>26.684999000000001</v>
      </c>
      <c r="F847">
        <v>26.684999000000001</v>
      </c>
      <c r="G847">
        <v>2193400</v>
      </c>
    </row>
    <row r="848" spans="1:7" x14ac:dyDescent="0.2">
      <c r="A848" s="14">
        <v>40515</v>
      </c>
      <c r="B848">
        <v>26.549999</v>
      </c>
      <c r="C848">
        <v>26.950001</v>
      </c>
      <c r="D848">
        <v>25.82</v>
      </c>
      <c r="E848">
        <v>26.690000999999999</v>
      </c>
      <c r="F848">
        <v>26.690000999999999</v>
      </c>
      <c r="G848">
        <v>3156200</v>
      </c>
    </row>
    <row r="849" spans="1:7" x14ac:dyDescent="0.2">
      <c r="A849" s="14">
        <v>40518</v>
      </c>
      <c r="B849">
        <v>26.924999</v>
      </c>
      <c r="C849">
        <v>27.809999000000001</v>
      </c>
      <c r="D849">
        <v>26.790001</v>
      </c>
      <c r="E849">
        <v>27.629999000000002</v>
      </c>
      <c r="F849">
        <v>27.629999000000002</v>
      </c>
      <c r="G849">
        <v>2905800</v>
      </c>
    </row>
    <row r="850" spans="1:7" x14ac:dyDescent="0.2">
      <c r="A850" s="14">
        <v>40519</v>
      </c>
      <c r="B850">
        <v>27.98</v>
      </c>
      <c r="C850">
        <v>28.059999000000001</v>
      </c>
      <c r="D850">
        <v>27.215</v>
      </c>
      <c r="E850">
        <v>27.465</v>
      </c>
      <c r="F850">
        <v>27.465</v>
      </c>
      <c r="G850">
        <v>2867000</v>
      </c>
    </row>
    <row r="851" spans="1:7" x14ac:dyDescent="0.2">
      <c r="A851" s="14">
        <v>40520</v>
      </c>
      <c r="B851">
        <v>27.735001</v>
      </c>
      <c r="C851">
        <v>27.875</v>
      </c>
      <c r="D851">
        <v>27.290001</v>
      </c>
      <c r="E851">
        <v>27.85</v>
      </c>
      <c r="F851">
        <v>27.85</v>
      </c>
      <c r="G851">
        <v>5343800</v>
      </c>
    </row>
    <row r="852" spans="1:7" x14ac:dyDescent="0.2">
      <c r="A852" s="14">
        <v>40521</v>
      </c>
      <c r="B852">
        <v>30.924999</v>
      </c>
      <c r="C852">
        <v>33.330002</v>
      </c>
      <c r="D852">
        <v>30.91</v>
      </c>
      <c r="E852">
        <v>31.780000999999999</v>
      </c>
      <c r="F852">
        <v>31.780000999999999</v>
      </c>
      <c r="G852">
        <v>21547200</v>
      </c>
    </row>
    <row r="853" spans="1:7" x14ac:dyDescent="0.2">
      <c r="A853" s="14">
        <v>40522</v>
      </c>
      <c r="B853">
        <v>32.729999999999997</v>
      </c>
      <c r="C853">
        <v>34.625</v>
      </c>
      <c r="D853">
        <v>32.299999</v>
      </c>
      <c r="E853">
        <v>34.349997999999999</v>
      </c>
      <c r="F853">
        <v>34.349997999999999</v>
      </c>
      <c r="G853">
        <v>11656400</v>
      </c>
    </row>
    <row r="854" spans="1:7" x14ac:dyDescent="0.2">
      <c r="A854" s="14">
        <v>40525</v>
      </c>
      <c r="B854">
        <v>35.330002</v>
      </c>
      <c r="C854">
        <v>36.740001999999997</v>
      </c>
      <c r="D854">
        <v>34.865001999999997</v>
      </c>
      <c r="E854">
        <v>34.935001</v>
      </c>
      <c r="F854">
        <v>34.935001</v>
      </c>
      <c r="G854">
        <v>15191800</v>
      </c>
    </row>
    <row r="855" spans="1:7" x14ac:dyDescent="0.2">
      <c r="A855" s="14">
        <v>40526</v>
      </c>
      <c r="B855">
        <v>34.599997999999999</v>
      </c>
      <c r="C855">
        <v>35.125</v>
      </c>
      <c r="D855">
        <v>33.625</v>
      </c>
      <c r="E855">
        <v>33.900002000000001</v>
      </c>
      <c r="F855">
        <v>33.900002000000001</v>
      </c>
      <c r="G855">
        <v>5199000</v>
      </c>
    </row>
    <row r="856" spans="1:7" x14ac:dyDescent="0.2">
      <c r="A856" s="14">
        <v>40527</v>
      </c>
      <c r="B856">
        <v>34.465000000000003</v>
      </c>
      <c r="C856">
        <v>35.044998</v>
      </c>
      <c r="D856">
        <v>33.814999</v>
      </c>
      <c r="E856">
        <v>34.32</v>
      </c>
      <c r="F856">
        <v>34.32</v>
      </c>
      <c r="G856">
        <v>6207400</v>
      </c>
    </row>
    <row r="857" spans="1:7" x14ac:dyDescent="0.2">
      <c r="A857" s="14">
        <v>40528</v>
      </c>
      <c r="B857">
        <v>34.689999</v>
      </c>
      <c r="C857">
        <v>35.549999</v>
      </c>
      <c r="D857">
        <v>34.07</v>
      </c>
      <c r="E857">
        <v>35.220001000000003</v>
      </c>
      <c r="F857">
        <v>35.220001000000003</v>
      </c>
      <c r="G857">
        <v>3283600</v>
      </c>
    </row>
    <row r="858" spans="1:7" x14ac:dyDescent="0.2">
      <c r="A858" s="14">
        <v>40529</v>
      </c>
      <c r="B858">
        <v>35.380001</v>
      </c>
      <c r="C858">
        <v>36.924999</v>
      </c>
      <c r="D858">
        <v>34.904998999999997</v>
      </c>
      <c r="E858">
        <v>36.645000000000003</v>
      </c>
      <c r="F858">
        <v>36.645000000000003</v>
      </c>
      <c r="G858">
        <v>4043000</v>
      </c>
    </row>
    <row r="859" spans="1:7" x14ac:dyDescent="0.2">
      <c r="A859" s="14">
        <v>40532</v>
      </c>
      <c r="B859">
        <v>37.299999</v>
      </c>
      <c r="C859">
        <v>37.299999</v>
      </c>
      <c r="D859">
        <v>35.810001</v>
      </c>
      <c r="E859">
        <v>36.584999000000003</v>
      </c>
      <c r="F859">
        <v>36.584999000000003</v>
      </c>
      <c r="G859">
        <v>3031000</v>
      </c>
    </row>
    <row r="860" spans="1:7" x14ac:dyDescent="0.2">
      <c r="A860" s="14">
        <v>40533</v>
      </c>
      <c r="B860">
        <v>36.790000999999997</v>
      </c>
      <c r="C860">
        <v>36.909999999999997</v>
      </c>
      <c r="D860">
        <v>35.950001</v>
      </c>
      <c r="E860">
        <v>36.755001</v>
      </c>
      <c r="F860">
        <v>36.755001</v>
      </c>
      <c r="G860">
        <v>2461800</v>
      </c>
    </row>
    <row r="861" spans="1:7" x14ac:dyDescent="0.2">
      <c r="A861" s="14">
        <v>40534</v>
      </c>
      <c r="B861">
        <v>36.720001000000003</v>
      </c>
      <c r="C861">
        <v>36.720001000000003</v>
      </c>
      <c r="D861">
        <v>35.544998</v>
      </c>
      <c r="E861">
        <v>35.849997999999999</v>
      </c>
      <c r="F861">
        <v>35.849997999999999</v>
      </c>
      <c r="G861">
        <v>2476200</v>
      </c>
    </row>
    <row r="862" spans="1:7" x14ac:dyDescent="0.2">
      <c r="A862" s="14">
        <v>40535</v>
      </c>
      <c r="B862">
        <v>35.900002000000001</v>
      </c>
      <c r="C862">
        <v>36.244999</v>
      </c>
      <c r="D862">
        <v>35.445</v>
      </c>
      <c r="E862">
        <v>35.595001000000003</v>
      </c>
      <c r="F862">
        <v>35.595001000000003</v>
      </c>
      <c r="G862">
        <v>1807800</v>
      </c>
    </row>
    <row r="863" spans="1:7" x14ac:dyDescent="0.2">
      <c r="A863" s="14">
        <v>40539</v>
      </c>
      <c r="B863">
        <v>35.409999999999997</v>
      </c>
      <c r="C863">
        <v>36.029998999999997</v>
      </c>
      <c r="D863">
        <v>35.025002000000001</v>
      </c>
      <c r="E863">
        <v>35.860000999999997</v>
      </c>
      <c r="F863">
        <v>35.860000999999997</v>
      </c>
      <c r="G863">
        <v>1511200</v>
      </c>
    </row>
    <row r="864" spans="1:7" x14ac:dyDescent="0.2">
      <c r="A864" s="14">
        <v>40540</v>
      </c>
      <c r="B864">
        <v>36.095001000000003</v>
      </c>
      <c r="C864">
        <v>36.099997999999999</v>
      </c>
      <c r="D864">
        <v>34.314999</v>
      </c>
      <c r="E864">
        <v>34.445</v>
      </c>
      <c r="F864">
        <v>34.445</v>
      </c>
      <c r="G864">
        <v>3402400</v>
      </c>
    </row>
    <row r="865" spans="1:7" x14ac:dyDescent="0.2">
      <c r="A865" s="14">
        <v>40541</v>
      </c>
      <c r="B865">
        <v>34.834999000000003</v>
      </c>
      <c r="C865">
        <v>35.174999</v>
      </c>
      <c r="D865">
        <v>34.049999</v>
      </c>
      <c r="E865">
        <v>34.384998000000003</v>
      </c>
      <c r="F865">
        <v>34.384998000000003</v>
      </c>
      <c r="G865">
        <v>3379800</v>
      </c>
    </row>
    <row r="866" spans="1:7" x14ac:dyDescent="0.2">
      <c r="A866" s="14">
        <v>40542</v>
      </c>
      <c r="B866">
        <v>34.240001999999997</v>
      </c>
      <c r="C866">
        <v>34.959999000000003</v>
      </c>
      <c r="D866">
        <v>34.174999</v>
      </c>
      <c r="E866">
        <v>34.775002000000001</v>
      </c>
      <c r="F866">
        <v>34.775002000000001</v>
      </c>
      <c r="G866">
        <v>2548600</v>
      </c>
    </row>
    <row r="867" spans="1:7" x14ac:dyDescent="0.2">
      <c r="A867" s="14">
        <v>40543</v>
      </c>
      <c r="B867">
        <v>34.759998000000003</v>
      </c>
      <c r="C867">
        <v>34.759998000000003</v>
      </c>
      <c r="D867">
        <v>34.034999999999997</v>
      </c>
      <c r="E867">
        <v>34.209999000000003</v>
      </c>
      <c r="F867">
        <v>34.209999000000003</v>
      </c>
      <c r="G867">
        <v>2088400</v>
      </c>
    </row>
    <row r="868" spans="1:7" x14ac:dyDescent="0.2">
      <c r="A868" s="14">
        <v>40546</v>
      </c>
      <c r="B868">
        <v>34.695</v>
      </c>
      <c r="C868">
        <v>36.009998000000003</v>
      </c>
      <c r="D868">
        <v>34.275002000000001</v>
      </c>
      <c r="E868">
        <v>35.790000999999997</v>
      </c>
      <c r="F868">
        <v>35.790000999999997</v>
      </c>
      <c r="G868">
        <v>4537000</v>
      </c>
    </row>
    <row r="869" spans="1:7" x14ac:dyDescent="0.2">
      <c r="A869" s="14">
        <v>40547</v>
      </c>
      <c r="B869">
        <v>35.790000999999997</v>
      </c>
      <c r="C869">
        <v>35.869999</v>
      </c>
      <c r="D869">
        <v>33.380001</v>
      </c>
      <c r="E869">
        <v>33.599997999999999</v>
      </c>
      <c r="F869">
        <v>33.599997999999999</v>
      </c>
      <c r="G869">
        <v>7063000</v>
      </c>
    </row>
    <row r="870" spans="1:7" x14ac:dyDescent="0.2">
      <c r="A870" s="14">
        <v>40548</v>
      </c>
      <c r="B870">
        <v>33.575001</v>
      </c>
      <c r="C870">
        <v>34.645000000000003</v>
      </c>
      <c r="D870">
        <v>32.650002000000001</v>
      </c>
      <c r="E870">
        <v>34.244999</v>
      </c>
      <c r="F870">
        <v>34.244999</v>
      </c>
      <c r="G870">
        <v>5022400</v>
      </c>
    </row>
    <row r="871" spans="1:7" x14ac:dyDescent="0.2">
      <c r="A871" s="14">
        <v>40549</v>
      </c>
      <c r="B871">
        <v>34</v>
      </c>
      <c r="C871">
        <v>34</v>
      </c>
      <c r="D871">
        <v>33.25</v>
      </c>
      <c r="E871">
        <v>33.494999</v>
      </c>
      <c r="F871">
        <v>33.494999</v>
      </c>
      <c r="G871">
        <v>3696800</v>
      </c>
    </row>
    <row r="872" spans="1:7" x14ac:dyDescent="0.2">
      <c r="A872" s="14">
        <v>40550</v>
      </c>
      <c r="B872">
        <v>33.445</v>
      </c>
      <c r="C872">
        <v>33.854999999999997</v>
      </c>
      <c r="D872">
        <v>32.974997999999999</v>
      </c>
      <c r="E872">
        <v>33.5</v>
      </c>
      <c r="F872">
        <v>33.5</v>
      </c>
      <c r="G872">
        <v>2336000</v>
      </c>
    </row>
    <row r="873" spans="1:7" x14ac:dyDescent="0.2">
      <c r="A873" s="14">
        <v>40553</v>
      </c>
      <c r="B873">
        <v>33.740001999999997</v>
      </c>
      <c r="C873">
        <v>34.695</v>
      </c>
      <c r="D873">
        <v>33.169998</v>
      </c>
      <c r="E873">
        <v>34.200001</v>
      </c>
      <c r="F873">
        <v>34.200001</v>
      </c>
      <c r="G873">
        <v>3479400</v>
      </c>
    </row>
    <row r="874" spans="1:7" x14ac:dyDescent="0.2">
      <c r="A874" s="14">
        <v>40554</v>
      </c>
      <c r="B874">
        <v>34.455002</v>
      </c>
      <c r="C874">
        <v>34.744999</v>
      </c>
      <c r="D874">
        <v>33.384998000000003</v>
      </c>
      <c r="E874">
        <v>33.619999</v>
      </c>
      <c r="F874">
        <v>33.619999</v>
      </c>
      <c r="G874">
        <v>3761000</v>
      </c>
    </row>
    <row r="875" spans="1:7" x14ac:dyDescent="0.2">
      <c r="A875" s="14">
        <v>40555</v>
      </c>
      <c r="B875">
        <v>36.275002000000001</v>
      </c>
      <c r="C875">
        <v>36.865001999999997</v>
      </c>
      <c r="D875">
        <v>35.779998999999997</v>
      </c>
      <c r="E875">
        <v>36.424999</v>
      </c>
      <c r="F875">
        <v>36.424999</v>
      </c>
      <c r="G875">
        <v>12726000</v>
      </c>
    </row>
    <row r="876" spans="1:7" x14ac:dyDescent="0.2">
      <c r="A876" s="14">
        <v>40556</v>
      </c>
      <c r="B876">
        <v>36.255001</v>
      </c>
      <c r="C876">
        <v>36.334999000000003</v>
      </c>
      <c r="D876">
        <v>35.345001000000003</v>
      </c>
      <c r="E876">
        <v>35.880001</v>
      </c>
      <c r="F876">
        <v>35.880001</v>
      </c>
      <c r="G876">
        <v>4421400</v>
      </c>
    </row>
    <row r="877" spans="1:7" x14ac:dyDescent="0.2">
      <c r="A877" s="14">
        <v>40557</v>
      </c>
      <c r="B877">
        <v>35.82</v>
      </c>
      <c r="C877">
        <v>36.290000999999997</v>
      </c>
      <c r="D877">
        <v>35.389999000000003</v>
      </c>
      <c r="E877">
        <v>35.904998999999997</v>
      </c>
      <c r="F877">
        <v>35.904998999999997</v>
      </c>
      <c r="G877">
        <v>2577800</v>
      </c>
    </row>
    <row r="878" spans="1:7" x14ac:dyDescent="0.2">
      <c r="A878" s="14">
        <v>40561</v>
      </c>
      <c r="B878">
        <v>35.955002</v>
      </c>
      <c r="C878">
        <v>36.154998999999997</v>
      </c>
      <c r="D878">
        <v>34.950001</v>
      </c>
      <c r="E878">
        <v>35.485000999999997</v>
      </c>
      <c r="F878">
        <v>35.485000999999997</v>
      </c>
      <c r="G878">
        <v>2599200</v>
      </c>
    </row>
    <row r="879" spans="1:7" x14ac:dyDescent="0.2">
      <c r="A879" s="14">
        <v>40562</v>
      </c>
      <c r="B879">
        <v>35.084999000000003</v>
      </c>
      <c r="C879">
        <v>35.564999</v>
      </c>
      <c r="D879">
        <v>34.044998</v>
      </c>
      <c r="E879">
        <v>34.154998999999997</v>
      </c>
      <c r="F879">
        <v>34.154998999999997</v>
      </c>
      <c r="G879">
        <v>3898400</v>
      </c>
    </row>
    <row r="880" spans="1:7" x14ac:dyDescent="0.2">
      <c r="A880" s="14">
        <v>40563</v>
      </c>
      <c r="B880">
        <v>33.764999000000003</v>
      </c>
      <c r="C880">
        <v>34.924999</v>
      </c>
      <c r="D880">
        <v>33.689999</v>
      </c>
      <c r="E880">
        <v>33.974997999999999</v>
      </c>
      <c r="F880">
        <v>33.974997999999999</v>
      </c>
      <c r="G880">
        <v>4033200</v>
      </c>
    </row>
    <row r="881" spans="1:7" x14ac:dyDescent="0.2">
      <c r="A881" s="14">
        <v>40564</v>
      </c>
      <c r="B881">
        <v>34.490001999999997</v>
      </c>
      <c r="C881">
        <v>34.619999</v>
      </c>
      <c r="D881">
        <v>33.354999999999997</v>
      </c>
      <c r="E881">
        <v>33.474997999999999</v>
      </c>
      <c r="F881">
        <v>33.474997999999999</v>
      </c>
      <c r="G881">
        <v>2650400</v>
      </c>
    </row>
    <row r="882" spans="1:7" x14ac:dyDescent="0.2">
      <c r="A882" s="14">
        <v>40567</v>
      </c>
      <c r="B882">
        <v>33.720001000000003</v>
      </c>
      <c r="C882">
        <v>34.325001</v>
      </c>
      <c r="D882">
        <v>33.57</v>
      </c>
      <c r="E882">
        <v>33.985000999999997</v>
      </c>
      <c r="F882">
        <v>33.985000999999997</v>
      </c>
      <c r="G882">
        <v>2672200</v>
      </c>
    </row>
    <row r="883" spans="1:7" x14ac:dyDescent="0.2">
      <c r="A883" s="14">
        <v>40568</v>
      </c>
      <c r="B883">
        <v>33.784999999999997</v>
      </c>
      <c r="C883">
        <v>33.935001</v>
      </c>
      <c r="D883">
        <v>33.224997999999999</v>
      </c>
      <c r="E883">
        <v>33.540000999999997</v>
      </c>
      <c r="F883">
        <v>33.540000999999997</v>
      </c>
      <c r="G883">
        <v>2605600</v>
      </c>
    </row>
    <row r="884" spans="1:7" x14ac:dyDescent="0.2">
      <c r="A884" s="14">
        <v>40569</v>
      </c>
      <c r="B884">
        <v>33.549999</v>
      </c>
      <c r="C884">
        <v>34.195</v>
      </c>
      <c r="D884">
        <v>32.779998999999997</v>
      </c>
      <c r="E884">
        <v>34.055</v>
      </c>
      <c r="F884">
        <v>34.055</v>
      </c>
      <c r="G884">
        <v>2891200</v>
      </c>
    </row>
    <row r="885" spans="1:7" x14ac:dyDescent="0.2">
      <c r="A885" s="14">
        <v>40570</v>
      </c>
      <c r="B885">
        <v>34.174999</v>
      </c>
      <c r="C885">
        <v>35.235000999999997</v>
      </c>
      <c r="D885">
        <v>34.080002</v>
      </c>
      <c r="E885">
        <v>35.150002000000001</v>
      </c>
      <c r="F885">
        <v>35.150002000000001</v>
      </c>
      <c r="G885">
        <v>2638400</v>
      </c>
    </row>
    <row r="886" spans="1:7" x14ac:dyDescent="0.2">
      <c r="A886" s="14">
        <v>40571</v>
      </c>
      <c r="B886">
        <v>35.165000999999997</v>
      </c>
      <c r="C886">
        <v>35.625</v>
      </c>
      <c r="D886">
        <v>34.009998000000003</v>
      </c>
      <c r="E886">
        <v>34.305</v>
      </c>
      <c r="F886">
        <v>34.305</v>
      </c>
      <c r="G886">
        <v>2927600</v>
      </c>
    </row>
    <row r="887" spans="1:7" x14ac:dyDescent="0.2">
      <c r="A887" s="14">
        <v>40574</v>
      </c>
      <c r="B887">
        <v>34.450001</v>
      </c>
      <c r="C887">
        <v>34.845001000000003</v>
      </c>
      <c r="D887">
        <v>34.014999000000003</v>
      </c>
      <c r="E887">
        <v>34.340000000000003</v>
      </c>
      <c r="F887">
        <v>34.340000000000003</v>
      </c>
      <c r="G887">
        <v>1582200</v>
      </c>
    </row>
    <row r="888" spans="1:7" x14ac:dyDescent="0.2">
      <c r="A888" s="14">
        <v>40575</v>
      </c>
      <c r="B888">
        <v>34.790000999999997</v>
      </c>
      <c r="C888">
        <v>36.895000000000003</v>
      </c>
      <c r="D888">
        <v>34.630001</v>
      </c>
      <c r="E888">
        <v>36.599997999999999</v>
      </c>
      <c r="F888">
        <v>36.599997999999999</v>
      </c>
      <c r="G888">
        <v>7084400</v>
      </c>
    </row>
    <row r="889" spans="1:7" x14ac:dyDescent="0.2">
      <c r="A889" s="14">
        <v>40576</v>
      </c>
      <c r="B889">
        <v>36.650002000000001</v>
      </c>
      <c r="C889">
        <v>36.744999</v>
      </c>
      <c r="D889">
        <v>35.625</v>
      </c>
      <c r="E889">
        <v>35.955002</v>
      </c>
      <c r="F889">
        <v>35.955002</v>
      </c>
      <c r="G889">
        <v>3186400</v>
      </c>
    </row>
    <row r="890" spans="1:7" x14ac:dyDescent="0.2">
      <c r="A890" s="14">
        <v>40577</v>
      </c>
      <c r="B890">
        <v>35.880001</v>
      </c>
      <c r="C890">
        <v>37</v>
      </c>
      <c r="D890">
        <v>35.659999999999997</v>
      </c>
      <c r="E890">
        <v>36.005001</v>
      </c>
      <c r="F890">
        <v>36.005001</v>
      </c>
      <c r="G890">
        <v>3818600</v>
      </c>
    </row>
    <row r="891" spans="1:7" x14ac:dyDescent="0.2">
      <c r="A891" s="14">
        <v>40578</v>
      </c>
      <c r="B891">
        <v>36.209999000000003</v>
      </c>
      <c r="C891">
        <v>38.674999</v>
      </c>
      <c r="D891">
        <v>36.040000999999997</v>
      </c>
      <c r="E891">
        <v>38.479999999999997</v>
      </c>
      <c r="F891">
        <v>38.479999999999997</v>
      </c>
      <c r="G891">
        <v>8546600</v>
      </c>
    </row>
    <row r="892" spans="1:7" x14ac:dyDescent="0.2">
      <c r="A892" s="14">
        <v>40581</v>
      </c>
      <c r="B892">
        <v>39.034999999999997</v>
      </c>
      <c r="C892">
        <v>39.555</v>
      </c>
      <c r="D892">
        <v>38.75</v>
      </c>
      <c r="E892">
        <v>39.195</v>
      </c>
      <c r="F892">
        <v>39.195</v>
      </c>
      <c r="G892">
        <v>4452400</v>
      </c>
    </row>
    <row r="893" spans="1:7" x14ac:dyDescent="0.2">
      <c r="A893" s="14">
        <v>40582</v>
      </c>
      <c r="B893">
        <v>39.845001000000003</v>
      </c>
      <c r="C893">
        <v>40.474997999999999</v>
      </c>
      <c r="D893">
        <v>39.505001</v>
      </c>
      <c r="E893">
        <v>40.445</v>
      </c>
      <c r="F893">
        <v>40.445</v>
      </c>
      <c r="G893">
        <v>6524600</v>
      </c>
    </row>
    <row r="894" spans="1:7" x14ac:dyDescent="0.2">
      <c r="A894" s="14">
        <v>40583</v>
      </c>
      <c r="B894">
        <v>40.255001</v>
      </c>
      <c r="C894">
        <v>41.43</v>
      </c>
      <c r="D894">
        <v>40.150002000000001</v>
      </c>
      <c r="E894">
        <v>40.75</v>
      </c>
      <c r="F894">
        <v>40.75</v>
      </c>
      <c r="G894">
        <v>5553000</v>
      </c>
    </row>
    <row r="895" spans="1:7" x14ac:dyDescent="0.2">
      <c r="A895" s="14">
        <v>40584</v>
      </c>
      <c r="B895">
        <v>40.349997999999999</v>
      </c>
      <c r="C895">
        <v>41.595001000000003</v>
      </c>
      <c r="D895">
        <v>40.205002</v>
      </c>
      <c r="E895">
        <v>41.384998000000003</v>
      </c>
      <c r="F895">
        <v>41.384998000000003</v>
      </c>
      <c r="G895">
        <v>4408600</v>
      </c>
    </row>
    <row r="896" spans="1:7" x14ac:dyDescent="0.2">
      <c r="A896" s="14">
        <v>40585</v>
      </c>
      <c r="B896">
        <v>41.380001</v>
      </c>
      <c r="C896">
        <v>42.639999000000003</v>
      </c>
      <c r="D896">
        <v>41.125</v>
      </c>
      <c r="E896">
        <v>42.154998999999997</v>
      </c>
      <c r="F896">
        <v>42.154998999999997</v>
      </c>
      <c r="G896">
        <v>4571000</v>
      </c>
    </row>
    <row r="897" spans="1:7" x14ac:dyDescent="0.2">
      <c r="A897" s="14">
        <v>40588</v>
      </c>
      <c r="B897">
        <v>42.150002000000001</v>
      </c>
      <c r="C897">
        <v>42.395000000000003</v>
      </c>
      <c r="D897">
        <v>41.615001999999997</v>
      </c>
      <c r="E897">
        <v>41.849997999999999</v>
      </c>
      <c r="F897">
        <v>41.849997999999999</v>
      </c>
      <c r="G897">
        <v>3329000</v>
      </c>
    </row>
    <row r="898" spans="1:7" x14ac:dyDescent="0.2">
      <c r="A898" s="14">
        <v>40589</v>
      </c>
      <c r="B898">
        <v>41.654998999999997</v>
      </c>
      <c r="C898">
        <v>41.654998999999997</v>
      </c>
      <c r="D898">
        <v>40.665000999999997</v>
      </c>
      <c r="E898">
        <v>40.764999000000003</v>
      </c>
      <c r="F898">
        <v>40.764999000000003</v>
      </c>
      <c r="G898">
        <v>3120600</v>
      </c>
    </row>
    <row r="899" spans="1:7" x14ac:dyDescent="0.2">
      <c r="A899" s="14">
        <v>40590</v>
      </c>
      <c r="B899">
        <v>41.25</v>
      </c>
      <c r="C899">
        <v>41.474997999999999</v>
      </c>
      <c r="D899">
        <v>40.764999000000003</v>
      </c>
      <c r="E899">
        <v>41.299999</v>
      </c>
      <c r="F899">
        <v>41.299999</v>
      </c>
      <c r="G899">
        <v>2458600</v>
      </c>
    </row>
    <row r="900" spans="1:7" x14ac:dyDescent="0.2">
      <c r="A900" s="14">
        <v>40591</v>
      </c>
      <c r="B900">
        <v>41.369999</v>
      </c>
      <c r="C900">
        <v>41.849997999999999</v>
      </c>
      <c r="D900">
        <v>40.900002000000001</v>
      </c>
      <c r="E900">
        <v>41.220001000000003</v>
      </c>
      <c r="F900">
        <v>41.220001000000003</v>
      </c>
      <c r="G900">
        <v>2009000</v>
      </c>
    </row>
    <row r="901" spans="1:7" x14ac:dyDescent="0.2">
      <c r="A901" s="14">
        <v>40592</v>
      </c>
      <c r="B901">
        <v>41.619999</v>
      </c>
      <c r="C901">
        <v>41.619999</v>
      </c>
      <c r="D901">
        <v>40.845001000000003</v>
      </c>
      <c r="E901">
        <v>41.060001</v>
      </c>
      <c r="F901">
        <v>41.060001</v>
      </c>
      <c r="G901">
        <v>1986200</v>
      </c>
    </row>
    <row r="902" spans="1:7" x14ac:dyDescent="0.2">
      <c r="A902" s="14">
        <v>40596</v>
      </c>
      <c r="B902">
        <v>40.174999</v>
      </c>
      <c r="C902">
        <v>40.695</v>
      </c>
      <c r="D902">
        <v>39.400002000000001</v>
      </c>
      <c r="E902">
        <v>39.560001</v>
      </c>
      <c r="F902">
        <v>39.560001</v>
      </c>
      <c r="G902">
        <v>3982600</v>
      </c>
    </row>
    <row r="903" spans="1:7" x14ac:dyDescent="0.2">
      <c r="A903" s="14">
        <v>40597</v>
      </c>
      <c r="B903">
        <v>39.044998</v>
      </c>
      <c r="C903">
        <v>39.445</v>
      </c>
      <c r="D903">
        <v>36.794998</v>
      </c>
      <c r="E903">
        <v>38.634998000000003</v>
      </c>
      <c r="F903">
        <v>38.634998000000003</v>
      </c>
      <c r="G903">
        <v>6090400</v>
      </c>
    </row>
    <row r="904" spans="1:7" x14ac:dyDescent="0.2">
      <c r="A904" s="14">
        <v>40598</v>
      </c>
      <c r="B904">
        <v>37.354999999999997</v>
      </c>
      <c r="C904">
        <v>38.404998999999997</v>
      </c>
      <c r="D904">
        <v>36.82</v>
      </c>
      <c r="E904">
        <v>38.084999000000003</v>
      </c>
      <c r="F904">
        <v>38.084999000000003</v>
      </c>
      <c r="G904">
        <v>4699000</v>
      </c>
    </row>
    <row r="905" spans="1:7" x14ac:dyDescent="0.2">
      <c r="A905" s="14">
        <v>40599</v>
      </c>
      <c r="B905">
        <v>38.479999999999997</v>
      </c>
      <c r="C905">
        <v>39.330002</v>
      </c>
      <c r="D905">
        <v>38.174999</v>
      </c>
      <c r="E905">
        <v>38.415000999999997</v>
      </c>
      <c r="F905">
        <v>38.415000999999997</v>
      </c>
      <c r="G905">
        <v>3312200</v>
      </c>
    </row>
    <row r="906" spans="1:7" x14ac:dyDescent="0.2">
      <c r="A906" s="14">
        <v>40602</v>
      </c>
      <c r="B906">
        <v>39.139999000000003</v>
      </c>
      <c r="C906">
        <v>39.25</v>
      </c>
      <c r="D906">
        <v>38.174999</v>
      </c>
      <c r="E906">
        <v>38.794998</v>
      </c>
      <c r="F906">
        <v>38.794998</v>
      </c>
      <c r="G906">
        <v>5289600</v>
      </c>
    </row>
    <row r="907" spans="1:7" x14ac:dyDescent="0.2">
      <c r="A907" s="14">
        <v>40603</v>
      </c>
      <c r="B907">
        <v>38.775002000000001</v>
      </c>
      <c r="C907">
        <v>38.939999</v>
      </c>
      <c r="D907">
        <v>36.415000999999997</v>
      </c>
      <c r="E907">
        <v>36.900002000000001</v>
      </c>
      <c r="F907">
        <v>36.900002000000001</v>
      </c>
      <c r="G907">
        <v>5501200</v>
      </c>
    </row>
    <row r="908" spans="1:7" x14ac:dyDescent="0.2">
      <c r="A908" s="14">
        <v>40604</v>
      </c>
      <c r="B908">
        <v>36.540000999999997</v>
      </c>
      <c r="C908">
        <v>37.650002000000001</v>
      </c>
      <c r="D908">
        <v>36.345001000000003</v>
      </c>
      <c r="E908">
        <v>36.849997999999999</v>
      </c>
      <c r="F908">
        <v>36.849997999999999</v>
      </c>
      <c r="G908">
        <v>3860200</v>
      </c>
    </row>
    <row r="909" spans="1:7" x14ac:dyDescent="0.2">
      <c r="A909" s="14">
        <v>40605</v>
      </c>
      <c r="B909">
        <v>37.630001</v>
      </c>
      <c r="C909">
        <v>38.154998999999997</v>
      </c>
      <c r="D909">
        <v>37.130001</v>
      </c>
      <c r="E909">
        <v>37.830002</v>
      </c>
      <c r="F909">
        <v>37.830002</v>
      </c>
      <c r="G909">
        <v>2853800</v>
      </c>
    </row>
    <row r="910" spans="1:7" x14ac:dyDescent="0.2">
      <c r="A910" s="14">
        <v>40606</v>
      </c>
      <c r="B910">
        <v>38.229999999999997</v>
      </c>
      <c r="C910">
        <v>38.75</v>
      </c>
      <c r="D910">
        <v>37.759998000000003</v>
      </c>
      <c r="E910">
        <v>38.630001</v>
      </c>
      <c r="F910">
        <v>38.630001</v>
      </c>
      <c r="G910">
        <v>3191600</v>
      </c>
    </row>
    <row r="911" spans="1:7" x14ac:dyDescent="0.2">
      <c r="A911" s="14">
        <v>40609</v>
      </c>
      <c r="B911">
        <v>38.994999</v>
      </c>
      <c r="C911">
        <v>39.299999</v>
      </c>
      <c r="D911">
        <v>36.68</v>
      </c>
      <c r="E911">
        <v>37.590000000000003</v>
      </c>
      <c r="F911">
        <v>37.590000000000003</v>
      </c>
      <c r="G911">
        <v>3772200</v>
      </c>
    </row>
    <row r="912" spans="1:7" x14ac:dyDescent="0.2">
      <c r="A912" s="14">
        <v>40610</v>
      </c>
      <c r="B912">
        <v>37.279998999999997</v>
      </c>
      <c r="C912">
        <v>37.970001000000003</v>
      </c>
      <c r="D912">
        <v>36.779998999999997</v>
      </c>
      <c r="E912">
        <v>37.630001</v>
      </c>
      <c r="F912">
        <v>37.630001</v>
      </c>
      <c r="G912">
        <v>2270200</v>
      </c>
    </row>
    <row r="913" spans="1:7" x14ac:dyDescent="0.2">
      <c r="A913" s="14">
        <v>40611</v>
      </c>
      <c r="B913">
        <v>37.924999</v>
      </c>
      <c r="C913">
        <v>38.674999</v>
      </c>
      <c r="D913">
        <v>37.025002000000001</v>
      </c>
      <c r="E913">
        <v>38.025002000000001</v>
      </c>
      <c r="F913">
        <v>38.025002000000001</v>
      </c>
      <c r="G913">
        <v>2516200</v>
      </c>
    </row>
    <row r="914" spans="1:7" x14ac:dyDescent="0.2">
      <c r="A914" s="14">
        <v>40612</v>
      </c>
      <c r="B914">
        <v>37.409999999999997</v>
      </c>
      <c r="C914">
        <v>37.744999</v>
      </c>
      <c r="D914">
        <v>36.505001</v>
      </c>
      <c r="E914">
        <v>37.360000999999997</v>
      </c>
      <c r="F914">
        <v>37.360000999999997</v>
      </c>
      <c r="G914">
        <v>3052600</v>
      </c>
    </row>
    <row r="915" spans="1:7" x14ac:dyDescent="0.2">
      <c r="A915" s="14">
        <v>40613</v>
      </c>
      <c r="B915">
        <v>36.875</v>
      </c>
      <c r="C915">
        <v>38.450001</v>
      </c>
      <c r="D915">
        <v>36.794998</v>
      </c>
      <c r="E915">
        <v>38.25</v>
      </c>
      <c r="F915">
        <v>38.25</v>
      </c>
      <c r="G915">
        <v>2595400</v>
      </c>
    </row>
    <row r="916" spans="1:7" x14ac:dyDescent="0.2">
      <c r="A916" s="14">
        <v>40616</v>
      </c>
      <c r="B916">
        <v>38.869999</v>
      </c>
      <c r="C916">
        <v>39.865001999999997</v>
      </c>
      <c r="D916">
        <v>38.32</v>
      </c>
      <c r="E916">
        <v>39.119999</v>
      </c>
      <c r="F916">
        <v>39.119999</v>
      </c>
      <c r="G916">
        <v>4602800</v>
      </c>
    </row>
    <row r="917" spans="1:7" x14ac:dyDescent="0.2">
      <c r="A917" s="14">
        <v>40617</v>
      </c>
      <c r="B917">
        <v>37.790000999999997</v>
      </c>
      <c r="C917">
        <v>39.93</v>
      </c>
      <c r="D917">
        <v>37.299999</v>
      </c>
      <c r="E917">
        <v>39.564999</v>
      </c>
      <c r="F917">
        <v>39.564999</v>
      </c>
      <c r="G917">
        <v>4306000</v>
      </c>
    </row>
    <row r="918" spans="1:7" x14ac:dyDescent="0.2">
      <c r="A918" s="14">
        <v>40618</v>
      </c>
      <c r="B918">
        <v>40.294998</v>
      </c>
      <c r="C918">
        <v>40.659999999999997</v>
      </c>
      <c r="D918">
        <v>38.729999999999997</v>
      </c>
      <c r="E918">
        <v>39.674999</v>
      </c>
      <c r="F918">
        <v>39.674999</v>
      </c>
      <c r="G918">
        <v>5958800</v>
      </c>
    </row>
    <row r="919" spans="1:7" x14ac:dyDescent="0.2">
      <c r="A919" s="14">
        <v>40619</v>
      </c>
      <c r="B919">
        <v>38.654998999999997</v>
      </c>
      <c r="C919">
        <v>40.384998000000003</v>
      </c>
      <c r="D919">
        <v>37.264999000000003</v>
      </c>
      <c r="E919">
        <v>38.185001</v>
      </c>
      <c r="F919">
        <v>38.185001</v>
      </c>
      <c r="G919">
        <v>15765400</v>
      </c>
    </row>
    <row r="920" spans="1:7" x14ac:dyDescent="0.2">
      <c r="A920" s="14">
        <v>40620</v>
      </c>
      <c r="B920">
        <v>38.700001</v>
      </c>
      <c r="C920">
        <v>38.945</v>
      </c>
      <c r="D920">
        <v>37.395000000000003</v>
      </c>
      <c r="E920">
        <v>37.779998999999997</v>
      </c>
      <c r="F920">
        <v>37.779998999999997</v>
      </c>
      <c r="G920">
        <v>5637200</v>
      </c>
    </row>
    <row r="921" spans="1:7" x14ac:dyDescent="0.2">
      <c r="A921" s="14">
        <v>40623</v>
      </c>
      <c r="B921">
        <v>38.18</v>
      </c>
      <c r="C921">
        <v>38.669998</v>
      </c>
      <c r="D921">
        <v>37.509998000000003</v>
      </c>
      <c r="E921">
        <v>38.439999</v>
      </c>
      <c r="F921">
        <v>38.439999</v>
      </c>
      <c r="G921">
        <v>4190600</v>
      </c>
    </row>
    <row r="922" spans="1:7" x14ac:dyDescent="0.2">
      <c r="A922" s="14">
        <v>40624</v>
      </c>
      <c r="B922">
        <v>38.384998000000003</v>
      </c>
      <c r="C922">
        <v>38.904998999999997</v>
      </c>
      <c r="D922">
        <v>38.18</v>
      </c>
      <c r="E922">
        <v>38.604999999999997</v>
      </c>
      <c r="F922">
        <v>38.604999999999997</v>
      </c>
      <c r="G922">
        <v>2804600</v>
      </c>
    </row>
    <row r="923" spans="1:7" x14ac:dyDescent="0.2">
      <c r="A923" s="14">
        <v>40625</v>
      </c>
      <c r="B923">
        <v>38.650002000000001</v>
      </c>
      <c r="C923">
        <v>39.884998000000003</v>
      </c>
      <c r="D923">
        <v>38.200001</v>
      </c>
      <c r="E923">
        <v>39.639999000000003</v>
      </c>
      <c r="F923">
        <v>39.639999000000003</v>
      </c>
      <c r="G923">
        <v>3528800</v>
      </c>
    </row>
    <row r="924" spans="1:7" x14ac:dyDescent="0.2">
      <c r="A924" s="14">
        <v>40626</v>
      </c>
      <c r="B924">
        <v>40</v>
      </c>
      <c r="C924">
        <v>40.485000999999997</v>
      </c>
      <c r="D924">
        <v>39.375</v>
      </c>
      <c r="E924">
        <v>39.404998999999997</v>
      </c>
      <c r="F924">
        <v>39.404998999999997</v>
      </c>
      <c r="G924">
        <v>3738600</v>
      </c>
    </row>
    <row r="925" spans="1:7" x14ac:dyDescent="0.2">
      <c r="A925" s="14">
        <v>40627</v>
      </c>
      <c r="B925">
        <v>39.555</v>
      </c>
      <c r="C925">
        <v>40.029998999999997</v>
      </c>
      <c r="D925">
        <v>39.25</v>
      </c>
      <c r="E925">
        <v>39.32</v>
      </c>
      <c r="F925">
        <v>39.32</v>
      </c>
      <c r="G925">
        <v>3791600</v>
      </c>
    </row>
    <row r="926" spans="1:7" x14ac:dyDescent="0.2">
      <c r="A926" s="14">
        <v>40630</v>
      </c>
      <c r="B926">
        <v>39.775002000000001</v>
      </c>
      <c r="C926">
        <v>43</v>
      </c>
      <c r="D926">
        <v>39.735000999999997</v>
      </c>
      <c r="E926">
        <v>42.634998000000003</v>
      </c>
      <c r="F926">
        <v>42.634998000000003</v>
      </c>
      <c r="G926">
        <v>12018000</v>
      </c>
    </row>
    <row r="927" spans="1:7" x14ac:dyDescent="0.2">
      <c r="A927" s="14">
        <v>40631</v>
      </c>
      <c r="B927">
        <v>43.525002000000001</v>
      </c>
      <c r="C927">
        <v>44.625</v>
      </c>
      <c r="D927">
        <v>43.055</v>
      </c>
      <c r="E927">
        <v>44.584999000000003</v>
      </c>
      <c r="F927">
        <v>44.584999000000003</v>
      </c>
      <c r="G927">
        <v>11785600</v>
      </c>
    </row>
    <row r="928" spans="1:7" x14ac:dyDescent="0.2">
      <c r="A928" s="14">
        <v>40632</v>
      </c>
      <c r="B928">
        <v>45.075001</v>
      </c>
      <c r="C928">
        <v>45.485000999999997</v>
      </c>
      <c r="D928">
        <v>44.604999999999997</v>
      </c>
      <c r="E928">
        <v>44.919998</v>
      </c>
      <c r="F928">
        <v>44.919998</v>
      </c>
      <c r="G928">
        <v>6077200</v>
      </c>
    </row>
    <row r="929" spans="1:7" x14ac:dyDescent="0.2">
      <c r="A929" s="14">
        <v>40633</v>
      </c>
      <c r="B929">
        <v>44.849997999999999</v>
      </c>
      <c r="C929">
        <v>44.854999999999997</v>
      </c>
      <c r="D929">
        <v>44.080002</v>
      </c>
      <c r="E929">
        <v>44.525002000000001</v>
      </c>
      <c r="F929">
        <v>44.525002000000001</v>
      </c>
      <c r="G929">
        <v>4087000</v>
      </c>
    </row>
    <row r="930" spans="1:7" x14ac:dyDescent="0.2">
      <c r="A930" s="14">
        <v>40634</v>
      </c>
      <c r="B930">
        <v>44.845001000000003</v>
      </c>
      <c r="C930">
        <v>45.465000000000003</v>
      </c>
      <c r="D930">
        <v>44.264999000000003</v>
      </c>
      <c r="E930">
        <v>44.564999</v>
      </c>
      <c r="F930">
        <v>44.564999</v>
      </c>
      <c r="G930">
        <v>3799000</v>
      </c>
    </row>
    <row r="931" spans="1:7" x14ac:dyDescent="0.2">
      <c r="A931" s="14">
        <v>40637</v>
      </c>
      <c r="B931">
        <v>45.034999999999997</v>
      </c>
      <c r="C931">
        <v>45.5</v>
      </c>
      <c r="D931">
        <v>44.5</v>
      </c>
      <c r="E931">
        <v>45.470001000000003</v>
      </c>
      <c r="F931">
        <v>45.470001000000003</v>
      </c>
      <c r="G931">
        <v>3386800</v>
      </c>
    </row>
    <row r="932" spans="1:7" x14ac:dyDescent="0.2">
      <c r="A932" s="14">
        <v>40638</v>
      </c>
      <c r="B932">
        <v>45.48</v>
      </c>
      <c r="C932">
        <v>47.145000000000003</v>
      </c>
      <c r="D932">
        <v>45.360000999999997</v>
      </c>
      <c r="E932">
        <v>46.744999</v>
      </c>
      <c r="F932">
        <v>46.744999</v>
      </c>
      <c r="G932">
        <v>5596000</v>
      </c>
    </row>
    <row r="933" spans="1:7" x14ac:dyDescent="0.2">
      <c r="A933" s="14">
        <v>40639</v>
      </c>
      <c r="B933">
        <v>47.09</v>
      </c>
      <c r="C933">
        <v>47.490001999999997</v>
      </c>
      <c r="D933">
        <v>45.360000999999997</v>
      </c>
      <c r="E933">
        <v>46.040000999999997</v>
      </c>
      <c r="F933">
        <v>46.040000999999997</v>
      </c>
      <c r="G933">
        <v>4675800</v>
      </c>
    </row>
    <row r="934" spans="1:7" x14ac:dyDescent="0.2">
      <c r="A934" s="14">
        <v>40640</v>
      </c>
      <c r="B934">
        <v>45.575001</v>
      </c>
      <c r="C934">
        <v>46.055</v>
      </c>
      <c r="D934">
        <v>44.610000999999997</v>
      </c>
      <c r="E934">
        <v>45.755001</v>
      </c>
      <c r="F934">
        <v>45.755001</v>
      </c>
      <c r="G934">
        <v>5599400</v>
      </c>
    </row>
    <row r="935" spans="1:7" x14ac:dyDescent="0.2">
      <c r="A935" s="14">
        <v>40641</v>
      </c>
      <c r="B935">
        <v>45.994999</v>
      </c>
      <c r="C935">
        <v>46.279998999999997</v>
      </c>
      <c r="D935">
        <v>44.814999</v>
      </c>
      <c r="E935">
        <v>45.139999000000003</v>
      </c>
      <c r="F935">
        <v>45.139999000000003</v>
      </c>
      <c r="G935">
        <v>3301200</v>
      </c>
    </row>
    <row r="936" spans="1:7" x14ac:dyDescent="0.2">
      <c r="A936" s="14">
        <v>40644</v>
      </c>
      <c r="B936">
        <v>45.314999</v>
      </c>
      <c r="C936">
        <v>45.459999000000003</v>
      </c>
      <c r="D936">
        <v>44.034999999999997</v>
      </c>
      <c r="E936">
        <v>44.354999999999997</v>
      </c>
      <c r="F936">
        <v>44.354999999999997</v>
      </c>
      <c r="G936">
        <v>3120000</v>
      </c>
    </row>
    <row r="937" spans="1:7" x14ac:dyDescent="0.2">
      <c r="A937" s="14">
        <v>40645</v>
      </c>
      <c r="B937">
        <v>43.604999999999997</v>
      </c>
      <c r="C937">
        <v>45.07</v>
      </c>
      <c r="D937">
        <v>43.224997999999999</v>
      </c>
      <c r="E937">
        <v>44.650002000000001</v>
      </c>
      <c r="F937">
        <v>44.650002000000001</v>
      </c>
      <c r="G937">
        <v>3979000</v>
      </c>
    </row>
    <row r="938" spans="1:7" x14ac:dyDescent="0.2">
      <c r="A938" s="14">
        <v>40646</v>
      </c>
      <c r="B938">
        <v>45.165000999999997</v>
      </c>
      <c r="C938">
        <v>46.18</v>
      </c>
      <c r="D938">
        <v>44.900002000000001</v>
      </c>
      <c r="E938">
        <v>46.055</v>
      </c>
      <c r="F938">
        <v>46.055</v>
      </c>
      <c r="G938">
        <v>3186000</v>
      </c>
    </row>
    <row r="939" spans="1:7" x14ac:dyDescent="0.2">
      <c r="A939" s="14">
        <v>40647</v>
      </c>
      <c r="B939">
        <v>45.775002000000001</v>
      </c>
      <c r="C939">
        <v>46.189999</v>
      </c>
      <c r="D939">
        <v>45.27</v>
      </c>
      <c r="E939">
        <v>46.014999000000003</v>
      </c>
      <c r="F939">
        <v>46.014999000000003</v>
      </c>
      <c r="G939">
        <v>2920800</v>
      </c>
    </row>
    <row r="940" spans="1:7" x14ac:dyDescent="0.2">
      <c r="A940" s="14">
        <v>40648</v>
      </c>
      <c r="B940">
        <v>45.759998000000003</v>
      </c>
      <c r="C940">
        <v>46.970001000000003</v>
      </c>
      <c r="D940">
        <v>45.740001999999997</v>
      </c>
      <c r="E940">
        <v>46.639999000000003</v>
      </c>
      <c r="F940">
        <v>46.639999000000003</v>
      </c>
      <c r="G940">
        <v>3002400</v>
      </c>
    </row>
    <row r="941" spans="1:7" x14ac:dyDescent="0.2">
      <c r="A941" s="14">
        <v>40651</v>
      </c>
      <c r="B941">
        <v>45.970001000000003</v>
      </c>
      <c r="C941">
        <v>48.5</v>
      </c>
      <c r="D941">
        <v>45.825001</v>
      </c>
      <c r="E941">
        <v>48.43</v>
      </c>
      <c r="F941">
        <v>48.43</v>
      </c>
      <c r="G941">
        <v>6167400</v>
      </c>
    </row>
    <row r="942" spans="1:7" x14ac:dyDescent="0.2">
      <c r="A942" s="14">
        <v>40652</v>
      </c>
      <c r="B942">
        <v>48.68</v>
      </c>
      <c r="C942">
        <v>50.700001</v>
      </c>
      <c r="D942">
        <v>48.59</v>
      </c>
      <c r="E942">
        <v>50.130001</v>
      </c>
      <c r="F942">
        <v>50.130001</v>
      </c>
      <c r="G942">
        <v>8635000</v>
      </c>
    </row>
    <row r="943" spans="1:7" x14ac:dyDescent="0.2">
      <c r="A943" s="14">
        <v>40653</v>
      </c>
      <c r="B943">
        <v>50.98</v>
      </c>
      <c r="C943">
        <v>50.990001999999997</v>
      </c>
      <c r="D943">
        <v>49.395000000000003</v>
      </c>
      <c r="E943">
        <v>49.865001999999997</v>
      </c>
      <c r="F943">
        <v>49.865001999999997</v>
      </c>
      <c r="G943">
        <v>4592000</v>
      </c>
    </row>
    <row r="944" spans="1:7" x14ac:dyDescent="0.2">
      <c r="A944" s="14">
        <v>40654</v>
      </c>
      <c r="B944">
        <v>49.724997999999999</v>
      </c>
      <c r="C944">
        <v>51.415000999999997</v>
      </c>
      <c r="D944">
        <v>49.625</v>
      </c>
      <c r="E944">
        <v>51.084999000000003</v>
      </c>
      <c r="F944">
        <v>51.084999000000003</v>
      </c>
      <c r="G944">
        <v>3478200</v>
      </c>
    </row>
    <row r="945" spans="1:7" x14ac:dyDescent="0.2">
      <c r="A945" s="14">
        <v>40658</v>
      </c>
      <c r="B945">
        <v>51.244999</v>
      </c>
      <c r="C945">
        <v>51.264999000000003</v>
      </c>
      <c r="D945">
        <v>50.049999</v>
      </c>
      <c r="E945">
        <v>50.689999</v>
      </c>
      <c r="F945">
        <v>50.689999</v>
      </c>
      <c r="G945">
        <v>1778800</v>
      </c>
    </row>
    <row r="946" spans="1:7" x14ac:dyDescent="0.2">
      <c r="A946" s="14">
        <v>40659</v>
      </c>
      <c r="B946">
        <v>50.134998000000003</v>
      </c>
      <c r="C946">
        <v>50.84</v>
      </c>
      <c r="D946">
        <v>49.139999000000003</v>
      </c>
      <c r="E946">
        <v>49.310001</v>
      </c>
      <c r="F946">
        <v>49.310001</v>
      </c>
      <c r="G946">
        <v>3200000</v>
      </c>
    </row>
    <row r="947" spans="1:7" x14ac:dyDescent="0.2">
      <c r="A947" s="14">
        <v>40660</v>
      </c>
      <c r="B947">
        <v>48.970001000000003</v>
      </c>
      <c r="C947">
        <v>50.43</v>
      </c>
      <c r="D947">
        <v>48.599997999999999</v>
      </c>
      <c r="E947">
        <v>50.240001999999997</v>
      </c>
      <c r="F947">
        <v>50.240001999999997</v>
      </c>
      <c r="G947">
        <v>3700400</v>
      </c>
    </row>
    <row r="948" spans="1:7" x14ac:dyDescent="0.2">
      <c r="A948" s="14">
        <v>40661</v>
      </c>
      <c r="B948">
        <v>50.09</v>
      </c>
      <c r="C948">
        <v>50.955002</v>
      </c>
      <c r="D948">
        <v>49.509998000000003</v>
      </c>
      <c r="E948">
        <v>49.665000999999997</v>
      </c>
      <c r="F948">
        <v>49.665000999999997</v>
      </c>
      <c r="G948">
        <v>2600000</v>
      </c>
    </row>
    <row r="949" spans="1:7" x14ac:dyDescent="0.2">
      <c r="A949" s="14">
        <v>40662</v>
      </c>
      <c r="B949">
        <v>49.509998000000003</v>
      </c>
      <c r="C949">
        <v>50.334999000000003</v>
      </c>
      <c r="D949">
        <v>49.299999</v>
      </c>
      <c r="E949">
        <v>50.025002000000001</v>
      </c>
      <c r="F949">
        <v>50.025002000000001</v>
      </c>
      <c r="G949">
        <v>2000000</v>
      </c>
    </row>
    <row r="950" spans="1:7" x14ac:dyDescent="0.2">
      <c r="A950" s="14">
        <v>40665</v>
      </c>
      <c r="B950">
        <v>50.134998000000003</v>
      </c>
      <c r="C950">
        <v>50.314999</v>
      </c>
      <c r="D950">
        <v>48</v>
      </c>
      <c r="E950">
        <v>48.174999</v>
      </c>
      <c r="F950">
        <v>48.174999</v>
      </c>
      <c r="G950">
        <v>3888000</v>
      </c>
    </row>
    <row r="951" spans="1:7" x14ac:dyDescent="0.2">
      <c r="A951" s="14">
        <v>40666</v>
      </c>
      <c r="B951">
        <v>47.790000999999997</v>
      </c>
      <c r="C951">
        <v>47.790000999999997</v>
      </c>
      <c r="D951">
        <v>46.080002</v>
      </c>
      <c r="E951">
        <v>46.650002000000001</v>
      </c>
      <c r="F951">
        <v>46.650002000000001</v>
      </c>
      <c r="G951">
        <v>5049200</v>
      </c>
    </row>
    <row r="952" spans="1:7" x14ac:dyDescent="0.2">
      <c r="A952" s="14">
        <v>40667</v>
      </c>
      <c r="B952">
        <v>46.415000999999997</v>
      </c>
      <c r="C952">
        <v>47.470001000000003</v>
      </c>
      <c r="D952">
        <v>45.084999000000003</v>
      </c>
      <c r="E952">
        <v>46.615001999999997</v>
      </c>
      <c r="F952">
        <v>46.615001999999997</v>
      </c>
      <c r="G952">
        <v>3461400</v>
      </c>
    </row>
    <row r="953" spans="1:7" x14ac:dyDescent="0.2">
      <c r="A953" s="14">
        <v>40668</v>
      </c>
      <c r="B953">
        <v>45.959999000000003</v>
      </c>
      <c r="C953">
        <v>47.994999</v>
      </c>
      <c r="D953">
        <v>45.759998000000003</v>
      </c>
      <c r="E953">
        <v>46.994999</v>
      </c>
      <c r="F953">
        <v>46.994999</v>
      </c>
      <c r="G953">
        <v>2865200</v>
      </c>
    </row>
    <row r="954" spans="1:7" x14ac:dyDescent="0.2">
      <c r="A954" s="14">
        <v>40669</v>
      </c>
      <c r="B954">
        <v>47.860000999999997</v>
      </c>
      <c r="C954">
        <v>48.465000000000003</v>
      </c>
      <c r="D954">
        <v>47.034999999999997</v>
      </c>
      <c r="E954">
        <v>47.474997999999999</v>
      </c>
      <c r="F954">
        <v>47.474997999999999</v>
      </c>
      <c r="G954">
        <v>1893200</v>
      </c>
    </row>
    <row r="955" spans="1:7" x14ac:dyDescent="0.2">
      <c r="A955" s="14">
        <v>40672</v>
      </c>
      <c r="B955">
        <v>47.700001</v>
      </c>
      <c r="C955">
        <v>49.5</v>
      </c>
      <c r="D955">
        <v>47.064999</v>
      </c>
      <c r="E955">
        <v>49.494999</v>
      </c>
      <c r="F955">
        <v>49.494999</v>
      </c>
      <c r="G955">
        <v>2917600</v>
      </c>
    </row>
    <row r="956" spans="1:7" x14ac:dyDescent="0.2">
      <c r="A956" s="14">
        <v>40673</v>
      </c>
      <c r="B956">
        <v>49.695</v>
      </c>
      <c r="C956">
        <v>50.57</v>
      </c>
      <c r="D956">
        <v>48.775002000000001</v>
      </c>
      <c r="E956">
        <v>49.445</v>
      </c>
      <c r="F956">
        <v>49.445</v>
      </c>
      <c r="G956">
        <v>2588000</v>
      </c>
    </row>
    <row r="957" spans="1:7" x14ac:dyDescent="0.2">
      <c r="A957" s="14">
        <v>40674</v>
      </c>
      <c r="B957">
        <v>49.424999</v>
      </c>
      <c r="C957">
        <v>49.59</v>
      </c>
      <c r="D957">
        <v>47.580002</v>
      </c>
      <c r="E957">
        <v>48.334999000000003</v>
      </c>
      <c r="F957">
        <v>48.334999000000003</v>
      </c>
      <c r="G957">
        <v>2281400</v>
      </c>
    </row>
    <row r="958" spans="1:7" x14ac:dyDescent="0.2">
      <c r="A958" s="14">
        <v>40675</v>
      </c>
      <c r="B958">
        <v>48</v>
      </c>
      <c r="C958">
        <v>49</v>
      </c>
      <c r="D958">
        <v>47.34</v>
      </c>
      <c r="E958">
        <v>48.52</v>
      </c>
      <c r="F958">
        <v>48.52</v>
      </c>
      <c r="G958">
        <v>1738000</v>
      </c>
    </row>
    <row r="959" spans="1:7" x14ac:dyDescent="0.2">
      <c r="A959" s="14">
        <v>40676</v>
      </c>
      <c r="B959">
        <v>48.544998</v>
      </c>
      <c r="C959">
        <v>48.544998</v>
      </c>
      <c r="D959">
        <v>47.48</v>
      </c>
      <c r="E959">
        <v>47.615001999999997</v>
      </c>
      <c r="F959">
        <v>47.615001999999997</v>
      </c>
      <c r="G959">
        <v>2316200</v>
      </c>
    </row>
    <row r="960" spans="1:7" x14ac:dyDescent="0.2">
      <c r="A960" s="14">
        <v>40679</v>
      </c>
      <c r="B960">
        <v>47.715000000000003</v>
      </c>
      <c r="C960">
        <v>47.720001000000003</v>
      </c>
      <c r="D960">
        <v>46.650002000000001</v>
      </c>
      <c r="E960">
        <v>47.034999999999997</v>
      </c>
      <c r="F960">
        <v>47.034999999999997</v>
      </c>
      <c r="G960">
        <v>2173200</v>
      </c>
    </row>
    <row r="961" spans="1:7" x14ac:dyDescent="0.2">
      <c r="A961" s="14">
        <v>40680</v>
      </c>
      <c r="B961">
        <v>46.564999</v>
      </c>
      <c r="C961">
        <v>47.494999</v>
      </c>
      <c r="D961">
        <v>46.125</v>
      </c>
      <c r="E961">
        <v>47.424999</v>
      </c>
      <c r="F961">
        <v>47.424999</v>
      </c>
      <c r="G961">
        <v>2876000</v>
      </c>
    </row>
    <row r="962" spans="1:7" x14ac:dyDescent="0.2">
      <c r="A962" s="14">
        <v>40681</v>
      </c>
      <c r="B962">
        <v>47.619999</v>
      </c>
      <c r="C962">
        <v>49.125</v>
      </c>
      <c r="D962">
        <v>47.529998999999997</v>
      </c>
      <c r="E962">
        <v>49.075001</v>
      </c>
      <c r="F962">
        <v>49.075001</v>
      </c>
      <c r="G962">
        <v>2356400</v>
      </c>
    </row>
    <row r="963" spans="1:7" x14ac:dyDescent="0.2">
      <c r="A963" s="14">
        <v>40682</v>
      </c>
      <c r="B963">
        <v>49.5</v>
      </c>
      <c r="C963">
        <v>49.5</v>
      </c>
      <c r="D963">
        <v>48.259998000000003</v>
      </c>
      <c r="E963">
        <v>48.619999</v>
      </c>
      <c r="F963">
        <v>48.619999</v>
      </c>
      <c r="G963">
        <v>2148600</v>
      </c>
    </row>
    <row r="964" spans="1:7" x14ac:dyDescent="0.2">
      <c r="A964" s="14">
        <v>40683</v>
      </c>
      <c r="B964">
        <v>48.240001999999997</v>
      </c>
      <c r="C964">
        <v>48.400002000000001</v>
      </c>
      <c r="D964">
        <v>47.525002000000001</v>
      </c>
      <c r="E964">
        <v>48.145000000000003</v>
      </c>
      <c r="F964">
        <v>48.145000000000003</v>
      </c>
      <c r="G964">
        <v>2379600</v>
      </c>
    </row>
    <row r="965" spans="1:7" x14ac:dyDescent="0.2">
      <c r="A965" s="14">
        <v>40686</v>
      </c>
      <c r="B965">
        <v>47.099997999999999</v>
      </c>
      <c r="C965">
        <v>48.625</v>
      </c>
      <c r="D965">
        <v>47.005001</v>
      </c>
      <c r="E965">
        <v>48.255001</v>
      </c>
      <c r="F965">
        <v>48.255001</v>
      </c>
      <c r="G965">
        <v>2600000</v>
      </c>
    </row>
    <row r="966" spans="1:7" x14ac:dyDescent="0.2">
      <c r="A966" s="14">
        <v>40687</v>
      </c>
      <c r="B966">
        <v>48.709999000000003</v>
      </c>
      <c r="C966">
        <v>48.950001</v>
      </c>
      <c r="D966">
        <v>47.955002</v>
      </c>
      <c r="E966">
        <v>48.615001999999997</v>
      </c>
      <c r="F966">
        <v>48.615001999999997</v>
      </c>
      <c r="G966">
        <v>2800000</v>
      </c>
    </row>
    <row r="967" spans="1:7" x14ac:dyDescent="0.2">
      <c r="A967" s="14">
        <v>40688</v>
      </c>
      <c r="B967">
        <v>47.974997999999999</v>
      </c>
      <c r="C967">
        <v>49.145000000000003</v>
      </c>
      <c r="D967">
        <v>47.904998999999997</v>
      </c>
      <c r="E967">
        <v>48.790000999999997</v>
      </c>
      <c r="F967">
        <v>48.790000999999997</v>
      </c>
      <c r="G967">
        <v>2872800</v>
      </c>
    </row>
    <row r="968" spans="1:7" x14ac:dyDescent="0.2">
      <c r="A968" s="14">
        <v>40689</v>
      </c>
      <c r="B968">
        <v>47.709999000000003</v>
      </c>
      <c r="C968">
        <v>48.200001</v>
      </c>
      <c r="D968">
        <v>45.529998999999997</v>
      </c>
      <c r="E968">
        <v>45.875</v>
      </c>
      <c r="F968">
        <v>45.875</v>
      </c>
      <c r="G968">
        <v>7462000</v>
      </c>
    </row>
    <row r="969" spans="1:7" x14ac:dyDescent="0.2">
      <c r="A969" s="14">
        <v>40690</v>
      </c>
      <c r="B969">
        <v>45.700001</v>
      </c>
      <c r="C969">
        <v>45.825001</v>
      </c>
      <c r="D969">
        <v>44.025002000000001</v>
      </c>
      <c r="E969">
        <v>45.040000999999997</v>
      </c>
      <c r="F969">
        <v>45.040000999999997</v>
      </c>
      <c r="G969">
        <v>6909600</v>
      </c>
    </row>
    <row r="970" spans="1:7" x14ac:dyDescent="0.2">
      <c r="A970" s="14">
        <v>40694</v>
      </c>
      <c r="B970">
        <v>45.945</v>
      </c>
      <c r="C970">
        <v>45.974997999999999</v>
      </c>
      <c r="D970">
        <v>44.5</v>
      </c>
      <c r="E970">
        <v>45.400002000000001</v>
      </c>
      <c r="F970">
        <v>45.400002000000001</v>
      </c>
      <c r="G970">
        <v>8796800</v>
      </c>
    </row>
    <row r="971" spans="1:7" x14ac:dyDescent="0.2">
      <c r="A971" s="14">
        <v>40695</v>
      </c>
      <c r="B971">
        <v>45.075001</v>
      </c>
      <c r="C971">
        <v>45.195</v>
      </c>
      <c r="D971">
        <v>43.825001</v>
      </c>
      <c r="E971">
        <v>43.955002</v>
      </c>
      <c r="F971">
        <v>43.955002</v>
      </c>
      <c r="G971">
        <v>4054800</v>
      </c>
    </row>
    <row r="972" spans="1:7" x14ac:dyDescent="0.2">
      <c r="A972" s="14">
        <v>40696</v>
      </c>
      <c r="B972">
        <v>43.955002</v>
      </c>
      <c r="C972">
        <v>44.389999000000003</v>
      </c>
      <c r="D972">
        <v>42.775002000000001</v>
      </c>
      <c r="E972">
        <v>43.66</v>
      </c>
      <c r="F972">
        <v>43.66</v>
      </c>
      <c r="G972">
        <v>3567800</v>
      </c>
    </row>
    <row r="973" spans="1:7" x14ac:dyDescent="0.2">
      <c r="A973" s="14">
        <v>40697</v>
      </c>
      <c r="B973">
        <v>42.834999000000003</v>
      </c>
      <c r="C973">
        <v>44.474997999999999</v>
      </c>
      <c r="D973">
        <v>42.805</v>
      </c>
      <c r="E973">
        <v>43.330002</v>
      </c>
      <c r="F973">
        <v>43.330002</v>
      </c>
      <c r="G973">
        <v>3137600</v>
      </c>
    </row>
    <row r="974" spans="1:7" x14ac:dyDescent="0.2">
      <c r="A974" s="14">
        <v>40700</v>
      </c>
      <c r="B974">
        <v>43.209999000000003</v>
      </c>
      <c r="C974">
        <v>43.700001</v>
      </c>
      <c r="D974">
        <v>41.779998999999997</v>
      </c>
      <c r="E974">
        <v>41.935001</v>
      </c>
      <c r="F974">
        <v>41.935001</v>
      </c>
      <c r="G974">
        <v>4550400</v>
      </c>
    </row>
    <row r="975" spans="1:7" x14ac:dyDescent="0.2">
      <c r="A975" s="14">
        <v>40701</v>
      </c>
      <c r="B975">
        <v>42.205002</v>
      </c>
      <c r="C975">
        <v>42.584999000000003</v>
      </c>
      <c r="D975">
        <v>41.18</v>
      </c>
      <c r="E975">
        <v>41.544998</v>
      </c>
      <c r="F975">
        <v>41.544998</v>
      </c>
      <c r="G975">
        <v>5223200</v>
      </c>
    </row>
    <row r="976" spans="1:7" x14ac:dyDescent="0.2">
      <c r="A976" s="14">
        <v>40702</v>
      </c>
      <c r="B976">
        <v>41.544998</v>
      </c>
      <c r="C976">
        <v>42.845001000000003</v>
      </c>
      <c r="D976">
        <v>41.41</v>
      </c>
      <c r="E976">
        <v>42.169998</v>
      </c>
      <c r="F976">
        <v>42.169998</v>
      </c>
      <c r="G976">
        <v>4352400</v>
      </c>
    </row>
    <row r="977" spans="1:7" x14ac:dyDescent="0.2">
      <c r="A977" s="14">
        <v>40703</v>
      </c>
      <c r="B977">
        <v>42.784999999999997</v>
      </c>
      <c r="C977">
        <v>43.465000000000003</v>
      </c>
      <c r="D977">
        <v>42.029998999999997</v>
      </c>
      <c r="E977">
        <v>43.07</v>
      </c>
      <c r="F977">
        <v>43.07</v>
      </c>
      <c r="G977">
        <v>4900800</v>
      </c>
    </row>
    <row r="978" spans="1:7" x14ac:dyDescent="0.2">
      <c r="A978" s="14">
        <v>40704</v>
      </c>
      <c r="B978">
        <v>46.099997999999999</v>
      </c>
      <c r="C978">
        <v>46.619999</v>
      </c>
      <c r="D978">
        <v>44.525002000000001</v>
      </c>
      <c r="E978">
        <v>44.970001000000003</v>
      </c>
      <c r="F978">
        <v>44.970001000000003</v>
      </c>
      <c r="G978">
        <v>13446600</v>
      </c>
    </row>
    <row r="979" spans="1:7" x14ac:dyDescent="0.2">
      <c r="A979" s="14">
        <v>40707</v>
      </c>
      <c r="B979">
        <v>45.474997999999999</v>
      </c>
      <c r="C979">
        <v>45.75</v>
      </c>
      <c r="D979">
        <v>43.205002</v>
      </c>
      <c r="E979">
        <v>43.950001</v>
      </c>
      <c r="F979">
        <v>43.950001</v>
      </c>
      <c r="G979">
        <v>6392800</v>
      </c>
    </row>
    <row r="980" spans="1:7" x14ac:dyDescent="0.2">
      <c r="A980" s="14">
        <v>40708</v>
      </c>
      <c r="B980">
        <v>44.595001000000003</v>
      </c>
      <c r="C980">
        <v>45.810001</v>
      </c>
      <c r="D980">
        <v>44.404998999999997</v>
      </c>
      <c r="E980">
        <v>45.75</v>
      </c>
      <c r="F980">
        <v>45.75</v>
      </c>
      <c r="G980">
        <v>3745800</v>
      </c>
    </row>
    <row r="981" spans="1:7" x14ac:dyDescent="0.2">
      <c r="A981" s="14">
        <v>40709</v>
      </c>
      <c r="B981">
        <v>45.400002000000001</v>
      </c>
      <c r="C981">
        <v>46.794998</v>
      </c>
      <c r="D981">
        <v>45.150002000000001</v>
      </c>
      <c r="E981">
        <v>45.665000999999997</v>
      </c>
      <c r="F981">
        <v>45.665000999999997</v>
      </c>
      <c r="G981">
        <v>4096200</v>
      </c>
    </row>
    <row r="982" spans="1:7" x14ac:dyDescent="0.2">
      <c r="A982" s="14">
        <v>40710</v>
      </c>
      <c r="B982">
        <v>45.695</v>
      </c>
      <c r="C982">
        <v>45.875</v>
      </c>
      <c r="D982">
        <v>44.549999</v>
      </c>
      <c r="E982">
        <v>45.490001999999997</v>
      </c>
      <c r="F982">
        <v>45.490001999999997</v>
      </c>
      <c r="G982">
        <v>3436800</v>
      </c>
    </row>
    <row r="983" spans="1:7" x14ac:dyDescent="0.2">
      <c r="A983" s="14">
        <v>40711</v>
      </c>
      <c r="B983">
        <v>46.104999999999997</v>
      </c>
      <c r="C983">
        <v>47</v>
      </c>
      <c r="D983">
        <v>45.845001000000003</v>
      </c>
      <c r="E983">
        <v>46.689999</v>
      </c>
      <c r="F983">
        <v>46.689999</v>
      </c>
      <c r="G983">
        <v>3997000</v>
      </c>
    </row>
    <row r="984" spans="1:7" x14ac:dyDescent="0.2">
      <c r="A984" s="14">
        <v>40714</v>
      </c>
      <c r="B984">
        <v>46.439999</v>
      </c>
      <c r="C984">
        <v>48.935001</v>
      </c>
      <c r="D984">
        <v>46.369999</v>
      </c>
      <c r="E984">
        <v>48.875</v>
      </c>
      <c r="F984">
        <v>48.875</v>
      </c>
      <c r="G984">
        <v>4290800</v>
      </c>
    </row>
    <row r="985" spans="1:7" x14ac:dyDescent="0.2">
      <c r="A985" s="14">
        <v>40715</v>
      </c>
      <c r="B985">
        <v>49.360000999999997</v>
      </c>
      <c r="C985">
        <v>51.724997999999999</v>
      </c>
      <c r="D985">
        <v>49.220001000000003</v>
      </c>
      <c r="E985">
        <v>51.404998999999997</v>
      </c>
      <c r="F985">
        <v>51.404998999999997</v>
      </c>
      <c r="G985">
        <v>6476400</v>
      </c>
    </row>
    <row r="986" spans="1:7" x14ac:dyDescent="0.2">
      <c r="A986" s="14">
        <v>40716</v>
      </c>
      <c r="B986">
        <v>51.34</v>
      </c>
      <c r="C986">
        <v>52.459999000000003</v>
      </c>
      <c r="D986">
        <v>50.650002000000001</v>
      </c>
      <c r="E986">
        <v>50.685001</v>
      </c>
      <c r="F986">
        <v>50.685001</v>
      </c>
      <c r="G986">
        <v>4150800</v>
      </c>
    </row>
    <row r="987" spans="1:7" x14ac:dyDescent="0.2">
      <c r="A987" s="14">
        <v>40717</v>
      </c>
      <c r="B987">
        <v>50.084999000000003</v>
      </c>
      <c r="C987">
        <v>53.375</v>
      </c>
      <c r="D987">
        <v>49.544998</v>
      </c>
      <c r="E987">
        <v>53.349997999999999</v>
      </c>
      <c r="F987">
        <v>53.349997999999999</v>
      </c>
      <c r="G987">
        <v>6335200</v>
      </c>
    </row>
    <row r="988" spans="1:7" x14ac:dyDescent="0.2">
      <c r="A988" s="14">
        <v>40718</v>
      </c>
      <c r="B988">
        <v>53.209999000000003</v>
      </c>
      <c r="C988">
        <v>53.240001999999997</v>
      </c>
      <c r="D988">
        <v>51.639999000000003</v>
      </c>
      <c r="E988">
        <v>52.189999</v>
      </c>
      <c r="F988">
        <v>52.189999</v>
      </c>
      <c r="G988">
        <v>4461600</v>
      </c>
    </row>
    <row r="989" spans="1:7" x14ac:dyDescent="0.2">
      <c r="A989" s="14">
        <v>40721</v>
      </c>
      <c r="B989">
        <v>52</v>
      </c>
      <c r="C989">
        <v>54.494999</v>
      </c>
      <c r="D989">
        <v>51.075001</v>
      </c>
      <c r="E989">
        <v>54.290000999999997</v>
      </c>
      <c r="F989">
        <v>54.290000999999997</v>
      </c>
      <c r="G989">
        <v>4654400</v>
      </c>
    </row>
    <row r="990" spans="1:7" x14ac:dyDescent="0.2">
      <c r="A990" s="14">
        <v>40722</v>
      </c>
      <c r="B990">
        <v>54.834999000000003</v>
      </c>
      <c r="C990">
        <v>56.75</v>
      </c>
      <c r="D990">
        <v>54.779998999999997</v>
      </c>
      <c r="E990">
        <v>56.549999</v>
      </c>
      <c r="F990">
        <v>56.549999</v>
      </c>
      <c r="G990">
        <v>4838200</v>
      </c>
    </row>
    <row r="991" spans="1:7" x14ac:dyDescent="0.2">
      <c r="A991" s="14">
        <v>40723</v>
      </c>
      <c r="B991">
        <v>57.064999</v>
      </c>
      <c r="C991">
        <v>57.099997999999999</v>
      </c>
      <c r="D991">
        <v>55.580002</v>
      </c>
      <c r="E991">
        <v>55.84</v>
      </c>
      <c r="F991">
        <v>55.84</v>
      </c>
      <c r="G991">
        <v>3937200</v>
      </c>
    </row>
    <row r="992" spans="1:7" x14ac:dyDescent="0.2">
      <c r="A992" s="14">
        <v>40724</v>
      </c>
      <c r="B992">
        <v>55.025002000000001</v>
      </c>
      <c r="C992">
        <v>56.625</v>
      </c>
      <c r="D992">
        <v>54.865001999999997</v>
      </c>
      <c r="E992">
        <v>55.91</v>
      </c>
      <c r="F992">
        <v>55.91</v>
      </c>
      <c r="G992">
        <v>3916800</v>
      </c>
    </row>
    <row r="993" spans="1:7" x14ac:dyDescent="0.2">
      <c r="A993" s="14">
        <v>40725</v>
      </c>
      <c r="B993">
        <v>55.91</v>
      </c>
      <c r="C993">
        <v>57.965000000000003</v>
      </c>
      <c r="D993">
        <v>55.580002</v>
      </c>
      <c r="E993">
        <v>57.810001</v>
      </c>
      <c r="F993">
        <v>57.810001</v>
      </c>
      <c r="G993">
        <v>3105600</v>
      </c>
    </row>
    <row r="994" spans="1:7" x14ac:dyDescent="0.2">
      <c r="A994" s="14">
        <v>40729</v>
      </c>
      <c r="B994">
        <v>58</v>
      </c>
      <c r="C994">
        <v>59.939999</v>
      </c>
      <c r="D994">
        <v>57.73</v>
      </c>
      <c r="E994">
        <v>59.375</v>
      </c>
      <c r="F994">
        <v>59.375</v>
      </c>
      <c r="G994">
        <v>4645800</v>
      </c>
    </row>
    <row r="995" spans="1:7" x14ac:dyDescent="0.2">
      <c r="A995" s="14">
        <v>40730</v>
      </c>
      <c r="B995">
        <v>59.305</v>
      </c>
      <c r="C995">
        <v>60.875</v>
      </c>
      <c r="D995">
        <v>59.049999</v>
      </c>
      <c r="E995">
        <v>60.68</v>
      </c>
      <c r="F995">
        <v>60.68</v>
      </c>
      <c r="G995">
        <v>4482000</v>
      </c>
    </row>
    <row r="996" spans="1:7" x14ac:dyDescent="0.2">
      <c r="A996" s="14">
        <v>40731</v>
      </c>
      <c r="B996">
        <v>61.400002000000001</v>
      </c>
      <c r="C996">
        <v>61.919998</v>
      </c>
      <c r="D996">
        <v>60.169998</v>
      </c>
      <c r="E996">
        <v>60.849997999999999</v>
      </c>
      <c r="F996">
        <v>60.849997999999999</v>
      </c>
      <c r="G996">
        <v>4622000</v>
      </c>
    </row>
    <row r="997" spans="1:7" x14ac:dyDescent="0.2">
      <c r="A997" s="14">
        <v>40732</v>
      </c>
      <c r="B997">
        <v>59.755001</v>
      </c>
      <c r="C997">
        <v>60.490001999999997</v>
      </c>
      <c r="D997">
        <v>58.955002</v>
      </c>
      <c r="E997">
        <v>60.125</v>
      </c>
      <c r="F997">
        <v>60.125</v>
      </c>
      <c r="G997">
        <v>4925000</v>
      </c>
    </row>
    <row r="998" spans="1:7" x14ac:dyDescent="0.2">
      <c r="A998" s="14">
        <v>40735</v>
      </c>
      <c r="B998">
        <v>59.41</v>
      </c>
      <c r="C998">
        <v>60.284999999999997</v>
      </c>
      <c r="D998">
        <v>58.299999</v>
      </c>
      <c r="E998">
        <v>58.889999000000003</v>
      </c>
      <c r="F998">
        <v>58.889999000000003</v>
      </c>
      <c r="G998">
        <v>6120000</v>
      </c>
    </row>
    <row r="999" spans="1:7" x14ac:dyDescent="0.2">
      <c r="A999" s="14">
        <v>40736</v>
      </c>
      <c r="B999">
        <v>58.740001999999997</v>
      </c>
      <c r="C999">
        <v>60.700001</v>
      </c>
      <c r="D999">
        <v>58.599997999999999</v>
      </c>
      <c r="E999">
        <v>59.919998</v>
      </c>
      <c r="F999">
        <v>59.919998</v>
      </c>
      <c r="G999">
        <v>3497700</v>
      </c>
    </row>
    <row r="1000" spans="1:7" x14ac:dyDescent="0.2">
      <c r="A1000" s="14">
        <v>40737</v>
      </c>
      <c r="B1000">
        <v>60.900002000000001</v>
      </c>
      <c r="C1000">
        <v>62.860000999999997</v>
      </c>
      <c r="D1000">
        <v>60.259998000000003</v>
      </c>
      <c r="E1000">
        <v>60.639999000000003</v>
      </c>
      <c r="F1000">
        <v>60.639999000000003</v>
      </c>
      <c r="G1000">
        <v>4339500</v>
      </c>
    </row>
    <row r="1001" spans="1:7" x14ac:dyDescent="0.2">
      <c r="A1001" s="14">
        <v>40738</v>
      </c>
      <c r="B1001">
        <v>61.91</v>
      </c>
      <c r="C1001">
        <v>62.189999</v>
      </c>
      <c r="D1001">
        <v>59.290000999999997</v>
      </c>
      <c r="E1001">
        <v>59.740001999999997</v>
      </c>
      <c r="F1001">
        <v>59.740001999999997</v>
      </c>
      <c r="G1001">
        <v>3926000</v>
      </c>
    </row>
    <row r="1002" spans="1:7" x14ac:dyDescent="0.2">
      <c r="A1002" s="14">
        <v>40739</v>
      </c>
      <c r="B1002">
        <v>60.75</v>
      </c>
      <c r="C1002">
        <v>60.779998999999997</v>
      </c>
      <c r="D1002">
        <v>59.52</v>
      </c>
      <c r="E1002">
        <v>60.540000999999997</v>
      </c>
      <c r="F1002">
        <v>60.540000999999997</v>
      </c>
      <c r="G1002">
        <v>2761600</v>
      </c>
    </row>
    <row r="1003" spans="1:7" x14ac:dyDescent="0.2">
      <c r="A1003" s="14">
        <v>40742</v>
      </c>
      <c r="B1003">
        <v>60.380001</v>
      </c>
      <c r="C1003">
        <v>61</v>
      </c>
      <c r="D1003">
        <v>59.73</v>
      </c>
      <c r="E1003">
        <v>60.48</v>
      </c>
      <c r="F1003">
        <v>60.48</v>
      </c>
      <c r="G1003">
        <v>2084500</v>
      </c>
    </row>
    <row r="1004" spans="1:7" x14ac:dyDescent="0.2">
      <c r="A1004" s="14">
        <v>40743</v>
      </c>
      <c r="B1004">
        <v>61.400002000000001</v>
      </c>
      <c r="C1004">
        <v>63.959999000000003</v>
      </c>
      <c r="D1004">
        <v>60.869999</v>
      </c>
      <c r="E1004">
        <v>63.509998000000003</v>
      </c>
      <c r="F1004">
        <v>63.509998000000003</v>
      </c>
      <c r="G1004">
        <v>3664800</v>
      </c>
    </row>
    <row r="1005" spans="1:7" x14ac:dyDescent="0.2">
      <c r="A1005" s="14">
        <v>40744</v>
      </c>
      <c r="B1005">
        <v>64.059997999999993</v>
      </c>
      <c r="C1005">
        <v>64.489998</v>
      </c>
      <c r="D1005">
        <v>63.150002000000001</v>
      </c>
      <c r="E1005">
        <v>63.759998000000003</v>
      </c>
      <c r="F1005">
        <v>63.759998000000003</v>
      </c>
      <c r="G1005">
        <v>2514200</v>
      </c>
    </row>
    <row r="1006" spans="1:7" x14ac:dyDescent="0.2">
      <c r="A1006" s="14">
        <v>40745</v>
      </c>
      <c r="B1006">
        <v>64.180000000000007</v>
      </c>
      <c r="C1006">
        <v>64.199996999999996</v>
      </c>
      <c r="D1006">
        <v>62.299999</v>
      </c>
      <c r="E1006">
        <v>63.009998000000003</v>
      </c>
      <c r="F1006">
        <v>63.009998000000003</v>
      </c>
      <c r="G1006">
        <v>2166700</v>
      </c>
    </row>
    <row r="1007" spans="1:7" x14ac:dyDescent="0.2">
      <c r="A1007" s="14">
        <v>40746</v>
      </c>
      <c r="B1007">
        <v>62.630001</v>
      </c>
      <c r="C1007">
        <v>63.84</v>
      </c>
      <c r="D1007">
        <v>62.580002</v>
      </c>
      <c r="E1007">
        <v>63.439999</v>
      </c>
      <c r="F1007">
        <v>63.439999</v>
      </c>
      <c r="G1007">
        <v>1585900</v>
      </c>
    </row>
    <row r="1008" spans="1:7" x14ac:dyDescent="0.2">
      <c r="A1008" s="14">
        <v>40749</v>
      </c>
      <c r="B1008">
        <v>62.779998999999997</v>
      </c>
      <c r="C1008">
        <v>63</v>
      </c>
      <c r="D1008">
        <v>61.740001999999997</v>
      </c>
      <c r="E1008">
        <v>61.900002000000001</v>
      </c>
      <c r="F1008">
        <v>61.900002000000001</v>
      </c>
      <c r="G1008">
        <v>2065300</v>
      </c>
    </row>
    <row r="1009" spans="1:7" x14ac:dyDescent="0.2">
      <c r="A1009" s="14">
        <v>40750</v>
      </c>
      <c r="B1009">
        <v>61.849997999999999</v>
      </c>
      <c r="C1009">
        <v>63.16</v>
      </c>
      <c r="D1009">
        <v>61.110000999999997</v>
      </c>
      <c r="E1009">
        <v>62.860000999999997</v>
      </c>
      <c r="F1009">
        <v>62.860000999999997</v>
      </c>
      <c r="G1009">
        <v>2089500</v>
      </c>
    </row>
    <row r="1010" spans="1:7" x14ac:dyDescent="0.2">
      <c r="A1010" s="14">
        <v>40751</v>
      </c>
      <c r="B1010">
        <v>62.310001</v>
      </c>
      <c r="C1010">
        <v>62.450001</v>
      </c>
      <c r="D1010">
        <v>60.389999000000003</v>
      </c>
      <c r="E1010">
        <v>61</v>
      </c>
      <c r="F1010">
        <v>61</v>
      </c>
      <c r="G1010">
        <v>2705900</v>
      </c>
    </row>
    <row r="1011" spans="1:7" x14ac:dyDescent="0.2">
      <c r="A1011" s="14">
        <v>40752</v>
      </c>
      <c r="B1011">
        <v>61.040000999999997</v>
      </c>
      <c r="C1011">
        <v>63.139999000000003</v>
      </c>
      <c r="D1011">
        <v>61.02</v>
      </c>
      <c r="E1011">
        <v>61.68</v>
      </c>
      <c r="F1011">
        <v>61.68</v>
      </c>
      <c r="G1011">
        <v>2380300</v>
      </c>
    </row>
    <row r="1012" spans="1:7" x14ac:dyDescent="0.2">
      <c r="A1012" s="14">
        <v>40753</v>
      </c>
      <c r="B1012">
        <v>60.43</v>
      </c>
      <c r="C1012">
        <v>61.209999000000003</v>
      </c>
      <c r="D1012">
        <v>58.529998999999997</v>
      </c>
      <c r="E1012">
        <v>60.540000999999997</v>
      </c>
      <c r="F1012">
        <v>60.540000999999997</v>
      </c>
      <c r="G1012">
        <v>2234000</v>
      </c>
    </row>
    <row r="1013" spans="1:7" x14ac:dyDescent="0.2">
      <c r="A1013" s="14">
        <v>40756</v>
      </c>
      <c r="B1013">
        <v>62.619999</v>
      </c>
      <c r="C1013">
        <v>62.75</v>
      </c>
      <c r="D1013">
        <v>60.380001</v>
      </c>
      <c r="E1013">
        <v>62.150002000000001</v>
      </c>
      <c r="F1013">
        <v>62.150002000000001</v>
      </c>
      <c r="G1013">
        <v>2602600</v>
      </c>
    </row>
    <row r="1014" spans="1:7" x14ac:dyDescent="0.2">
      <c r="A1014" s="14">
        <v>40757</v>
      </c>
      <c r="B1014">
        <v>61.880001</v>
      </c>
      <c r="C1014">
        <v>62.700001</v>
      </c>
      <c r="D1014">
        <v>59.169998</v>
      </c>
      <c r="E1014">
        <v>59.290000999999997</v>
      </c>
      <c r="F1014">
        <v>59.290000999999997</v>
      </c>
      <c r="G1014">
        <v>2943900</v>
      </c>
    </row>
    <row r="1015" spans="1:7" x14ac:dyDescent="0.2">
      <c r="A1015" s="14">
        <v>40758</v>
      </c>
      <c r="B1015">
        <v>59.59</v>
      </c>
      <c r="C1015">
        <v>60.490001999999997</v>
      </c>
      <c r="D1015">
        <v>57.240001999999997</v>
      </c>
      <c r="E1015">
        <v>60.470001000000003</v>
      </c>
      <c r="F1015">
        <v>60.470001000000003</v>
      </c>
      <c r="G1015">
        <v>3059600</v>
      </c>
    </row>
    <row r="1016" spans="1:7" x14ac:dyDescent="0.2">
      <c r="A1016" s="14">
        <v>40759</v>
      </c>
      <c r="B1016">
        <v>59.619999</v>
      </c>
      <c r="C1016">
        <v>59.990001999999997</v>
      </c>
      <c r="D1016">
        <v>55.91</v>
      </c>
      <c r="E1016">
        <v>55.990001999999997</v>
      </c>
      <c r="F1016">
        <v>55.990001999999997</v>
      </c>
      <c r="G1016">
        <v>4175800</v>
      </c>
    </row>
    <row r="1017" spans="1:7" x14ac:dyDescent="0.2">
      <c r="A1017" s="14">
        <v>40760</v>
      </c>
      <c r="B1017">
        <v>57.18</v>
      </c>
      <c r="C1017">
        <v>57.41</v>
      </c>
      <c r="D1017">
        <v>51</v>
      </c>
      <c r="E1017">
        <v>53.57</v>
      </c>
      <c r="F1017">
        <v>53.57</v>
      </c>
      <c r="G1017">
        <v>8115300</v>
      </c>
    </row>
    <row r="1018" spans="1:7" x14ac:dyDescent="0.2">
      <c r="A1018" s="14">
        <v>40763</v>
      </c>
      <c r="B1018">
        <v>50</v>
      </c>
      <c r="C1018">
        <v>51.450001</v>
      </c>
      <c r="D1018">
        <v>47.900002000000001</v>
      </c>
      <c r="E1018">
        <v>48.759998000000003</v>
      </c>
      <c r="F1018">
        <v>48.759998000000003</v>
      </c>
      <c r="G1018">
        <v>5340900</v>
      </c>
    </row>
    <row r="1019" spans="1:7" x14ac:dyDescent="0.2">
      <c r="A1019" s="14">
        <v>40764</v>
      </c>
      <c r="B1019">
        <v>50.060001</v>
      </c>
      <c r="C1019">
        <v>51.189999</v>
      </c>
      <c r="D1019">
        <v>47.16</v>
      </c>
      <c r="E1019">
        <v>50.439999</v>
      </c>
      <c r="F1019">
        <v>50.439999</v>
      </c>
      <c r="G1019">
        <v>5619600</v>
      </c>
    </row>
    <row r="1020" spans="1:7" x14ac:dyDescent="0.2">
      <c r="A1020" s="14">
        <v>40765</v>
      </c>
      <c r="B1020">
        <v>50.029998999999997</v>
      </c>
      <c r="C1020">
        <v>53.349997999999999</v>
      </c>
      <c r="D1020">
        <v>47.740001999999997</v>
      </c>
      <c r="E1020">
        <v>51.330002</v>
      </c>
      <c r="F1020">
        <v>51.330002</v>
      </c>
      <c r="G1020">
        <v>4519600</v>
      </c>
    </row>
    <row r="1021" spans="1:7" x14ac:dyDescent="0.2">
      <c r="A1021" s="14">
        <v>40766</v>
      </c>
      <c r="B1021">
        <v>51.700001</v>
      </c>
      <c r="C1021">
        <v>54.860000999999997</v>
      </c>
      <c r="D1021">
        <v>51.25</v>
      </c>
      <c r="E1021">
        <v>53.830002</v>
      </c>
      <c r="F1021">
        <v>53.830002</v>
      </c>
      <c r="G1021">
        <v>3466500</v>
      </c>
    </row>
    <row r="1022" spans="1:7" x14ac:dyDescent="0.2">
      <c r="A1022" s="14">
        <v>40767</v>
      </c>
      <c r="B1022">
        <v>55.5</v>
      </c>
      <c r="C1022">
        <v>58.720001000000003</v>
      </c>
      <c r="D1022">
        <v>55.18</v>
      </c>
      <c r="E1022">
        <v>58.150002000000001</v>
      </c>
      <c r="F1022">
        <v>58.150002000000001</v>
      </c>
      <c r="G1022">
        <v>4669400</v>
      </c>
    </row>
    <row r="1023" spans="1:7" x14ac:dyDescent="0.2">
      <c r="A1023" s="14">
        <v>40770</v>
      </c>
      <c r="B1023">
        <v>59.43</v>
      </c>
      <c r="C1023">
        <v>59.75</v>
      </c>
      <c r="D1023">
        <v>57.169998</v>
      </c>
      <c r="E1023">
        <v>58.57</v>
      </c>
      <c r="F1023">
        <v>58.57</v>
      </c>
      <c r="G1023">
        <v>3629500</v>
      </c>
    </row>
    <row r="1024" spans="1:7" x14ac:dyDescent="0.2">
      <c r="A1024" s="14">
        <v>40771</v>
      </c>
      <c r="B1024">
        <v>57.75</v>
      </c>
      <c r="C1024">
        <v>57.759998000000003</v>
      </c>
      <c r="D1024">
        <v>54.09</v>
      </c>
      <c r="E1024">
        <v>54.240001999999997</v>
      </c>
      <c r="F1024">
        <v>54.240001999999997</v>
      </c>
      <c r="G1024">
        <v>4096300</v>
      </c>
    </row>
    <row r="1025" spans="1:7" x14ac:dyDescent="0.2">
      <c r="A1025" s="14">
        <v>40772</v>
      </c>
      <c r="B1025">
        <v>55.369999</v>
      </c>
      <c r="C1025">
        <v>56</v>
      </c>
      <c r="D1025">
        <v>51.919998</v>
      </c>
      <c r="E1025">
        <v>52.57</v>
      </c>
      <c r="F1025">
        <v>52.57</v>
      </c>
      <c r="G1025">
        <v>3367500</v>
      </c>
    </row>
    <row r="1026" spans="1:7" x14ac:dyDescent="0.2">
      <c r="A1026" s="14">
        <v>40773</v>
      </c>
      <c r="B1026">
        <v>49.939999</v>
      </c>
      <c r="C1026">
        <v>50.049999</v>
      </c>
      <c r="D1026">
        <v>47.23</v>
      </c>
      <c r="E1026">
        <v>48</v>
      </c>
      <c r="F1026">
        <v>48</v>
      </c>
      <c r="G1026">
        <v>4650000</v>
      </c>
    </row>
    <row r="1027" spans="1:7" x14ac:dyDescent="0.2">
      <c r="A1027" s="14">
        <v>40774</v>
      </c>
      <c r="B1027">
        <v>47</v>
      </c>
      <c r="C1027">
        <v>49.77</v>
      </c>
      <c r="D1027">
        <v>45.610000999999997</v>
      </c>
      <c r="E1027">
        <v>46</v>
      </c>
      <c r="F1027">
        <v>46</v>
      </c>
      <c r="G1027">
        <v>4235900</v>
      </c>
    </row>
    <row r="1028" spans="1:7" x14ac:dyDescent="0.2">
      <c r="A1028" s="14">
        <v>40777</v>
      </c>
      <c r="B1028">
        <v>47.060001</v>
      </c>
      <c r="C1028">
        <v>47.59</v>
      </c>
      <c r="D1028">
        <v>44.27</v>
      </c>
      <c r="E1028">
        <v>45.450001</v>
      </c>
      <c r="F1028">
        <v>45.450001</v>
      </c>
      <c r="G1028">
        <v>4734700</v>
      </c>
    </row>
    <row r="1029" spans="1:7" x14ac:dyDescent="0.2">
      <c r="A1029" s="14">
        <v>40778</v>
      </c>
      <c r="B1029">
        <v>46.139999000000003</v>
      </c>
      <c r="C1029">
        <v>51.25</v>
      </c>
      <c r="D1029">
        <v>45.330002</v>
      </c>
      <c r="E1029">
        <v>50.619999</v>
      </c>
      <c r="F1029">
        <v>50.619999</v>
      </c>
      <c r="G1029">
        <v>4799500</v>
      </c>
    </row>
    <row r="1030" spans="1:7" x14ac:dyDescent="0.2">
      <c r="A1030" s="14">
        <v>40779</v>
      </c>
      <c r="B1030">
        <v>51.150002000000001</v>
      </c>
      <c r="C1030">
        <v>52.84</v>
      </c>
      <c r="D1030">
        <v>49.610000999999997</v>
      </c>
      <c r="E1030">
        <v>50.939999</v>
      </c>
      <c r="F1030">
        <v>50.939999</v>
      </c>
      <c r="G1030">
        <v>4155900</v>
      </c>
    </row>
    <row r="1031" spans="1:7" x14ac:dyDescent="0.2">
      <c r="A1031" s="14">
        <v>40780</v>
      </c>
      <c r="B1031">
        <v>51.75</v>
      </c>
      <c r="C1031">
        <v>52.299999</v>
      </c>
      <c r="D1031">
        <v>48.939999</v>
      </c>
      <c r="E1031">
        <v>49.119999</v>
      </c>
      <c r="F1031">
        <v>49.119999</v>
      </c>
      <c r="G1031">
        <v>2675400</v>
      </c>
    </row>
    <row r="1032" spans="1:7" x14ac:dyDescent="0.2">
      <c r="A1032" s="14">
        <v>40781</v>
      </c>
      <c r="B1032">
        <v>48.77</v>
      </c>
      <c r="C1032">
        <v>52.709999000000003</v>
      </c>
      <c r="D1032">
        <v>48</v>
      </c>
      <c r="E1032">
        <v>52.310001</v>
      </c>
      <c r="F1032">
        <v>52.310001</v>
      </c>
      <c r="G1032">
        <v>3675600</v>
      </c>
    </row>
    <row r="1033" spans="1:7" x14ac:dyDescent="0.2">
      <c r="A1033" s="14">
        <v>40784</v>
      </c>
      <c r="B1033">
        <v>54.049999</v>
      </c>
      <c r="C1033">
        <v>55.349997999999999</v>
      </c>
      <c r="D1033">
        <v>53.549999</v>
      </c>
      <c r="E1033">
        <v>55.240001999999997</v>
      </c>
      <c r="F1033">
        <v>55.240001999999997</v>
      </c>
      <c r="G1033">
        <v>3385500</v>
      </c>
    </row>
    <row r="1034" spans="1:7" x14ac:dyDescent="0.2">
      <c r="A1034" s="14">
        <v>40785</v>
      </c>
      <c r="B1034">
        <v>54.580002</v>
      </c>
      <c r="C1034">
        <v>56.450001</v>
      </c>
      <c r="D1034">
        <v>54.299999</v>
      </c>
      <c r="E1034">
        <v>56.07</v>
      </c>
      <c r="F1034">
        <v>56.07</v>
      </c>
      <c r="G1034">
        <v>3071700</v>
      </c>
    </row>
    <row r="1035" spans="1:7" x14ac:dyDescent="0.2">
      <c r="A1035" s="14">
        <v>40786</v>
      </c>
      <c r="B1035">
        <v>57.099997999999999</v>
      </c>
      <c r="C1035">
        <v>57.900002000000001</v>
      </c>
      <c r="D1035">
        <v>53.580002</v>
      </c>
      <c r="E1035">
        <v>54.73</v>
      </c>
      <c r="F1035">
        <v>54.73</v>
      </c>
      <c r="G1035">
        <v>4036300</v>
      </c>
    </row>
    <row r="1036" spans="1:7" x14ac:dyDescent="0.2">
      <c r="A1036" s="14">
        <v>40787</v>
      </c>
      <c r="B1036">
        <v>54.630001</v>
      </c>
      <c r="C1036">
        <v>56.450001</v>
      </c>
      <c r="D1036">
        <v>54.049999</v>
      </c>
      <c r="E1036">
        <v>54.529998999999997</v>
      </c>
      <c r="F1036">
        <v>54.529998999999997</v>
      </c>
      <c r="G1036">
        <v>2313900</v>
      </c>
    </row>
    <row r="1037" spans="1:7" x14ac:dyDescent="0.2">
      <c r="A1037" s="14">
        <v>40788</v>
      </c>
      <c r="B1037">
        <v>53.02</v>
      </c>
      <c r="C1037">
        <v>54.48</v>
      </c>
      <c r="D1037">
        <v>52.060001</v>
      </c>
      <c r="E1037">
        <v>53.150002000000001</v>
      </c>
      <c r="F1037">
        <v>53.150002000000001</v>
      </c>
      <c r="G1037">
        <v>2554800</v>
      </c>
    </row>
    <row r="1038" spans="1:7" x14ac:dyDescent="0.2">
      <c r="A1038" s="14">
        <v>40792</v>
      </c>
      <c r="B1038">
        <v>51.439999</v>
      </c>
      <c r="C1038">
        <v>54.16</v>
      </c>
      <c r="D1038">
        <v>51</v>
      </c>
      <c r="E1038">
        <v>54.110000999999997</v>
      </c>
      <c r="F1038">
        <v>54.110000999999997</v>
      </c>
      <c r="G1038">
        <v>2715300</v>
      </c>
    </row>
    <row r="1039" spans="1:7" x14ac:dyDescent="0.2">
      <c r="A1039" s="14">
        <v>40793</v>
      </c>
      <c r="B1039">
        <v>55.709999000000003</v>
      </c>
      <c r="C1039">
        <v>57.099997999999999</v>
      </c>
      <c r="D1039">
        <v>54.549999</v>
      </c>
      <c r="E1039">
        <v>56.650002000000001</v>
      </c>
      <c r="F1039">
        <v>56.650002000000001</v>
      </c>
      <c r="G1039">
        <v>4711400</v>
      </c>
    </row>
    <row r="1040" spans="1:7" x14ac:dyDescent="0.2">
      <c r="A1040" s="14">
        <v>40794</v>
      </c>
      <c r="B1040">
        <v>56.34</v>
      </c>
      <c r="C1040">
        <v>58.599997999999999</v>
      </c>
      <c r="D1040">
        <v>56.16</v>
      </c>
      <c r="E1040">
        <v>57.689999</v>
      </c>
      <c r="F1040">
        <v>57.689999</v>
      </c>
      <c r="G1040">
        <v>6480000</v>
      </c>
    </row>
    <row r="1041" spans="1:7" x14ac:dyDescent="0.2">
      <c r="A1041" s="14">
        <v>40795</v>
      </c>
      <c r="B1041">
        <v>55.290000999999997</v>
      </c>
      <c r="C1041">
        <v>55.490001999999997</v>
      </c>
      <c r="D1041">
        <v>53.200001</v>
      </c>
      <c r="E1041">
        <v>55.060001</v>
      </c>
      <c r="F1041">
        <v>55.060001</v>
      </c>
      <c r="G1041">
        <v>11559900</v>
      </c>
    </row>
    <row r="1042" spans="1:7" x14ac:dyDescent="0.2">
      <c r="A1042" s="14">
        <v>40798</v>
      </c>
      <c r="B1042">
        <v>53.240001999999997</v>
      </c>
      <c r="C1042">
        <v>56.380001</v>
      </c>
      <c r="D1042">
        <v>52.810001</v>
      </c>
      <c r="E1042">
        <v>55.130001</v>
      </c>
      <c r="F1042">
        <v>55.130001</v>
      </c>
      <c r="G1042">
        <v>4541100</v>
      </c>
    </row>
    <row r="1043" spans="1:7" x14ac:dyDescent="0.2">
      <c r="A1043" s="14">
        <v>40799</v>
      </c>
      <c r="B1043">
        <v>55.529998999999997</v>
      </c>
      <c r="C1043">
        <v>57.450001</v>
      </c>
      <c r="D1043">
        <v>54.790000999999997</v>
      </c>
      <c r="E1043">
        <v>57.25</v>
      </c>
      <c r="F1043">
        <v>57.25</v>
      </c>
      <c r="G1043">
        <v>3696700</v>
      </c>
    </row>
    <row r="1044" spans="1:7" x14ac:dyDescent="0.2">
      <c r="A1044" s="14">
        <v>40800</v>
      </c>
      <c r="B1044">
        <v>57.75</v>
      </c>
      <c r="C1044">
        <v>59.16</v>
      </c>
      <c r="D1044">
        <v>56.68</v>
      </c>
      <c r="E1044">
        <v>58.369999</v>
      </c>
      <c r="F1044">
        <v>58.369999</v>
      </c>
      <c r="G1044">
        <v>3436300</v>
      </c>
    </row>
    <row r="1045" spans="1:7" x14ac:dyDescent="0.2">
      <c r="A1045" s="14">
        <v>40801</v>
      </c>
      <c r="B1045">
        <v>58.75</v>
      </c>
      <c r="C1045">
        <v>59.439999</v>
      </c>
      <c r="D1045">
        <v>57.709999000000003</v>
      </c>
      <c r="E1045">
        <v>58.560001</v>
      </c>
      <c r="F1045">
        <v>58.560001</v>
      </c>
      <c r="G1045">
        <v>3132600</v>
      </c>
    </row>
    <row r="1046" spans="1:7" x14ac:dyDescent="0.2">
      <c r="A1046" s="14">
        <v>40802</v>
      </c>
      <c r="B1046">
        <v>58.25</v>
      </c>
      <c r="C1046">
        <v>58.700001</v>
      </c>
      <c r="D1046">
        <v>56.869999</v>
      </c>
      <c r="E1046">
        <v>57.759998000000003</v>
      </c>
      <c r="F1046">
        <v>57.759998000000003</v>
      </c>
      <c r="G1046">
        <v>2678100</v>
      </c>
    </row>
    <row r="1047" spans="1:7" x14ac:dyDescent="0.2">
      <c r="A1047" s="14">
        <v>40805</v>
      </c>
      <c r="B1047">
        <v>56.259998000000003</v>
      </c>
      <c r="C1047">
        <v>61</v>
      </c>
      <c r="D1047">
        <v>55.900002000000001</v>
      </c>
      <c r="E1047">
        <v>60.709999000000003</v>
      </c>
      <c r="F1047">
        <v>60.709999000000003</v>
      </c>
      <c r="G1047">
        <v>5499300</v>
      </c>
    </row>
    <row r="1048" spans="1:7" x14ac:dyDescent="0.2">
      <c r="A1048" s="14">
        <v>40806</v>
      </c>
      <c r="B1048">
        <v>60.91</v>
      </c>
      <c r="C1048">
        <v>61.799999</v>
      </c>
      <c r="D1048">
        <v>58.75</v>
      </c>
      <c r="E1048">
        <v>59.009998000000003</v>
      </c>
      <c r="F1048">
        <v>59.009998000000003</v>
      </c>
      <c r="G1048">
        <v>4339000</v>
      </c>
    </row>
    <row r="1049" spans="1:7" x14ac:dyDescent="0.2">
      <c r="A1049" s="14">
        <v>40807</v>
      </c>
      <c r="B1049">
        <v>59.139999000000003</v>
      </c>
      <c r="C1049">
        <v>60.16</v>
      </c>
      <c r="D1049">
        <v>56.799999</v>
      </c>
      <c r="E1049">
        <v>56.91</v>
      </c>
      <c r="F1049">
        <v>56.91</v>
      </c>
      <c r="G1049">
        <v>4299300</v>
      </c>
    </row>
    <row r="1050" spans="1:7" x14ac:dyDescent="0.2">
      <c r="A1050" s="14">
        <v>40808</v>
      </c>
      <c r="B1050">
        <v>54.68</v>
      </c>
      <c r="C1050">
        <v>56.290000999999997</v>
      </c>
      <c r="D1050">
        <v>53.27</v>
      </c>
      <c r="E1050">
        <v>54.23</v>
      </c>
      <c r="F1050">
        <v>54.23</v>
      </c>
      <c r="G1050">
        <v>4068300</v>
      </c>
    </row>
    <row r="1051" spans="1:7" x14ac:dyDescent="0.2">
      <c r="A1051" s="14">
        <v>40809</v>
      </c>
      <c r="B1051">
        <v>53.630001</v>
      </c>
      <c r="C1051">
        <v>56.169998</v>
      </c>
      <c r="D1051">
        <v>53.400002000000001</v>
      </c>
      <c r="E1051">
        <v>55.77</v>
      </c>
      <c r="F1051">
        <v>55.77</v>
      </c>
      <c r="G1051">
        <v>3172800</v>
      </c>
    </row>
    <row r="1052" spans="1:7" x14ac:dyDescent="0.2">
      <c r="A1052" s="14">
        <v>40812</v>
      </c>
      <c r="B1052">
        <v>55.290000999999997</v>
      </c>
      <c r="C1052">
        <v>55.860000999999997</v>
      </c>
      <c r="D1052">
        <v>52.27</v>
      </c>
      <c r="E1052">
        <v>55.68</v>
      </c>
      <c r="F1052">
        <v>55.68</v>
      </c>
      <c r="G1052">
        <v>4301400</v>
      </c>
    </row>
    <row r="1053" spans="1:7" x14ac:dyDescent="0.2">
      <c r="A1053" s="14">
        <v>40813</v>
      </c>
      <c r="B1053">
        <v>57</v>
      </c>
      <c r="C1053">
        <v>57.990001999999997</v>
      </c>
      <c r="D1053">
        <v>55.349997999999999</v>
      </c>
      <c r="E1053">
        <v>55.869999</v>
      </c>
      <c r="F1053">
        <v>55.869999</v>
      </c>
      <c r="G1053">
        <v>2957900</v>
      </c>
    </row>
    <row r="1054" spans="1:7" x14ac:dyDescent="0.2">
      <c r="A1054" s="14">
        <v>40814</v>
      </c>
      <c r="B1054">
        <v>55.970001000000003</v>
      </c>
      <c r="C1054">
        <v>56.950001</v>
      </c>
      <c r="D1054">
        <v>52.919998</v>
      </c>
      <c r="E1054">
        <v>53.27</v>
      </c>
      <c r="F1054">
        <v>53.27</v>
      </c>
      <c r="G1054">
        <v>3521000</v>
      </c>
    </row>
    <row r="1055" spans="1:7" x14ac:dyDescent="0.2">
      <c r="A1055" s="14">
        <v>40815</v>
      </c>
      <c r="B1055">
        <v>54.459999000000003</v>
      </c>
      <c r="C1055">
        <v>54.91</v>
      </c>
      <c r="D1055">
        <v>49.869999</v>
      </c>
      <c r="E1055">
        <v>51.91</v>
      </c>
      <c r="F1055">
        <v>51.91</v>
      </c>
      <c r="G1055">
        <v>4310400</v>
      </c>
    </row>
    <row r="1056" spans="1:7" x14ac:dyDescent="0.2">
      <c r="A1056" s="14">
        <v>40816</v>
      </c>
      <c r="B1056">
        <v>50.439999</v>
      </c>
      <c r="C1056">
        <v>51.43</v>
      </c>
      <c r="D1056">
        <v>48.5</v>
      </c>
      <c r="E1056">
        <v>48.689999</v>
      </c>
      <c r="F1056">
        <v>48.689999</v>
      </c>
      <c r="G1056">
        <v>3992800</v>
      </c>
    </row>
    <row r="1057" spans="1:7" x14ac:dyDescent="0.2">
      <c r="A1057" s="14">
        <v>40819</v>
      </c>
      <c r="B1057">
        <v>48</v>
      </c>
      <c r="C1057">
        <v>49</v>
      </c>
      <c r="D1057">
        <v>44.709999000000003</v>
      </c>
      <c r="E1057">
        <v>44.799999</v>
      </c>
      <c r="F1057">
        <v>44.799999</v>
      </c>
      <c r="G1057">
        <v>5214600</v>
      </c>
    </row>
    <row r="1058" spans="1:7" x14ac:dyDescent="0.2">
      <c r="A1058" s="14">
        <v>40820</v>
      </c>
      <c r="B1058">
        <v>43.93</v>
      </c>
      <c r="C1058">
        <v>47.75</v>
      </c>
      <c r="D1058">
        <v>42.18</v>
      </c>
      <c r="E1058">
        <v>47.57</v>
      </c>
      <c r="F1058">
        <v>47.57</v>
      </c>
      <c r="G1058">
        <v>6082200</v>
      </c>
    </row>
    <row r="1059" spans="1:7" x14ac:dyDescent="0.2">
      <c r="A1059" s="14">
        <v>40821</v>
      </c>
      <c r="B1059">
        <v>47.41</v>
      </c>
      <c r="C1059">
        <v>50.27</v>
      </c>
      <c r="D1059">
        <v>46.32</v>
      </c>
      <c r="E1059">
        <v>50.200001</v>
      </c>
      <c r="F1059">
        <v>50.200001</v>
      </c>
      <c r="G1059">
        <v>4645400</v>
      </c>
    </row>
    <row r="1060" spans="1:7" x14ac:dyDescent="0.2">
      <c r="A1060" s="14">
        <v>40822</v>
      </c>
      <c r="B1060">
        <v>50.580002</v>
      </c>
      <c r="C1060">
        <v>52.610000999999997</v>
      </c>
      <c r="D1060">
        <v>49.68</v>
      </c>
      <c r="E1060">
        <v>52.169998</v>
      </c>
      <c r="F1060">
        <v>52.169998</v>
      </c>
      <c r="G1060">
        <v>3737800</v>
      </c>
    </row>
    <row r="1061" spans="1:7" x14ac:dyDescent="0.2">
      <c r="A1061" s="14">
        <v>40823</v>
      </c>
      <c r="B1061">
        <v>52.549999</v>
      </c>
      <c r="C1061">
        <v>52.580002</v>
      </c>
      <c r="D1061">
        <v>50</v>
      </c>
      <c r="E1061">
        <v>50.939999</v>
      </c>
      <c r="F1061">
        <v>50.939999</v>
      </c>
      <c r="G1061">
        <v>3753500</v>
      </c>
    </row>
    <row r="1062" spans="1:7" x14ac:dyDescent="0.2">
      <c r="A1062" s="14">
        <v>40826</v>
      </c>
      <c r="B1062">
        <v>52.18</v>
      </c>
      <c r="C1062">
        <v>53.849997999999999</v>
      </c>
      <c r="D1062">
        <v>51.75</v>
      </c>
      <c r="E1062">
        <v>53.529998999999997</v>
      </c>
      <c r="F1062">
        <v>53.529998999999997</v>
      </c>
      <c r="G1062">
        <v>2803800</v>
      </c>
    </row>
    <row r="1063" spans="1:7" x14ac:dyDescent="0.2">
      <c r="A1063" s="14">
        <v>40827</v>
      </c>
      <c r="B1063">
        <v>52.549999</v>
      </c>
      <c r="C1063">
        <v>53.900002000000001</v>
      </c>
      <c r="D1063">
        <v>52.209999000000003</v>
      </c>
      <c r="E1063">
        <v>53.18</v>
      </c>
      <c r="F1063">
        <v>53.18</v>
      </c>
      <c r="G1063">
        <v>2316700</v>
      </c>
    </row>
    <row r="1064" spans="1:7" x14ac:dyDescent="0.2">
      <c r="A1064" s="14">
        <v>40828</v>
      </c>
      <c r="B1064">
        <v>53.779998999999997</v>
      </c>
      <c r="C1064">
        <v>55</v>
      </c>
      <c r="D1064">
        <v>53.119999</v>
      </c>
      <c r="E1064">
        <v>53.209999000000003</v>
      </c>
      <c r="F1064">
        <v>53.209999000000003</v>
      </c>
      <c r="G1064">
        <v>2670600</v>
      </c>
    </row>
    <row r="1065" spans="1:7" x14ac:dyDescent="0.2">
      <c r="A1065" s="14">
        <v>40829</v>
      </c>
      <c r="B1065">
        <v>52.990001999999997</v>
      </c>
      <c r="C1065">
        <v>53.23</v>
      </c>
      <c r="D1065">
        <v>51.790000999999997</v>
      </c>
      <c r="E1065">
        <v>52.959999000000003</v>
      </c>
      <c r="F1065">
        <v>52.959999000000003</v>
      </c>
      <c r="G1065">
        <v>1982700</v>
      </c>
    </row>
    <row r="1066" spans="1:7" x14ac:dyDescent="0.2">
      <c r="A1066" s="14">
        <v>40830</v>
      </c>
      <c r="B1066">
        <v>54.34</v>
      </c>
      <c r="C1066">
        <v>54.849997999999999</v>
      </c>
      <c r="D1066">
        <v>52.77</v>
      </c>
      <c r="E1066">
        <v>54.240001999999997</v>
      </c>
      <c r="F1066">
        <v>54.240001999999997</v>
      </c>
      <c r="G1066">
        <v>1762800</v>
      </c>
    </row>
    <row r="1067" spans="1:7" x14ac:dyDescent="0.2">
      <c r="A1067" s="14">
        <v>40833</v>
      </c>
      <c r="B1067">
        <v>53.75</v>
      </c>
      <c r="C1067">
        <v>54.16</v>
      </c>
      <c r="D1067">
        <v>52.360000999999997</v>
      </c>
      <c r="E1067">
        <v>52.529998999999997</v>
      </c>
      <c r="F1067">
        <v>52.529998999999997</v>
      </c>
      <c r="G1067">
        <v>2670700</v>
      </c>
    </row>
    <row r="1068" spans="1:7" x14ac:dyDescent="0.2">
      <c r="A1068" s="14">
        <v>40834</v>
      </c>
      <c r="B1068">
        <v>52.259998000000003</v>
      </c>
      <c r="C1068">
        <v>52.310001</v>
      </c>
      <c r="D1068">
        <v>49.27</v>
      </c>
      <c r="E1068">
        <v>51.419998</v>
      </c>
      <c r="F1068">
        <v>51.419998</v>
      </c>
      <c r="G1068">
        <v>4078400</v>
      </c>
    </row>
    <row r="1069" spans="1:7" x14ac:dyDescent="0.2">
      <c r="A1069" s="14">
        <v>40835</v>
      </c>
      <c r="B1069">
        <v>51.650002000000001</v>
      </c>
      <c r="C1069">
        <v>52.380001</v>
      </c>
      <c r="D1069">
        <v>49.990001999999997</v>
      </c>
      <c r="E1069">
        <v>50.220001000000003</v>
      </c>
      <c r="F1069">
        <v>50.220001000000003</v>
      </c>
      <c r="G1069">
        <v>1967900</v>
      </c>
    </row>
    <row r="1070" spans="1:7" x14ac:dyDescent="0.2">
      <c r="A1070" s="14">
        <v>40836</v>
      </c>
      <c r="B1070">
        <v>50.07</v>
      </c>
      <c r="C1070">
        <v>50.91</v>
      </c>
      <c r="D1070">
        <v>48.740001999999997</v>
      </c>
      <c r="E1070">
        <v>50.18</v>
      </c>
      <c r="F1070">
        <v>50.18</v>
      </c>
      <c r="G1070">
        <v>2013800</v>
      </c>
    </row>
    <row r="1071" spans="1:7" x14ac:dyDescent="0.2">
      <c r="A1071" s="14">
        <v>40837</v>
      </c>
      <c r="B1071">
        <v>51.07</v>
      </c>
      <c r="C1071">
        <v>51.779998999999997</v>
      </c>
      <c r="D1071">
        <v>49.66</v>
      </c>
      <c r="E1071">
        <v>50.099997999999999</v>
      </c>
      <c r="F1071">
        <v>50.099997999999999</v>
      </c>
      <c r="G1071">
        <v>2303600</v>
      </c>
    </row>
    <row r="1072" spans="1:7" x14ac:dyDescent="0.2">
      <c r="A1072" s="14">
        <v>40840</v>
      </c>
      <c r="B1072">
        <v>50.490001999999997</v>
      </c>
      <c r="C1072">
        <v>54.41</v>
      </c>
      <c r="D1072">
        <v>50.330002</v>
      </c>
      <c r="E1072">
        <v>53.889999000000003</v>
      </c>
      <c r="F1072">
        <v>53.889999000000003</v>
      </c>
      <c r="G1072">
        <v>3211500</v>
      </c>
    </row>
    <row r="1073" spans="1:7" x14ac:dyDescent="0.2">
      <c r="A1073" s="14">
        <v>40841</v>
      </c>
      <c r="B1073">
        <v>53.099997999999999</v>
      </c>
      <c r="C1073">
        <v>53.889999000000003</v>
      </c>
      <c r="D1073">
        <v>51.700001</v>
      </c>
      <c r="E1073">
        <v>51.75</v>
      </c>
      <c r="F1073">
        <v>51.75</v>
      </c>
      <c r="G1073">
        <v>2157300</v>
      </c>
    </row>
    <row r="1074" spans="1:7" x14ac:dyDescent="0.2">
      <c r="A1074" s="14">
        <v>40842</v>
      </c>
      <c r="B1074">
        <v>52.41</v>
      </c>
      <c r="C1074">
        <v>53.93</v>
      </c>
      <c r="D1074">
        <v>51.150002000000001</v>
      </c>
      <c r="E1074">
        <v>53.16</v>
      </c>
      <c r="F1074">
        <v>53.16</v>
      </c>
      <c r="G1074">
        <v>3319000</v>
      </c>
    </row>
    <row r="1075" spans="1:7" x14ac:dyDescent="0.2">
      <c r="A1075" s="14">
        <v>40843</v>
      </c>
      <c r="B1075">
        <v>55.720001000000003</v>
      </c>
      <c r="C1075">
        <v>58.439999</v>
      </c>
      <c r="D1075">
        <v>54.919998</v>
      </c>
      <c r="E1075">
        <v>57.580002</v>
      </c>
      <c r="F1075">
        <v>57.580002</v>
      </c>
      <c r="G1075">
        <v>4757300</v>
      </c>
    </row>
    <row r="1076" spans="1:7" x14ac:dyDescent="0.2">
      <c r="A1076" s="14">
        <v>40844</v>
      </c>
      <c r="B1076">
        <v>57</v>
      </c>
      <c r="C1076">
        <v>58.5</v>
      </c>
      <c r="D1076">
        <v>56.560001</v>
      </c>
      <c r="E1076">
        <v>57.939999</v>
      </c>
      <c r="F1076">
        <v>57.939999</v>
      </c>
      <c r="G1076">
        <v>2237400</v>
      </c>
    </row>
    <row r="1077" spans="1:7" x14ac:dyDescent="0.2">
      <c r="A1077" s="14">
        <v>40847</v>
      </c>
      <c r="B1077">
        <v>57.709999000000003</v>
      </c>
      <c r="C1077">
        <v>59.459999000000003</v>
      </c>
      <c r="D1077">
        <v>56.41</v>
      </c>
      <c r="E1077">
        <v>56.48</v>
      </c>
      <c r="F1077">
        <v>56.48</v>
      </c>
      <c r="G1077">
        <v>3207200</v>
      </c>
    </row>
    <row r="1078" spans="1:7" x14ac:dyDescent="0.2">
      <c r="A1078" s="14">
        <v>40848</v>
      </c>
      <c r="B1078">
        <v>54.509998000000003</v>
      </c>
      <c r="C1078">
        <v>55.240001999999997</v>
      </c>
      <c r="D1078">
        <v>52.57</v>
      </c>
      <c r="E1078">
        <v>54.849997999999999</v>
      </c>
      <c r="F1078">
        <v>54.849997999999999</v>
      </c>
      <c r="G1078">
        <v>3972900</v>
      </c>
    </row>
    <row r="1079" spans="1:7" x14ac:dyDescent="0.2">
      <c r="A1079" s="14">
        <v>40849</v>
      </c>
      <c r="B1079">
        <v>56.02</v>
      </c>
      <c r="C1079">
        <v>56.150002000000001</v>
      </c>
      <c r="D1079">
        <v>54.389999000000003</v>
      </c>
      <c r="E1079">
        <v>55.759998000000003</v>
      </c>
      <c r="F1079">
        <v>55.759998000000003</v>
      </c>
      <c r="G1079">
        <v>2067300</v>
      </c>
    </row>
    <row r="1080" spans="1:7" x14ac:dyDescent="0.2">
      <c r="A1080" s="14">
        <v>40850</v>
      </c>
      <c r="B1080">
        <v>56.110000999999997</v>
      </c>
      <c r="C1080">
        <v>56.82</v>
      </c>
      <c r="D1080">
        <v>53.599997999999999</v>
      </c>
      <c r="E1080">
        <v>56.299999</v>
      </c>
      <c r="F1080">
        <v>56.299999</v>
      </c>
      <c r="G1080">
        <v>2818800</v>
      </c>
    </row>
    <row r="1081" spans="1:7" x14ac:dyDescent="0.2">
      <c r="A1081" s="14">
        <v>40851</v>
      </c>
      <c r="B1081">
        <v>55.52</v>
      </c>
      <c r="C1081">
        <v>56.68</v>
      </c>
      <c r="D1081">
        <v>54.880001</v>
      </c>
      <c r="E1081">
        <v>55.98</v>
      </c>
      <c r="F1081">
        <v>55.98</v>
      </c>
      <c r="G1081">
        <v>2231400</v>
      </c>
    </row>
    <row r="1082" spans="1:7" x14ac:dyDescent="0.2">
      <c r="A1082" s="14">
        <v>40854</v>
      </c>
      <c r="B1082">
        <v>55.990001999999997</v>
      </c>
      <c r="C1082">
        <v>56.110000999999997</v>
      </c>
      <c r="D1082">
        <v>54.200001</v>
      </c>
      <c r="E1082">
        <v>55.290000999999997</v>
      </c>
      <c r="F1082">
        <v>55.290000999999997</v>
      </c>
      <c r="G1082">
        <v>1482700</v>
      </c>
    </row>
    <row r="1083" spans="1:7" x14ac:dyDescent="0.2">
      <c r="A1083" s="14">
        <v>40855</v>
      </c>
      <c r="B1083">
        <v>55.610000999999997</v>
      </c>
      <c r="C1083">
        <v>57.93</v>
      </c>
      <c r="D1083">
        <v>55.25</v>
      </c>
      <c r="E1083">
        <v>57.459999000000003</v>
      </c>
      <c r="F1083">
        <v>57.459999000000003</v>
      </c>
      <c r="G1083">
        <v>3787400</v>
      </c>
    </row>
    <row r="1084" spans="1:7" x14ac:dyDescent="0.2">
      <c r="A1084" s="14">
        <v>40856</v>
      </c>
      <c r="B1084">
        <v>55.939999</v>
      </c>
      <c r="C1084">
        <v>56.470001000000003</v>
      </c>
      <c r="D1084">
        <v>54.099997999999999</v>
      </c>
      <c r="E1084">
        <v>54.48</v>
      </c>
      <c r="F1084">
        <v>54.48</v>
      </c>
      <c r="G1084">
        <v>2800900</v>
      </c>
    </row>
    <row r="1085" spans="1:7" x14ac:dyDescent="0.2">
      <c r="A1085" s="14">
        <v>40857</v>
      </c>
      <c r="B1085">
        <v>55.299999</v>
      </c>
      <c r="C1085">
        <v>55.610000999999997</v>
      </c>
      <c r="D1085">
        <v>53.5</v>
      </c>
      <c r="E1085">
        <v>53.98</v>
      </c>
      <c r="F1085">
        <v>53.98</v>
      </c>
      <c r="G1085">
        <v>1620200</v>
      </c>
    </row>
    <row r="1086" spans="1:7" x14ac:dyDescent="0.2">
      <c r="A1086" s="14">
        <v>40858</v>
      </c>
      <c r="B1086">
        <v>54.549999</v>
      </c>
      <c r="C1086">
        <v>55.049999</v>
      </c>
      <c r="D1086">
        <v>53.34</v>
      </c>
      <c r="E1086">
        <v>53.950001</v>
      </c>
      <c r="F1086">
        <v>53.950001</v>
      </c>
      <c r="G1086">
        <v>2117600</v>
      </c>
    </row>
    <row r="1087" spans="1:7" x14ac:dyDescent="0.2">
      <c r="A1087" s="14">
        <v>40861</v>
      </c>
      <c r="B1087">
        <v>53.900002000000001</v>
      </c>
      <c r="C1087">
        <v>54.630001</v>
      </c>
      <c r="D1087">
        <v>52.580002</v>
      </c>
      <c r="E1087">
        <v>52.709999000000003</v>
      </c>
      <c r="F1087">
        <v>52.709999000000003</v>
      </c>
      <c r="G1087">
        <v>2536200</v>
      </c>
    </row>
    <row r="1088" spans="1:7" x14ac:dyDescent="0.2">
      <c r="A1088" s="14">
        <v>40862</v>
      </c>
      <c r="B1088">
        <v>52.009998000000003</v>
      </c>
      <c r="C1088">
        <v>54.98</v>
      </c>
      <c r="D1088">
        <v>51.599997999999999</v>
      </c>
      <c r="E1088">
        <v>54.66</v>
      </c>
      <c r="F1088">
        <v>54.66</v>
      </c>
      <c r="G1088">
        <v>3355200</v>
      </c>
    </row>
    <row r="1089" spans="1:7" x14ac:dyDescent="0.2">
      <c r="A1089" s="14">
        <v>40863</v>
      </c>
      <c r="B1089">
        <v>53.869999</v>
      </c>
      <c r="C1089">
        <v>54.150002000000001</v>
      </c>
      <c r="D1089">
        <v>51.299999</v>
      </c>
      <c r="E1089">
        <v>51.689999</v>
      </c>
      <c r="F1089">
        <v>51.689999</v>
      </c>
      <c r="G1089">
        <v>2645100</v>
      </c>
    </row>
    <row r="1090" spans="1:7" x14ac:dyDescent="0.2">
      <c r="A1090" s="14">
        <v>40864</v>
      </c>
      <c r="B1090">
        <v>53.220001000000003</v>
      </c>
      <c r="C1090">
        <v>53.310001</v>
      </c>
      <c r="D1090">
        <v>50.009998000000003</v>
      </c>
      <c r="E1090">
        <v>50.32</v>
      </c>
      <c r="F1090">
        <v>50.32</v>
      </c>
      <c r="G1090">
        <v>3129400</v>
      </c>
    </row>
    <row r="1091" spans="1:7" x14ac:dyDescent="0.2">
      <c r="A1091" s="14">
        <v>40865</v>
      </c>
      <c r="B1091">
        <v>51.139999000000003</v>
      </c>
      <c r="C1091">
        <v>51.139999000000003</v>
      </c>
      <c r="D1091">
        <v>48.380001</v>
      </c>
      <c r="E1091">
        <v>49.060001</v>
      </c>
      <c r="F1091">
        <v>49.060001</v>
      </c>
      <c r="G1091">
        <v>2803600</v>
      </c>
    </row>
    <row r="1092" spans="1:7" x14ac:dyDescent="0.2">
      <c r="A1092" s="14">
        <v>40868</v>
      </c>
      <c r="B1092">
        <v>47.630001</v>
      </c>
      <c r="C1092">
        <v>48.049999</v>
      </c>
      <c r="D1092">
        <v>46.669998</v>
      </c>
      <c r="E1092">
        <v>47.439999</v>
      </c>
      <c r="F1092">
        <v>47.439999</v>
      </c>
      <c r="G1092">
        <v>2972800</v>
      </c>
    </row>
    <row r="1093" spans="1:7" x14ac:dyDescent="0.2">
      <c r="A1093" s="14">
        <v>40869</v>
      </c>
      <c r="B1093">
        <v>47.41</v>
      </c>
      <c r="C1093">
        <v>48.18</v>
      </c>
      <c r="D1093">
        <v>46.240001999999997</v>
      </c>
      <c r="E1093">
        <v>47.009998000000003</v>
      </c>
      <c r="F1093">
        <v>47.009998000000003</v>
      </c>
      <c r="G1093">
        <v>2763100</v>
      </c>
    </row>
    <row r="1094" spans="1:7" x14ac:dyDescent="0.2">
      <c r="A1094" s="14">
        <v>40870</v>
      </c>
      <c r="B1094">
        <v>46.669998</v>
      </c>
      <c r="C1094">
        <v>47.400002000000001</v>
      </c>
      <c r="D1094">
        <v>46</v>
      </c>
      <c r="E1094">
        <v>46.700001</v>
      </c>
      <c r="F1094">
        <v>46.700001</v>
      </c>
      <c r="G1094">
        <v>2619400</v>
      </c>
    </row>
    <row r="1095" spans="1:7" x14ac:dyDescent="0.2">
      <c r="A1095" s="14">
        <v>40872</v>
      </c>
      <c r="B1095">
        <v>46.939999</v>
      </c>
      <c r="C1095">
        <v>47.599997999999999</v>
      </c>
      <c r="D1095">
        <v>46.060001</v>
      </c>
      <c r="E1095">
        <v>46.259998000000003</v>
      </c>
      <c r="F1095">
        <v>46.259998000000003</v>
      </c>
      <c r="G1095">
        <v>1245200</v>
      </c>
    </row>
    <row r="1096" spans="1:7" x14ac:dyDescent="0.2">
      <c r="A1096" s="14">
        <v>40875</v>
      </c>
      <c r="B1096">
        <v>49</v>
      </c>
      <c r="C1096">
        <v>49.939999</v>
      </c>
      <c r="D1096">
        <v>48.130001</v>
      </c>
      <c r="E1096">
        <v>48.93</v>
      </c>
      <c r="F1096">
        <v>48.93</v>
      </c>
      <c r="G1096">
        <v>3005900</v>
      </c>
    </row>
    <row r="1097" spans="1:7" x14ac:dyDescent="0.2">
      <c r="A1097" s="14">
        <v>40876</v>
      </c>
      <c r="B1097">
        <v>49.060001</v>
      </c>
      <c r="C1097">
        <v>49.259998000000003</v>
      </c>
      <c r="D1097">
        <v>47.299999</v>
      </c>
      <c r="E1097">
        <v>47.759998000000003</v>
      </c>
      <c r="F1097">
        <v>47.759998000000003</v>
      </c>
      <c r="G1097">
        <v>2420900</v>
      </c>
    </row>
    <row r="1098" spans="1:7" x14ac:dyDescent="0.2">
      <c r="A1098" s="14">
        <v>40877</v>
      </c>
      <c r="B1098">
        <v>49.689999</v>
      </c>
      <c r="C1098">
        <v>50.009998000000003</v>
      </c>
      <c r="D1098">
        <v>48.849997999999999</v>
      </c>
      <c r="E1098">
        <v>49.700001</v>
      </c>
      <c r="F1098">
        <v>49.700001</v>
      </c>
      <c r="G1098">
        <v>4224300</v>
      </c>
    </row>
    <row r="1099" spans="1:7" x14ac:dyDescent="0.2">
      <c r="A1099" s="14">
        <v>40878</v>
      </c>
      <c r="B1099">
        <v>41.939999</v>
      </c>
      <c r="C1099">
        <v>47.759998000000003</v>
      </c>
      <c r="D1099">
        <v>41.700001</v>
      </c>
      <c r="E1099">
        <v>47.169998</v>
      </c>
      <c r="F1099">
        <v>47.169998</v>
      </c>
      <c r="G1099">
        <v>28907300</v>
      </c>
    </row>
    <row r="1100" spans="1:7" x14ac:dyDescent="0.2">
      <c r="A1100" s="14">
        <v>40879</v>
      </c>
      <c r="B1100">
        <v>48.66</v>
      </c>
      <c r="C1100">
        <v>50.32</v>
      </c>
      <c r="D1100">
        <v>48.630001</v>
      </c>
      <c r="E1100">
        <v>49.689999</v>
      </c>
      <c r="F1100">
        <v>49.689999</v>
      </c>
      <c r="G1100">
        <v>8979200</v>
      </c>
    </row>
    <row r="1101" spans="1:7" x14ac:dyDescent="0.2">
      <c r="A1101" s="14">
        <v>40882</v>
      </c>
      <c r="B1101">
        <v>50.400002000000001</v>
      </c>
      <c r="C1101">
        <v>50.689999</v>
      </c>
      <c r="D1101">
        <v>47.540000999999997</v>
      </c>
      <c r="E1101">
        <v>48.360000999999997</v>
      </c>
      <c r="F1101">
        <v>48.360000999999997</v>
      </c>
      <c r="G1101">
        <v>7697800</v>
      </c>
    </row>
    <row r="1102" spans="1:7" x14ac:dyDescent="0.2">
      <c r="A1102" s="14">
        <v>40883</v>
      </c>
      <c r="B1102">
        <v>48.299999</v>
      </c>
      <c r="C1102">
        <v>48.5</v>
      </c>
      <c r="D1102">
        <v>45.369999</v>
      </c>
      <c r="E1102">
        <v>45.540000999999997</v>
      </c>
      <c r="F1102">
        <v>45.540000999999997</v>
      </c>
      <c r="G1102">
        <v>6416700</v>
      </c>
    </row>
    <row r="1103" spans="1:7" x14ac:dyDescent="0.2">
      <c r="A1103" s="14">
        <v>40884</v>
      </c>
      <c r="B1103">
        <v>45.709999000000003</v>
      </c>
      <c r="C1103">
        <v>45.709999000000003</v>
      </c>
      <c r="D1103">
        <v>44.709999000000003</v>
      </c>
      <c r="E1103">
        <v>45.299999</v>
      </c>
      <c r="F1103">
        <v>45.299999</v>
      </c>
      <c r="G1103">
        <v>4136300</v>
      </c>
    </row>
    <row r="1104" spans="1:7" x14ac:dyDescent="0.2">
      <c r="A1104" s="14">
        <v>40885</v>
      </c>
      <c r="B1104">
        <v>45.560001</v>
      </c>
      <c r="C1104">
        <v>46.66</v>
      </c>
      <c r="D1104">
        <v>45.18</v>
      </c>
      <c r="E1104">
        <v>45.860000999999997</v>
      </c>
      <c r="F1104">
        <v>45.860000999999997</v>
      </c>
      <c r="G1104">
        <v>4130900</v>
      </c>
    </row>
    <row r="1105" spans="1:7" x14ac:dyDescent="0.2">
      <c r="A1105" s="14">
        <v>40886</v>
      </c>
      <c r="B1105">
        <v>46.16</v>
      </c>
      <c r="C1105">
        <v>48.099997999999999</v>
      </c>
      <c r="D1105">
        <v>45.59</v>
      </c>
      <c r="E1105">
        <v>47.799999</v>
      </c>
      <c r="F1105">
        <v>47.799999</v>
      </c>
      <c r="G1105">
        <v>4320600</v>
      </c>
    </row>
    <row r="1106" spans="1:7" x14ac:dyDescent="0.2">
      <c r="A1106" s="14">
        <v>40889</v>
      </c>
      <c r="B1106">
        <v>47.200001</v>
      </c>
      <c r="C1106">
        <v>47.799999</v>
      </c>
      <c r="D1106">
        <v>46.549999</v>
      </c>
      <c r="E1106">
        <v>47.73</v>
      </c>
      <c r="F1106">
        <v>47.73</v>
      </c>
      <c r="G1106">
        <v>2995100</v>
      </c>
    </row>
    <row r="1107" spans="1:7" x14ac:dyDescent="0.2">
      <c r="A1107" s="14">
        <v>40890</v>
      </c>
      <c r="B1107">
        <v>47.799999</v>
      </c>
      <c r="C1107">
        <v>48.490001999999997</v>
      </c>
      <c r="D1107">
        <v>44.220001000000003</v>
      </c>
      <c r="E1107">
        <v>44.810001</v>
      </c>
      <c r="F1107">
        <v>44.810001</v>
      </c>
      <c r="G1107">
        <v>3866200</v>
      </c>
    </row>
    <row r="1108" spans="1:7" x14ac:dyDescent="0.2">
      <c r="A1108" s="14">
        <v>40891</v>
      </c>
      <c r="B1108">
        <v>44.490001999999997</v>
      </c>
      <c r="C1108">
        <v>44.75</v>
      </c>
      <c r="D1108">
        <v>43.099997999999999</v>
      </c>
      <c r="E1108">
        <v>43.610000999999997</v>
      </c>
      <c r="F1108">
        <v>43.610000999999997</v>
      </c>
      <c r="G1108">
        <v>3731200</v>
      </c>
    </row>
    <row r="1109" spans="1:7" x14ac:dyDescent="0.2">
      <c r="A1109" s="14">
        <v>40892</v>
      </c>
      <c r="B1109">
        <v>44.169998</v>
      </c>
      <c r="C1109">
        <v>45.189999</v>
      </c>
      <c r="D1109">
        <v>42.75</v>
      </c>
      <c r="E1109">
        <v>45.130001</v>
      </c>
      <c r="F1109">
        <v>45.130001</v>
      </c>
      <c r="G1109">
        <v>3409500</v>
      </c>
    </row>
    <row r="1110" spans="1:7" x14ac:dyDescent="0.2">
      <c r="A1110" s="14">
        <v>40893</v>
      </c>
      <c r="B1110">
        <v>45.419998</v>
      </c>
      <c r="C1110">
        <v>45.599997999999999</v>
      </c>
      <c r="D1110">
        <v>44.310001</v>
      </c>
      <c r="E1110">
        <v>45.259998000000003</v>
      </c>
      <c r="F1110">
        <v>45.259998000000003</v>
      </c>
      <c r="G1110">
        <v>3597100</v>
      </c>
    </row>
    <row r="1111" spans="1:7" x14ac:dyDescent="0.2">
      <c r="A1111" s="14">
        <v>40896</v>
      </c>
      <c r="B1111">
        <v>45.400002000000001</v>
      </c>
      <c r="C1111">
        <v>45.75</v>
      </c>
      <c r="D1111">
        <v>45</v>
      </c>
      <c r="E1111">
        <v>45.110000999999997</v>
      </c>
      <c r="F1111">
        <v>45.110000999999997</v>
      </c>
      <c r="G1111">
        <v>2323100</v>
      </c>
    </row>
    <row r="1112" spans="1:7" x14ac:dyDescent="0.2">
      <c r="A1112" s="14">
        <v>40897</v>
      </c>
      <c r="B1112">
        <v>45.73</v>
      </c>
      <c r="C1112">
        <v>46.830002</v>
      </c>
      <c r="D1112">
        <v>45.560001</v>
      </c>
      <c r="E1112">
        <v>46.77</v>
      </c>
      <c r="F1112">
        <v>46.77</v>
      </c>
      <c r="G1112">
        <v>2121200</v>
      </c>
    </row>
    <row r="1113" spans="1:7" x14ac:dyDescent="0.2">
      <c r="A1113" s="14">
        <v>40898</v>
      </c>
      <c r="B1113">
        <v>46.880001</v>
      </c>
      <c r="C1113">
        <v>46.880001</v>
      </c>
      <c r="D1113">
        <v>44.610000999999997</v>
      </c>
      <c r="E1113">
        <v>45.889999000000003</v>
      </c>
      <c r="F1113">
        <v>45.889999000000003</v>
      </c>
      <c r="G1113">
        <v>2141100</v>
      </c>
    </row>
    <row r="1114" spans="1:7" x14ac:dyDescent="0.2">
      <c r="A1114" s="14">
        <v>40899</v>
      </c>
      <c r="B1114">
        <v>45.82</v>
      </c>
      <c r="C1114">
        <v>46.98</v>
      </c>
      <c r="D1114">
        <v>45.759998000000003</v>
      </c>
      <c r="E1114">
        <v>46.790000999999997</v>
      </c>
      <c r="F1114">
        <v>46.790000999999997</v>
      </c>
      <c r="G1114">
        <v>1769000</v>
      </c>
    </row>
    <row r="1115" spans="1:7" x14ac:dyDescent="0.2">
      <c r="A1115" s="14">
        <v>40900</v>
      </c>
      <c r="B1115">
        <v>46.740001999999997</v>
      </c>
      <c r="C1115">
        <v>48</v>
      </c>
      <c r="D1115">
        <v>46.5</v>
      </c>
      <c r="E1115">
        <v>47.91</v>
      </c>
      <c r="F1115">
        <v>47.91</v>
      </c>
      <c r="G1115">
        <v>1480300</v>
      </c>
    </row>
    <row r="1116" spans="1:7" x14ac:dyDescent="0.2">
      <c r="A1116" s="14">
        <v>40904</v>
      </c>
      <c r="B1116">
        <v>47.810001</v>
      </c>
      <c r="C1116">
        <v>49.040000999999997</v>
      </c>
      <c r="D1116">
        <v>47.75</v>
      </c>
      <c r="E1116">
        <v>48.639999000000003</v>
      </c>
      <c r="F1116">
        <v>48.639999000000003</v>
      </c>
      <c r="G1116">
        <v>1344200</v>
      </c>
    </row>
    <row r="1117" spans="1:7" x14ac:dyDescent="0.2">
      <c r="A1117" s="14">
        <v>40905</v>
      </c>
      <c r="B1117">
        <v>48.299999</v>
      </c>
      <c r="C1117">
        <v>48.650002000000001</v>
      </c>
      <c r="D1117">
        <v>46.919998</v>
      </c>
      <c r="E1117">
        <v>47.110000999999997</v>
      </c>
      <c r="F1117">
        <v>47.110000999999997</v>
      </c>
      <c r="G1117">
        <v>1661600</v>
      </c>
    </row>
    <row r="1118" spans="1:7" x14ac:dyDescent="0.2">
      <c r="A1118" s="14">
        <v>40906</v>
      </c>
      <c r="B1118">
        <v>47.259998000000003</v>
      </c>
      <c r="C1118">
        <v>47.75</v>
      </c>
      <c r="D1118">
        <v>46.709999000000003</v>
      </c>
      <c r="E1118">
        <v>47.040000999999997</v>
      </c>
      <c r="F1118">
        <v>47.040000999999997</v>
      </c>
      <c r="G1118">
        <v>1330900</v>
      </c>
    </row>
    <row r="1119" spans="1:7" x14ac:dyDescent="0.2">
      <c r="A1119" s="14">
        <v>40907</v>
      </c>
      <c r="B1119">
        <v>46.73</v>
      </c>
      <c r="C1119">
        <v>47.279998999999997</v>
      </c>
      <c r="D1119">
        <v>46.509998000000003</v>
      </c>
      <c r="E1119">
        <v>46.66</v>
      </c>
      <c r="F1119">
        <v>46.66</v>
      </c>
      <c r="G1119">
        <v>1061400</v>
      </c>
    </row>
    <row r="1120" spans="1:7" x14ac:dyDescent="0.2">
      <c r="A1120" s="14">
        <v>40911</v>
      </c>
      <c r="B1120">
        <v>47.5</v>
      </c>
      <c r="C1120">
        <v>48.709999000000003</v>
      </c>
      <c r="D1120">
        <v>46.880001</v>
      </c>
      <c r="E1120">
        <v>47.029998999999997</v>
      </c>
      <c r="F1120">
        <v>47.029998999999997</v>
      </c>
      <c r="G1120">
        <v>2332700</v>
      </c>
    </row>
    <row r="1121" spans="1:7" x14ac:dyDescent="0.2">
      <c r="A1121" s="14">
        <v>40912</v>
      </c>
      <c r="B1121">
        <v>48.169998</v>
      </c>
      <c r="C1121">
        <v>51.25</v>
      </c>
      <c r="D1121">
        <v>48.150002000000001</v>
      </c>
      <c r="E1121">
        <v>51.150002000000001</v>
      </c>
      <c r="F1121">
        <v>51.150002000000001</v>
      </c>
      <c r="G1121">
        <v>7476800</v>
      </c>
    </row>
    <row r="1122" spans="1:7" x14ac:dyDescent="0.2">
      <c r="A1122" s="14">
        <v>40913</v>
      </c>
      <c r="B1122">
        <v>50.84</v>
      </c>
      <c r="C1122">
        <v>52.529998999999997</v>
      </c>
      <c r="D1122">
        <v>50.139999000000003</v>
      </c>
      <c r="E1122">
        <v>52.099997999999999</v>
      </c>
      <c r="F1122">
        <v>52.099997999999999</v>
      </c>
      <c r="G1122">
        <v>4089300</v>
      </c>
    </row>
    <row r="1123" spans="1:7" x14ac:dyDescent="0.2">
      <c r="A1123" s="14">
        <v>40914</v>
      </c>
      <c r="B1123">
        <v>52.16</v>
      </c>
      <c r="C1123">
        <v>53.939999</v>
      </c>
      <c r="D1123">
        <v>51.799999</v>
      </c>
      <c r="E1123">
        <v>53.68</v>
      </c>
      <c r="F1123">
        <v>53.68</v>
      </c>
      <c r="G1123">
        <v>4560100</v>
      </c>
    </row>
    <row r="1124" spans="1:7" x14ac:dyDescent="0.2">
      <c r="A1124" s="14">
        <v>40917</v>
      </c>
      <c r="B1124">
        <v>53.18</v>
      </c>
      <c r="C1124">
        <v>54.080002</v>
      </c>
      <c r="D1124">
        <v>52.419998</v>
      </c>
      <c r="E1124">
        <v>53.439999</v>
      </c>
      <c r="F1124">
        <v>53.439999</v>
      </c>
      <c r="G1124">
        <v>2973100</v>
      </c>
    </row>
    <row r="1125" spans="1:7" x14ac:dyDescent="0.2">
      <c r="A1125" s="14">
        <v>40918</v>
      </c>
      <c r="B1125">
        <v>59.990001999999997</v>
      </c>
      <c r="C1125">
        <v>62.25</v>
      </c>
      <c r="D1125">
        <v>59.150002000000001</v>
      </c>
      <c r="E1125">
        <v>59.869999</v>
      </c>
      <c r="F1125">
        <v>59.869999</v>
      </c>
      <c r="G1125">
        <v>13782200</v>
      </c>
    </row>
    <row r="1126" spans="1:7" x14ac:dyDescent="0.2">
      <c r="A1126" s="14">
        <v>40919</v>
      </c>
      <c r="B1126">
        <v>59.279998999999997</v>
      </c>
      <c r="C1126">
        <v>61.380001</v>
      </c>
      <c r="D1126">
        <v>58.5</v>
      </c>
      <c r="E1126">
        <v>60.57</v>
      </c>
      <c r="F1126">
        <v>60.57</v>
      </c>
      <c r="G1126">
        <v>4371500</v>
      </c>
    </row>
    <row r="1127" spans="1:7" x14ac:dyDescent="0.2">
      <c r="A1127" s="14">
        <v>40920</v>
      </c>
      <c r="B1127">
        <v>60.139999000000003</v>
      </c>
      <c r="C1127">
        <v>61.73</v>
      </c>
      <c r="D1127">
        <v>59.93</v>
      </c>
      <c r="E1127">
        <v>61.240001999999997</v>
      </c>
      <c r="F1127">
        <v>61.240001999999997</v>
      </c>
      <c r="G1127">
        <v>3367700</v>
      </c>
    </row>
    <row r="1128" spans="1:7" x14ac:dyDescent="0.2">
      <c r="A1128" s="14">
        <v>40921</v>
      </c>
      <c r="B1128">
        <v>61.060001</v>
      </c>
      <c r="C1128">
        <v>62.119999</v>
      </c>
      <c r="D1128">
        <v>60.759998000000003</v>
      </c>
      <c r="E1128">
        <v>61.959999000000003</v>
      </c>
      <c r="F1128">
        <v>61.959999000000003</v>
      </c>
      <c r="G1128">
        <v>2815100</v>
      </c>
    </row>
    <row r="1129" spans="1:7" x14ac:dyDescent="0.2">
      <c r="A1129" s="14">
        <v>40925</v>
      </c>
      <c r="B1129">
        <v>62.389999000000003</v>
      </c>
      <c r="C1129">
        <v>62.68</v>
      </c>
      <c r="D1129">
        <v>60.549999</v>
      </c>
      <c r="E1129">
        <v>60.68</v>
      </c>
      <c r="F1129">
        <v>60.68</v>
      </c>
      <c r="G1129">
        <v>2703100</v>
      </c>
    </row>
    <row r="1130" spans="1:7" x14ac:dyDescent="0.2">
      <c r="A1130" s="14">
        <v>40926</v>
      </c>
      <c r="B1130">
        <v>60.98</v>
      </c>
      <c r="C1130">
        <v>60.98</v>
      </c>
      <c r="D1130">
        <v>59.880001</v>
      </c>
      <c r="E1130">
        <v>60.509998000000003</v>
      </c>
      <c r="F1130">
        <v>60.509998000000003</v>
      </c>
      <c r="G1130">
        <v>2305700</v>
      </c>
    </row>
    <row r="1131" spans="1:7" x14ac:dyDescent="0.2">
      <c r="A1131" s="14">
        <v>40927</v>
      </c>
      <c r="B1131">
        <v>60.93</v>
      </c>
      <c r="C1131">
        <v>61</v>
      </c>
      <c r="D1131">
        <v>59.869999</v>
      </c>
      <c r="E1131">
        <v>60.139999000000003</v>
      </c>
      <c r="F1131">
        <v>60.139999000000003</v>
      </c>
      <c r="G1131">
        <v>2491400</v>
      </c>
    </row>
    <row r="1132" spans="1:7" x14ac:dyDescent="0.2">
      <c r="A1132" s="14">
        <v>40928</v>
      </c>
      <c r="B1132">
        <v>59.82</v>
      </c>
      <c r="C1132">
        <v>60.349997999999999</v>
      </c>
      <c r="D1132">
        <v>59.23</v>
      </c>
      <c r="E1132">
        <v>60.119999</v>
      </c>
      <c r="F1132">
        <v>60.119999</v>
      </c>
      <c r="G1132">
        <v>2580900</v>
      </c>
    </row>
    <row r="1133" spans="1:7" x14ac:dyDescent="0.2">
      <c r="A1133" s="14">
        <v>40931</v>
      </c>
      <c r="B1133">
        <v>60.049999</v>
      </c>
      <c r="C1133">
        <v>62.580002</v>
      </c>
      <c r="D1133">
        <v>60.02</v>
      </c>
      <c r="E1133">
        <v>62.439999</v>
      </c>
      <c r="F1133">
        <v>62.439999</v>
      </c>
      <c r="G1133">
        <v>3077200</v>
      </c>
    </row>
    <row r="1134" spans="1:7" x14ac:dyDescent="0.2">
      <c r="A1134" s="14">
        <v>40932</v>
      </c>
      <c r="B1134">
        <v>61.919998</v>
      </c>
      <c r="C1134">
        <v>62.299999</v>
      </c>
      <c r="D1134">
        <v>61.299999</v>
      </c>
      <c r="E1134">
        <v>62.18</v>
      </c>
      <c r="F1134">
        <v>62.18</v>
      </c>
      <c r="G1134">
        <v>1617600</v>
      </c>
    </row>
    <row r="1135" spans="1:7" x14ac:dyDescent="0.2">
      <c r="A1135" s="14">
        <v>40933</v>
      </c>
      <c r="B1135">
        <v>62.259998000000003</v>
      </c>
      <c r="C1135">
        <v>63.790000999999997</v>
      </c>
      <c r="D1135">
        <v>61.669998</v>
      </c>
      <c r="E1135">
        <v>63.369999</v>
      </c>
      <c r="F1135">
        <v>63.369999</v>
      </c>
      <c r="G1135">
        <v>2361900</v>
      </c>
    </row>
    <row r="1136" spans="1:7" x14ac:dyDescent="0.2">
      <c r="A1136" s="14">
        <v>40934</v>
      </c>
      <c r="B1136">
        <v>63.139999000000003</v>
      </c>
      <c r="C1136">
        <v>64.510002</v>
      </c>
      <c r="D1136">
        <v>62.73</v>
      </c>
      <c r="E1136">
        <v>62.98</v>
      </c>
      <c r="F1136">
        <v>62.98</v>
      </c>
      <c r="G1136">
        <v>2586500</v>
      </c>
    </row>
    <row r="1137" spans="1:7" x14ac:dyDescent="0.2">
      <c r="A1137" s="14">
        <v>40935</v>
      </c>
      <c r="B1137">
        <v>62.490001999999997</v>
      </c>
      <c r="C1137">
        <v>64.459998999999996</v>
      </c>
      <c r="D1137">
        <v>62.459999000000003</v>
      </c>
      <c r="E1137">
        <v>64.120002999999997</v>
      </c>
      <c r="F1137">
        <v>64.120002999999997</v>
      </c>
      <c r="G1137">
        <v>1579000</v>
      </c>
    </row>
    <row r="1138" spans="1:7" x14ac:dyDescent="0.2">
      <c r="A1138" s="14">
        <v>40938</v>
      </c>
      <c r="B1138">
        <v>63.240001999999997</v>
      </c>
      <c r="C1138">
        <v>63.799999</v>
      </c>
      <c r="D1138">
        <v>62.68</v>
      </c>
      <c r="E1138">
        <v>63.130001</v>
      </c>
      <c r="F1138">
        <v>63.130001</v>
      </c>
      <c r="G1138">
        <v>1524700</v>
      </c>
    </row>
    <row r="1139" spans="1:7" x14ac:dyDescent="0.2">
      <c r="A1139" s="14">
        <v>40939</v>
      </c>
      <c r="B1139">
        <v>63.610000999999997</v>
      </c>
      <c r="C1139">
        <v>63.669998</v>
      </c>
      <c r="D1139">
        <v>62.029998999999997</v>
      </c>
      <c r="E1139">
        <v>63.130001</v>
      </c>
      <c r="F1139">
        <v>63.130001</v>
      </c>
      <c r="G1139">
        <v>1694600</v>
      </c>
    </row>
    <row r="1140" spans="1:7" x14ac:dyDescent="0.2">
      <c r="A1140" s="14">
        <v>40940</v>
      </c>
      <c r="B1140">
        <v>63.610000999999997</v>
      </c>
      <c r="C1140">
        <v>65.089995999999999</v>
      </c>
      <c r="D1140">
        <v>63.099997999999999</v>
      </c>
      <c r="E1140">
        <v>63.759998000000003</v>
      </c>
      <c r="F1140">
        <v>63.759998000000003</v>
      </c>
      <c r="G1140">
        <v>2437300</v>
      </c>
    </row>
    <row r="1141" spans="1:7" x14ac:dyDescent="0.2">
      <c r="A1141" s="14">
        <v>40941</v>
      </c>
      <c r="B1141">
        <v>64.430000000000007</v>
      </c>
      <c r="C1141">
        <v>64.559997999999993</v>
      </c>
      <c r="D1141">
        <v>63.009998000000003</v>
      </c>
      <c r="E1141">
        <v>63.549999</v>
      </c>
      <c r="F1141">
        <v>63.549999</v>
      </c>
      <c r="G1141">
        <v>1526700</v>
      </c>
    </row>
    <row r="1142" spans="1:7" x14ac:dyDescent="0.2">
      <c r="A1142" s="14">
        <v>40942</v>
      </c>
      <c r="B1142">
        <v>64.470000999999996</v>
      </c>
      <c r="C1142">
        <v>64.819999999999993</v>
      </c>
      <c r="D1142">
        <v>63.799999</v>
      </c>
      <c r="E1142">
        <v>64.580001999999993</v>
      </c>
      <c r="F1142">
        <v>64.580001999999993</v>
      </c>
      <c r="G1142">
        <v>1384100</v>
      </c>
    </row>
    <row r="1143" spans="1:7" x14ac:dyDescent="0.2">
      <c r="A1143" s="14">
        <v>40945</v>
      </c>
      <c r="B1143">
        <v>64.150002000000001</v>
      </c>
      <c r="C1143">
        <v>65.269997000000004</v>
      </c>
      <c r="D1143">
        <v>63.700001</v>
      </c>
      <c r="E1143">
        <v>64.940002000000007</v>
      </c>
      <c r="F1143">
        <v>64.940002000000007</v>
      </c>
      <c r="G1143">
        <v>1325100</v>
      </c>
    </row>
    <row r="1144" spans="1:7" x14ac:dyDescent="0.2">
      <c r="A1144" s="14">
        <v>40946</v>
      </c>
      <c r="B1144">
        <v>64.879997000000003</v>
      </c>
      <c r="C1144">
        <v>65.300003000000004</v>
      </c>
      <c r="D1144">
        <v>64.180000000000007</v>
      </c>
      <c r="E1144">
        <v>65.050003000000004</v>
      </c>
      <c r="F1144">
        <v>65.050003000000004</v>
      </c>
      <c r="G1144">
        <v>1168500</v>
      </c>
    </row>
    <row r="1145" spans="1:7" x14ac:dyDescent="0.2">
      <c r="A1145" s="14">
        <v>40947</v>
      </c>
      <c r="B1145">
        <v>65.260002</v>
      </c>
      <c r="C1145">
        <v>65.449996999999996</v>
      </c>
      <c r="D1145">
        <v>64.199996999999996</v>
      </c>
      <c r="E1145">
        <v>64.769997000000004</v>
      </c>
      <c r="F1145">
        <v>64.769997000000004</v>
      </c>
      <c r="G1145">
        <v>1625700</v>
      </c>
    </row>
    <row r="1146" spans="1:7" x14ac:dyDescent="0.2">
      <c r="A1146" s="14">
        <v>40948</v>
      </c>
      <c r="B1146">
        <v>64.790001000000004</v>
      </c>
      <c r="C1146">
        <v>65.790001000000004</v>
      </c>
      <c r="D1146">
        <v>64.300003000000004</v>
      </c>
      <c r="E1146">
        <v>65.660004000000001</v>
      </c>
      <c r="F1146">
        <v>65.660004000000001</v>
      </c>
      <c r="G1146">
        <v>1693800</v>
      </c>
    </row>
    <row r="1147" spans="1:7" x14ac:dyDescent="0.2">
      <c r="A1147" s="14">
        <v>40949</v>
      </c>
      <c r="B1147">
        <v>64.889999000000003</v>
      </c>
      <c r="C1147">
        <v>65.400002000000001</v>
      </c>
      <c r="D1147">
        <v>64.540001000000004</v>
      </c>
      <c r="E1147">
        <v>65.330001999999993</v>
      </c>
      <c r="F1147">
        <v>65.330001999999993</v>
      </c>
      <c r="G1147">
        <v>961400</v>
      </c>
    </row>
    <row r="1148" spans="1:7" x14ac:dyDescent="0.2">
      <c r="A1148" s="14">
        <v>40952</v>
      </c>
      <c r="B1148">
        <v>65.550003000000004</v>
      </c>
      <c r="C1148">
        <v>66</v>
      </c>
      <c r="D1148">
        <v>65.180000000000007</v>
      </c>
      <c r="E1148">
        <v>65.489998</v>
      </c>
      <c r="F1148">
        <v>65.489998</v>
      </c>
      <c r="G1148">
        <v>1231100</v>
      </c>
    </row>
    <row r="1149" spans="1:7" x14ac:dyDescent="0.2">
      <c r="A1149" s="14">
        <v>40953</v>
      </c>
      <c r="B1149">
        <v>65.440002000000007</v>
      </c>
      <c r="C1149">
        <v>65.889999000000003</v>
      </c>
      <c r="D1149">
        <v>64.819999999999993</v>
      </c>
      <c r="E1149">
        <v>65.339995999999999</v>
      </c>
      <c r="F1149">
        <v>65.339995999999999</v>
      </c>
      <c r="G1149">
        <v>1697400</v>
      </c>
    </row>
    <row r="1150" spans="1:7" x14ac:dyDescent="0.2">
      <c r="A1150" s="14">
        <v>40954</v>
      </c>
      <c r="B1150">
        <v>65.779999000000004</v>
      </c>
      <c r="C1150">
        <v>67.220000999999996</v>
      </c>
      <c r="D1150">
        <v>64.620002999999997</v>
      </c>
      <c r="E1150">
        <v>64.870002999999997</v>
      </c>
      <c r="F1150">
        <v>64.870002999999997</v>
      </c>
      <c r="G1150">
        <v>2450200</v>
      </c>
    </row>
    <row r="1151" spans="1:7" x14ac:dyDescent="0.2">
      <c r="A1151" s="14">
        <v>40955</v>
      </c>
      <c r="B1151">
        <v>64.720000999999996</v>
      </c>
      <c r="C1151">
        <v>65.889999000000003</v>
      </c>
      <c r="D1151">
        <v>64.150002000000001</v>
      </c>
      <c r="E1151">
        <v>65.589995999999999</v>
      </c>
      <c r="F1151">
        <v>65.589995999999999</v>
      </c>
      <c r="G1151">
        <v>1774600</v>
      </c>
    </row>
    <row r="1152" spans="1:7" x14ac:dyDescent="0.2">
      <c r="A1152" s="14">
        <v>40956</v>
      </c>
      <c r="B1152">
        <v>65.879997000000003</v>
      </c>
      <c r="C1152">
        <v>65.989998</v>
      </c>
      <c r="D1152">
        <v>64.769997000000004</v>
      </c>
      <c r="E1152">
        <v>65.010002</v>
      </c>
      <c r="F1152">
        <v>65.010002</v>
      </c>
      <c r="G1152">
        <v>1127100</v>
      </c>
    </row>
    <row r="1153" spans="1:7" x14ac:dyDescent="0.2">
      <c r="A1153" s="14">
        <v>40960</v>
      </c>
      <c r="B1153">
        <v>65.489998</v>
      </c>
      <c r="C1153">
        <v>65.919998000000007</v>
      </c>
      <c r="D1153">
        <v>63.919998</v>
      </c>
      <c r="E1153">
        <v>64.260002</v>
      </c>
      <c r="F1153">
        <v>64.260002</v>
      </c>
      <c r="G1153">
        <v>1157600</v>
      </c>
    </row>
    <row r="1154" spans="1:7" x14ac:dyDescent="0.2">
      <c r="A1154" s="14">
        <v>40961</v>
      </c>
      <c r="B1154">
        <v>63.77</v>
      </c>
      <c r="C1154">
        <v>65.339995999999999</v>
      </c>
      <c r="D1154">
        <v>63.490001999999997</v>
      </c>
      <c r="E1154">
        <v>65</v>
      </c>
      <c r="F1154">
        <v>65</v>
      </c>
      <c r="G1154">
        <v>1133600</v>
      </c>
    </row>
    <row r="1155" spans="1:7" x14ac:dyDescent="0.2">
      <c r="A1155" s="14">
        <v>40962</v>
      </c>
      <c r="B1155">
        <v>64.790001000000004</v>
      </c>
      <c r="C1155">
        <v>67.129997000000003</v>
      </c>
      <c r="D1155">
        <v>64.790001000000004</v>
      </c>
      <c r="E1155">
        <v>66.699996999999996</v>
      </c>
      <c r="F1155">
        <v>66.699996999999996</v>
      </c>
      <c r="G1155">
        <v>1681900</v>
      </c>
    </row>
    <row r="1156" spans="1:7" x14ac:dyDescent="0.2">
      <c r="A1156" s="14">
        <v>40963</v>
      </c>
      <c r="B1156">
        <v>66.550003000000004</v>
      </c>
      <c r="C1156">
        <v>67.569999999999993</v>
      </c>
      <c r="D1156">
        <v>66.150002000000001</v>
      </c>
      <c r="E1156">
        <v>66.589995999999999</v>
      </c>
      <c r="F1156">
        <v>66.589995999999999</v>
      </c>
      <c r="G1156">
        <v>1223800</v>
      </c>
    </row>
    <row r="1157" spans="1:7" x14ac:dyDescent="0.2">
      <c r="A1157" s="14">
        <v>40966</v>
      </c>
      <c r="B1157">
        <v>65.839995999999999</v>
      </c>
      <c r="C1157">
        <v>67.559997999999993</v>
      </c>
      <c r="D1157">
        <v>65.75</v>
      </c>
      <c r="E1157">
        <v>67.349997999999999</v>
      </c>
      <c r="F1157">
        <v>67.349997999999999</v>
      </c>
      <c r="G1157">
        <v>1308700</v>
      </c>
    </row>
    <row r="1158" spans="1:7" x14ac:dyDescent="0.2">
      <c r="A1158" s="14">
        <v>40967</v>
      </c>
      <c r="B1158">
        <v>67.300003000000004</v>
      </c>
      <c r="C1158">
        <v>67.839995999999999</v>
      </c>
      <c r="D1158">
        <v>66.989998</v>
      </c>
      <c r="E1158">
        <v>67.739998</v>
      </c>
      <c r="F1158">
        <v>67.739998</v>
      </c>
      <c r="G1158">
        <v>1407200</v>
      </c>
    </row>
    <row r="1159" spans="1:7" x14ac:dyDescent="0.2">
      <c r="A1159" s="14">
        <v>40968</v>
      </c>
      <c r="B1159">
        <v>67.739998</v>
      </c>
      <c r="C1159">
        <v>68.059997999999993</v>
      </c>
      <c r="D1159">
        <v>66.989998</v>
      </c>
      <c r="E1159">
        <v>67.019997000000004</v>
      </c>
      <c r="F1159">
        <v>67.019997000000004</v>
      </c>
      <c r="G1159">
        <v>1443000</v>
      </c>
    </row>
    <row r="1160" spans="1:7" x14ac:dyDescent="0.2">
      <c r="A1160" s="14">
        <v>40969</v>
      </c>
      <c r="B1160">
        <v>67.809997999999993</v>
      </c>
      <c r="C1160">
        <v>70.980002999999996</v>
      </c>
      <c r="D1160">
        <v>67.519997000000004</v>
      </c>
      <c r="E1160">
        <v>70.860000999999997</v>
      </c>
      <c r="F1160">
        <v>70.860000999999997</v>
      </c>
      <c r="G1160">
        <v>3453200</v>
      </c>
    </row>
    <row r="1161" spans="1:7" x14ac:dyDescent="0.2">
      <c r="A1161" s="14">
        <v>40970</v>
      </c>
      <c r="B1161">
        <v>70.800003000000004</v>
      </c>
      <c r="C1161">
        <v>71.410004000000001</v>
      </c>
      <c r="D1161">
        <v>69.809997999999993</v>
      </c>
      <c r="E1161">
        <v>70.480002999999996</v>
      </c>
      <c r="F1161">
        <v>70.480002999999996</v>
      </c>
      <c r="G1161">
        <v>1807500</v>
      </c>
    </row>
    <row r="1162" spans="1:7" x14ac:dyDescent="0.2">
      <c r="A1162" s="14">
        <v>40973</v>
      </c>
      <c r="B1162">
        <v>70.260002</v>
      </c>
      <c r="C1162">
        <v>70.75</v>
      </c>
      <c r="D1162">
        <v>68.330001999999993</v>
      </c>
      <c r="E1162">
        <v>68.819999999999993</v>
      </c>
      <c r="F1162">
        <v>68.819999999999993</v>
      </c>
      <c r="G1162">
        <v>1666800</v>
      </c>
    </row>
    <row r="1163" spans="1:7" x14ac:dyDescent="0.2">
      <c r="A1163" s="14">
        <v>40974</v>
      </c>
      <c r="B1163">
        <v>67.400002000000001</v>
      </c>
      <c r="C1163">
        <v>67.410004000000001</v>
      </c>
      <c r="D1163">
        <v>65.180000000000007</v>
      </c>
      <c r="E1163">
        <v>66.050003000000004</v>
      </c>
      <c r="F1163">
        <v>66.050003000000004</v>
      </c>
      <c r="G1163">
        <v>2363400</v>
      </c>
    </row>
    <row r="1164" spans="1:7" x14ac:dyDescent="0.2">
      <c r="A1164" s="14">
        <v>40975</v>
      </c>
      <c r="B1164">
        <v>68.209998999999996</v>
      </c>
      <c r="C1164">
        <v>69</v>
      </c>
      <c r="D1164">
        <v>67.209998999999996</v>
      </c>
      <c r="E1164">
        <v>68.669998000000007</v>
      </c>
      <c r="F1164">
        <v>68.669998000000007</v>
      </c>
      <c r="G1164">
        <v>2028600</v>
      </c>
    </row>
    <row r="1165" spans="1:7" x14ac:dyDescent="0.2">
      <c r="A1165" s="14">
        <v>40976</v>
      </c>
      <c r="B1165">
        <v>69.599997999999999</v>
      </c>
      <c r="C1165">
        <v>72</v>
      </c>
      <c r="D1165">
        <v>69.379997000000003</v>
      </c>
      <c r="E1165">
        <v>70.940002000000007</v>
      </c>
      <c r="F1165">
        <v>70.940002000000007</v>
      </c>
      <c r="G1165">
        <v>2369200</v>
      </c>
    </row>
    <row r="1166" spans="1:7" x14ac:dyDescent="0.2">
      <c r="A1166" s="14">
        <v>40977</v>
      </c>
      <c r="B1166">
        <v>71.139999000000003</v>
      </c>
      <c r="C1166">
        <v>72.360000999999997</v>
      </c>
      <c r="D1166">
        <v>70.800003000000004</v>
      </c>
      <c r="E1166">
        <v>72.089995999999999</v>
      </c>
      <c r="F1166">
        <v>72.089995999999999</v>
      </c>
      <c r="G1166">
        <v>2348300</v>
      </c>
    </row>
    <row r="1167" spans="1:7" x14ac:dyDescent="0.2">
      <c r="A1167" s="14">
        <v>40980</v>
      </c>
      <c r="B1167">
        <v>72.339995999999999</v>
      </c>
      <c r="C1167">
        <v>72.75</v>
      </c>
      <c r="D1167">
        <v>71.489998</v>
      </c>
      <c r="E1167">
        <v>72.269997000000004</v>
      </c>
      <c r="F1167">
        <v>72.269997000000004</v>
      </c>
      <c r="G1167">
        <v>964800</v>
      </c>
    </row>
    <row r="1168" spans="1:7" x14ac:dyDescent="0.2">
      <c r="A1168" s="14">
        <v>40981</v>
      </c>
      <c r="B1168">
        <v>72.879997000000003</v>
      </c>
      <c r="C1168">
        <v>73.400002000000001</v>
      </c>
      <c r="D1168">
        <v>71.589995999999999</v>
      </c>
      <c r="E1168">
        <v>72.889999000000003</v>
      </c>
      <c r="F1168">
        <v>72.889999000000003</v>
      </c>
      <c r="G1168">
        <v>1829100</v>
      </c>
    </row>
    <row r="1169" spans="1:7" x14ac:dyDescent="0.2">
      <c r="A1169" s="14">
        <v>40982</v>
      </c>
      <c r="B1169">
        <v>73.339995999999999</v>
      </c>
      <c r="C1169">
        <v>73.730002999999996</v>
      </c>
      <c r="D1169">
        <v>71.599997999999999</v>
      </c>
      <c r="E1169">
        <v>72.430000000000007</v>
      </c>
      <c r="F1169">
        <v>72.430000000000007</v>
      </c>
      <c r="G1169">
        <v>1748700</v>
      </c>
    </row>
    <row r="1170" spans="1:7" x14ac:dyDescent="0.2">
      <c r="A1170" s="14">
        <v>40983</v>
      </c>
      <c r="B1170">
        <v>72.580001999999993</v>
      </c>
      <c r="C1170">
        <v>74.360000999999997</v>
      </c>
      <c r="D1170">
        <v>71.959998999999996</v>
      </c>
      <c r="E1170">
        <v>74.239998</v>
      </c>
      <c r="F1170">
        <v>74.239998</v>
      </c>
      <c r="G1170">
        <v>2160300</v>
      </c>
    </row>
    <row r="1171" spans="1:7" x14ac:dyDescent="0.2">
      <c r="A1171" s="14">
        <v>40984</v>
      </c>
      <c r="B1171">
        <v>74.360000999999997</v>
      </c>
      <c r="C1171">
        <v>74.5</v>
      </c>
      <c r="D1171">
        <v>71.959998999999996</v>
      </c>
      <c r="E1171">
        <v>72.040001000000004</v>
      </c>
      <c r="F1171">
        <v>72.040001000000004</v>
      </c>
      <c r="G1171">
        <v>2796500</v>
      </c>
    </row>
    <row r="1172" spans="1:7" x14ac:dyDescent="0.2">
      <c r="A1172" s="14">
        <v>40987</v>
      </c>
      <c r="B1172">
        <v>72.319999999999993</v>
      </c>
      <c r="C1172">
        <v>73.940002000000007</v>
      </c>
      <c r="D1172">
        <v>71.540001000000004</v>
      </c>
      <c r="E1172">
        <v>73.050003000000004</v>
      </c>
      <c r="F1172">
        <v>73.050003000000004</v>
      </c>
      <c r="G1172">
        <v>1908700</v>
      </c>
    </row>
    <row r="1173" spans="1:7" x14ac:dyDescent="0.2">
      <c r="A1173" s="14">
        <v>40988</v>
      </c>
      <c r="B1173">
        <v>72.610000999999997</v>
      </c>
      <c r="C1173">
        <v>73.25</v>
      </c>
      <c r="D1173">
        <v>71.949996999999996</v>
      </c>
      <c r="E1173">
        <v>72.889999000000003</v>
      </c>
      <c r="F1173">
        <v>72.889999000000003</v>
      </c>
      <c r="G1173">
        <v>2086800</v>
      </c>
    </row>
    <row r="1174" spans="1:7" x14ac:dyDescent="0.2">
      <c r="A1174" s="14">
        <v>40989</v>
      </c>
      <c r="B1174">
        <v>73.489998</v>
      </c>
      <c r="C1174">
        <v>74.569999999999993</v>
      </c>
      <c r="D1174">
        <v>73.319999999999993</v>
      </c>
      <c r="E1174">
        <v>74.069999999999993</v>
      </c>
      <c r="F1174">
        <v>74.069999999999993</v>
      </c>
      <c r="G1174">
        <v>2237300</v>
      </c>
    </row>
    <row r="1175" spans="1:7" x14ac:dyDescent="0.2">
      <c r="A1175" s="14">
        <v>40990</v>
      </c>
      <c r="B1175">
        <v>71.760002</v>
      </c>
      <c r="C1175">
        <v>76.660004000000001</v>
      </c>
      <c r="D1175">
        <v>70.879997000000003</v>
      </c>
      <c r="E1175">
        <v>75.949996999999996</v>
      </c>
      <c r="F1175">
        <v>75.949996999999996</v>
      </c>
      <c r="G1175">
        <v>8635600</v>
      </c>
    </row>
    <row r="1176" spans="1:7" x14ac:dyDescent="0.2">
      <c r="A1176" s="14">
        <v>40991</v>
      </c>
      <c r="B1176">
        <v>76.339995999999999</v>
      </c>
      <c r="C1176">
        <v>76.650002000000001</v>
      </c>
      <c r="D1176">
        <v>74.510002</v>
      </c>
      <c r="E1176">
        <v>75.879997000000003</v>
      </c>
      <c r="F1176">
        <v>75.879997000000003</v>
      </c>
      <c r="G1176">
        <v>3162200</v>
      </c>
    </row>
    <row r="1177" spans="1:7" x14ac:dyDescent="0.2">
      <c r="A1177" s="14">
        <v>40994</v>
      </c>
      <c r="B1177">
        <v>75.779999000000004</v>
      </c>
      <c r="C1177">
        <v>76.610000999999997</v>
      </c>
      <c r="D1177">
        <v>74.599997999999999</v>
      </c>
      <c r="E1177">
        <v>75.230002999999996</v>
      </c>
      <c r="F1177">
        <v>75.230002999999996</v>
      </c>
      <c r="G1177">
        <v>3087600</v>
      </c>
    </row>
    <row r="1178" spans="1:7" x14ac:dyDescent="0.2">
      <c r="A1178" s="14">
        <v>40995</v>
      </c>
      <c r="B1178">
        <v>75.050003000000004</v>
      </c>
      <c r="C1178">
        <v>75.480002999999996</v>
      </c>
      <c r="D1178">
        <v>74.559997999999993</v>
      </c>
      <c r="E1178">
        <v>74.680000000000007</v>
      </c>
      <c r="F1178">
        <v>74.680000000000007</v>
      </c>
      <c r="G1178">
        <v>1757600</v>
      </c>
    </row>
    <row r="1179" spans="1:7" x14ac:dyDescent="0.2">
      <c r="A1179" s="14">
        <v>40996</v>
      </c>
      <c r="B1179">
        <v>74.5</v>
      </c>
      <c r="C1179">
        <v>74.650002000000001</v>
      </c>
      <c r="D1179">
        <v>71.919998000000007</v>
      </c>
      <c r="E1179">
        <v>73.319999999999993</v>
      </c>
      <c r="F1179">
        <v>73.319999999999993</v>
      </c>
      <c r="G1179">
        <v>2103500</v>
      </c>
    </row>
    <row r="1180" spans="1:7" x14ac:dyDescent="0.2">
      <c r="A1180" s="14">
        <v>40997</v>
      </c>
      <c r="B1180">
        <v>72.190002000000007</v>
      </c>
      <c r="C1180">
        <v>73.489998</v>
      </c>
      <c r="D1180">
        <v>72</v>
      </c>
      <c r="E1180">
        <v>73.150002000000001</v>
      </c>
      <c r="F1180">
        <v>73.150002000000001</v>
      </c>
      <c r="G1180">
        <v>1556200</v>
      </c>
    </row>
    <row r="1181" spans="1:7" x14ac:dyDescent="0.2">
      <c r="A1181" s="14">
        <v>40998</v>
      </c>
      <c r="B1181">
        <v>74.180000000000007</v>
      </c>
      <c r="C1181">
        <v>75.580001999999993</v>
      </c>
      <c r="D1181">
        <v>73.199996999999996</v>
      </c>
      <c r="E1181">
        <v>74.730002999999996</v>
      </c>
      <c r="F1181">
        <v>74.730002999999996</v>
      </c>
      <c r="G1181">
        <v>2345100</v>
      </c>
    </row>
    <row r="1182" spans="1:7" x14ac:dyDescent="0.2">
      <c r="A1182" s="14">
        <v>41001</v>
      </c>
      <c r="B1182">
        <v>74.580001999999993</v>
      </c>
      <c r="C1182">
        <v>75.300003000000004</v>
      </c>
      <c r="D1182">
        <v>73.919998000000007</v>
      </c>
      <c r="E1182">
        <v>74.739998</v>
      </c>
      <c r="F1182">
        <v>74.739998</v>
      </c>
      <c r="G1182">
        <v>1528000</v>
      </c>
    </row>
    <row r="1183" spans="1:7" x14ac:dyDescent="0.2">
      <c r="A1183" s="14">
        <v>41002</v>
      </c>
      <c r="B1183">
        <v>74.769997000000004</v>
      </c>
      <c r="C1183">
        <v>76.720000999999996</v>
      </c>
      <c r="D1183">
        <v>74.760002</v>
      </c>
      <c r="E1183">
        <v>76.610000999999997</v>
      </c>
      <c r="F1183">
        <v>76.610000999999997</v>
      </c>
      <c r="G1183">
        <v>2402200</v>
      </c>
    </row>
    <row r="1184" spans="1:7" x14ac:dyDescent="0.2">
      <c r="A1184" s="14">
        <v>41003</v>
      </c>
      <c r="B1184">
        <v>75.800003000000004</v>
      </c>
      <c r="C1184">
        <v>76.129997000000003</v>
      </c>
      <c r="D1184">
        <v>74.660004000000001</v>
      </c>
      <c r="E1184">
        <v>75.300003000000004</v>
      </c>
      <c r="F1184">
        <v>75.300003000000004</v>
      </c>
      <c r="G1184">
        <v>1364000</v>
      </c>
    </row>
    <row r="1185" spans="1:7" x14ac:dyDescent="0.2">
      <c r="A1185" s="14">
        <v>41004</v>
      </c>
      <c r="B1185">
        <v>75</v>
      </c>
      <c r="C1185">
        <v>77.129997000000003</v>
      </c>
      <c r="D1185">
        <v>74.75</v>
      </c>
      <c r="E1185">
        <v>77.059997999999993</v>
      </c>
      <c r="F1185">
        <v>77.059997999999993</v>
      </c>
      <c r="G1185">
        <v>1717000</v>
      </c>
    </row>
    <row r="1186" spans="1:7" x14ac:dyDescent="0.2">
      <c r="A1186" s="14">
        <v>41008</v>
      </c>
      <c r="B1186">
        <v>75.75</v>
      </c>
      <c r="C1186">
        <v>76.449996999999996</v>
      </c>
      <c r="D1186">
        <v>75.260002</v>
      </c>
      <c r="E1186">
        <v>75.970000999999996</v>
      </c>
      <c r="F1186">
        <v>75.970000999999996</v>
      </c>
      <c r="G1186">
        <v>1059400</v>
      </c>
    </row>
    <row r="1187" spans="1:7" x14ac:dyDescent="0.2">
      <c r="A1187" s="14">
        <v>41009</v>
      </c>
      <c r="B1187">
        <v>76.069999999999993</v>
      </c>
      <c r="C1187">
        <v>76.080001999999993</v>
      </c>
      <c r="D1187">
        <v>71.260002</v>
      </c>
      <c r="E1187">
        <v>71.440002000000007</v>
      </c>
      <c r="F1187">
        <v>71.440002000000007</v>
      </c>
      <c r="G1187">
        <v>3295600</v>
      </c>
    </row>
    <row r="1188" spans="1:7" x14ac:dyDescent="0.2">
      <c r="A1188" s="14">
        <v>41010</v>
      </c>
      <c r="B1188">
        <v>72.620002999999997</v>
      </c>
      <c r="C1188">
        <v>73.459998999999996</v>
      </c>
      <c r="D1188">
        <v>72</v>
      </c>
      <c r="E1188">
        <v>73.059997999999993</v>
      </c>
      <c r="F1188">
        <v>73.059997999999993</v>
      </c>
      <c r="G1188">
        <v>1714700</v>
      </c>
    </row>
    <row r="1189" spans="1:7" x14ac:dyDescent="0.2">
      <c r="A1189" s="14">
        <v>41011</v>
      </c>
      <c r="B1189">
        <v>73.309997999999993</v>
      </c>
      <c r="C1189">
        <v>73.949996999999996</v>
      </c>
      <c r="D1189">
        <v>72.769997000000004</v>
      </c>
      <c r="E1189">
        <v>73.129997000000003</v>
      </c>
      <c r="F1189">
        <v>73.129997000000003</v>
      </c>
      <c r="G1189">
        <v>1422800</v>
      </c>
    </row>
    <row r="1190" spans="1:7" x14ac:dyDescent="0.2">
      <c r="A1190" s="14">
        <v>41012</v>
      </c>
      <c r="B1190">
        <v>72.980002999999996</v>
      </c>
      <c r="C1190">
        <v>74.489998</v>
      </c>
      <c r="D1190">
        <v>72.209998999999996</v>
      </c>
      <c r="E1190">
        <v>73.510002</v>
      </c>
      <c r="F1190">
        <v>73.510002</v>
      </c>
      <c r="G1190">
        <v>1544200</v>
      </c>
    </row>
    <row r="1191" spans="1:7" x14ac:dyDescent="0.2">
      <c r="A1191" s="14">
        <v>41015</v>
      </c>
      <c r="B1191">
        <v>74.819999999999993</v>
      </c>
      <c r="C1191">
        <v>75.25</v>
      </c>
      <c r="D1191">
        <v>72.610000999999997</v>
      </c>
      <c r="E1191">
        <v>73.400002000000001</v>
      </c>
      <c r="F1191">
        <v>73.400002000000001</v>
      </c>
      <c r="G1191">
        <v>2224000</v>
      </c>
    </row>
    <row r="1192" spans="1:7" x14ac:dyDescent="0.2">
      <c r="A1192" s="14">
        <v>41016</v>
      </c>
      <c r="B1192">
        <v>73.709998999999996</v>
      </c>
      <c r="C1192">
        <v>75.099997999999999</v>
      </c>
      <c r="D1192">
        <v>73.599997999999999</v>
      </c>
      <c r="E1192">
        <v>74.910004000000001</v>
      </c>
      <c r="F1192">
        <v>74.910004000000001</v>
      </c>
      <c r="G1192">
        <v>1430700</v>
      </c>
    </row>
    <row r="1193" spans="1:7" x14ac:dyDescent="0.2">
      <c r="A1193" s="14">
        <v>41017</v>
      </c>
      <c r="B1193">
        <v>74.730002999999996</v>
      </c>
      <c r="C1193">
        <v>75.330001999999993</v>
      </c>
      <c r="D1193">
        <v>74.400002000000001</v>
      </c>
      <c r="E1193">
        <v>74.779999000000004</v>
      </c>
      <c r="F1193">
        <v>74.779999000000004</v>
      </c>
      <c r="G1193">
        <v>1228000</v>
      </c>
    </row>
    <row r="1194" spans="1:7" x14ac:dyDescent="0.2">
      <c r="A1194" s="14">
        <v>41018</v>
      </c>
      <c r="B1194">
        <v>74.889999000000003</v>
      </c>
      <c r="C1194">
        <v>75.059997999999993</v>
      </c>
      <c r="D1194">
        <v>72.620002999999997</v>
      </c>
      <c r="E1194">
        <v>72.959998999999996</v>
      </c>
      <c r="F1194">
        <v>72.959998999999996</v>
      </c>
      <c r="G1194">
        <v>1644800</v>
      </c>
    </row>
    <row r="1195" spans="1:7" x14ac:dyDescent="0.2">
      <c r="A1195" s="14">
        <v>41019</v>
      </c>
      <c r="B1195">
        <v>73.180000000000007</v>
      </c>
      <c r="C1195">
        <v>74.440002000000007</v>
      </c>
      <c r="D1195">
        <v>73</v>
      </c>
      <c r="E1195">
        <v>73.699996999999996</v>
      </c>
      <c r="F1195">
        <v>73.699996999999996</v>
      </c>
      <c r="G1195">
        <v>1099200</v>
      </c>
    </row>
    <row r="1196" spans="1:7" x14ac:dyDescent="0.2">
      <c r="A1196" s="14">
        <v>41022</v>
      </c>
      <c r="B1196">
        <v>72.930000000000007</v>
      </c>
      <c r="C1196">
        <v>73.910004000000001</v>
      </c>
      <c r="D1196">
        <v>71.650002000000001</v>
      </c>
      <c r="E1196">
        <v>73.819999999999993</v>
      </c>
      <c r="F1196">
        <v>73.819999999999993</v>
      </c>
      <c r="G1196">
        <v>1553100</v>
      </c>
    </row>
    <row r="1197" spans="1:7" x14ac:dyDescent="0.2">
      <c r="A1197" s="14">
        <v>41023</v>
      </c>
      <c r="B1197">
        <v>73.680000000000007</v>
      </c>
      <c r="C1197">
        <v>73.930000000000007</v>
      </c>
      <c r="D1197">
        <v>69.639999000000003</v>
      </c>
      <c r="E1197">
        <v>70.180000000000007</v>
      </c>
      <c r="F1197">
        <v>70.180000000000007</v>
      </c>
      <c r="G1197">
        <v>2596200</v>
      </c>
    </row>
    <row r="1198" spans="1:7" x14ac:dyDescent="0.2">
      <c r="A1198" s="14">
        <v>41024</v>
      </c>
      <c r="B1198">
        <v>71.230002999999996</v>
      </c>
      <c r="C1198">
        <v>72.589995999999999</v>
      </c>
      <c r="D1198">
        <v>70.260002</v>
      </c>
      <c r="E1198">
        <v>71.930000000000007</v>
      </c>
      <c r="F1198">
        <v>71.930000000000007</v>
      </c>
      <c r="G1198">
        <v>2196000</v>
      </c>
    </row>
    <row r="1199" spans="1:7" x14ac:dyDescent="0.2">
      <c r="A1199" s="14">
        <v>41025</v>
      </c>
      <c r="B1199">
        <v>72.089995999999999</v>
      </c>
      <c r="C1199">
        <v>73.680000000000007</v>
      </c>
      <c r="D1199">
        <v>72.040001000000004</v>
      </c>
      <c r="E1199">
        <v>73.419998000000007</v>
      </c>
      <c r="F1199">
        <v>73.419998000000007</v>
      </c>
      <c r="G1199">
        <v>1493000</v>
      </c>
    </row>
    <row r="1200" spans="1:7" x14ac:dyDescent="0.2">
      <c r="A1200" s="14">
        <v>41026</v>
      </c>
      <c r="B1200">
        <v>73.269997000000004</v>
      </c>
      <c r="C1200">
        <v>74.910004000000001</v>
      </c>
      <c r="D1200">
        <v>72.5</v>
      </c>
      <c r="E1200">
        <v>74.709998999999996</v>
      </c>
      <c r="F1200">
        <v>74.709998999999996</v>
      </c>
      <c r="G1200">
        <v>1668000</v>
      </c>
    </row>
    <row r="1201" spans="1:7" x14ac:dyDescent="0.2">
      <c r="A1201" s="14">
        <v>41029</v>
      </c>
      <c r="B1201">
        <v>74.449996999999996</v>
      </c>
      <c r="C1201">
        <v>74.830001999999993</v>
      </c>
      <c r="D1201">
        <v>73.709998999999996</v>
      </c>
      <c r="E1201">
        <v>74.139999000000003</v>
      </c>
      <c r="F1201">
        <v>74.139999000000003</v>
      </c>
      <c r="G1201">
        <v>1323900</v>
      </c>
    </row>
    <row r="1202" spans="1:7" x14ac:dyDescent="0.2">
      <c r="A1202" s="14">
        <v>41030</v>
      </c>
      <c r="B1202">
        <v>73.930000000000007</v>
      </c>
      <c r="C1202">
        <v>76.870002999999997</v>
      </c>
      <c r="D1202">
        <v>73.709998999999996</v>
      </c>
      <c r="E1202">
        <v>76.050003000000004</v>
      </c>
      <c r="F1202">
        <v>76.050003000000004</v>
      </c>
      <c r="G1202">
        <v>1965700</v>
      </c>
    </row>
    <row r="1203" spans="1:7" x14ac:dyDescent="0.2">
      <c r="A1203" s="14">
        <v>41031</v>
      </c>
      <c r="B1203">
        <v>75.5</v>
      </c>
      <c r="C1203">
        <v>79.900002000000001</v>
      </c>
      <c r="D1203">
        <v>75.389999000000003</v>
      </c>
      <c r="E1203">
        <v>79.430000000000007</v>
      </c>
      <c r="F1203">
        <v>79.430000000000007</v>
      </c>
      <c r="G1203">
        <v>3831700</v>
      </c>
    </row>
    <row r="1204" spans="1:7" x14ac:dyDescent="0.2">
      <c r="A1204" s="14">
        <v>41032</v>
      </c>
      <c r="B1204">
        <v>79.309997999999993</v>
      </c>
      <c r="C1204">
        <v>81.089995999999999</v>
      </c>
      <c r="D1204">
        <v>79.110000999999997</v>
      </c>
      <c r="E1204">
        <v>80.300003000000004</v>
      </c>
      <c r="F1204">
        <v>80.300003000000004</v>
      </c>
      <c r="G1204">
        <v>3499200</v>
      </c>
    </row>
    <row r="1205" spans="1:7" x14ac:dyDescent="0.2">
      <c r="A1205" s="14">
        <v>41033</v>
      </c>
      <c r="B1205">
        <v>79.730002999999996</v>
      </c>
      <c r="C1205">
        <v>80.709998999999996</v>
      </c>
      <c r="D1205">
        <v>77.349997999999999</v>
      </c>
      <c r="E1205">
        <v>77.699996999999996</v>
      </c>
      <c r="F1205">
        <v>77.699996999999996</v>
      </c>
      <c r="G1205">
        <v>2328700</v>
      </c>
    </row>
    <row r="1206" spans="1:7" x14ac:dyDescent="0.2">
      <c r="A1206" s="14">
        <v>41036</v>
      </c>
      <c r="B1206">
        <v>76.970000999999996</v>
      </c>
      <c r="C1206">
        <v>78.300003000000004</v>
      </c>
      <c r="D1206">
        <v>76.529999000000004</v>
      </c>
      <c r="E1206">
        <v>77.279999000000004</v>
      </c>
      <c r="F1206">
        <v>77.279999000000004</v>
      </c>
      <c r="G1206">
        <v>1603600</v>
      </c>
    </row>
    <row r="1207" spans="1:7" x14ac:dyDescent="0.2">
      <c r="A1207" s="14">
        <v>41037</v>
      </c>
      <c r="B1207">
        <v>76.459998999999996</v>
      </c>
      <c r="C1207">
        <v>76.699996999999996</v>
      </c>
      <c r="D1207">
        <v>70.5</v>
      </c>
      <c r="E1207">
        <v>74.930000000000007</v>
      </c>
      <c r="F1207">
        <v>74.930000000000007</v>
      </c>
      <c r="G1207">
        <v>4187600</v>
      </c>
    </row>
    <row r="1208" spans="1:7" x14ac:dyDescent="0.2">
      <c r="A1208" s="14">
        <v>41038</v>
      </c>
      <c r="B1208">
        <v>73.180000000000007</v>
      </c>
      <c r="C1208">
        <v>74.709998999999996</v>
      </c>
      <c r="D1208">
        <v>72.209998999999996</v>
      </c>
      <c r="E1208">
        <v>74.059997999999993</v>
      </c>
      <c r="F1208">
        <v>74.059997999999993</v>
      </c>
      <c r="G1208">
        <v>1938200</v>
      </c>
    </row>
    <row r="1209" spans="1:7" x14ac:dyDescent="0.2">
      <c r="A1209" s="14">
        <v>41039</v>
      </c>
      <c r="B1209">
        <v>74.949996999999996</v>
      </c>
      <c r="C1209">
        <v>75.739998</v>
      </c>
      <c r="D1209">
        <v>72.959998999999996</v>
      </c>
      <c r="E1209">
        <v>73.5</v>
      </c>
      <c r="F1209">
        <v>73.5</v>
      </c>
      <c r="G1209">
        <v>1579100</v>
      </c>
    </row>
    <row r="1210" spans="1:7" x14ac:dyDescent="0.2">
      <c r="A1210" s="14">
        <v>41040</v>
      </c>
      <c r="B1210">
        <v>72.989998</v>
      </c>
      <c r="C1210">
        <v>74.940002000000007</v>
      </c>
      <c r="D1210">
        <v>72.760002</v>
      </c>
      <c r="E1210">
        <v>73.540001000000004</v>
      </c>
      <c r="F1210">
        <v>73.540001000000004</v>
      </c>
      <c r="G1210">
        <v>1678800</v>
      </c>
    </row>
    <row r="1211" spans="1:7" x14ac:dyDescent="0.2">
      <c r="A1211" s="14">
        <v>41043</v>
      </c>
      <c r="B1211">
        <v>72.510002</v>
      </c>
      <c r="C1211">
        <v>73.660004000000001</v>
      </c>
      <c r="D1211">
        <v>71.309997999999993</v>
      </c>
      <c r="E1211">
        <v>72.230002999999996</v>
      </c>
      <c r="F1211">
        <v>72.230002999999996</v>
      </c>
      <c r="G1211">
        <v>1879000</v>
      </c>
    </row>
    <row r="1212" spans="1:7" x14ac:dyDescent="0.2">
      <c r="A1212" s="14">
        <v>41044</v>
      </c>
      <c r="B1212">
        <v>72.059997999999993</v>
      </c>
      <c r="C1212">
        <v>73.300003000000004</v>
      </c>
      <c r="D1212">
        <v>70.5</v>
      </c>
      <c r="E1212">
        <v>70.650002000000001</v>
      </c>
      <c r="F1212">
        <v>70.650002000000001</v>
      </c>
      <c r="G1212">
        <v>2770400</v>
      </c>
    </row>
    <row r="1213" spans="1:7" x14ac:dyDescent="0.2">
      <c r="A1213" s="14">
        <v>41045</v>
      </c>
      <c r="B1213">
        <v>71.050003000000004</v>
      </c>
      <c r="C1213">
        <v>72.029999000000004</v>
      </c>
      <c r="D1213">
        <v>70.230002999999996</v>
      </c>
      <c r="E1213">
        <v>70.930000000000007</v>
      </c>
      <c r="F1213">
        <v>70.930000000000007</v>
      </c>
      <c r="G1213">
        <v>1867700</v>
      </c>
    </row>
    <row r="1214" spans="1:7" x14ac:dyDescent="0.2">
      <c r="A1214" s="14">
        <v>41046</v>
      </c>
      <c r="B1214">
        <v>70.889999000000003</v>
      </c>
      <c r="C1214">
        <v>71.209998999999996</v>
      </c>
      <c r="D1214">
        <v>66.940002000000007</v>
      </c>
      <c r="E1214">
        <v>66.970000999999996</v>
      </c>
      <c r="F1214">
        <v>66.970000999999996</v>
      </c>
      <c r="G1214">
        <v>2954200</v>
      </c>
    </row>
    <row r="1215" spans="1:7" x14ac:dyDescent="0.2">
      <c r="A1215" s="14">
        <v>41047</v>
      </c>
      <c r="B1215">
        <v>67.739998</v>
      </c>
      <c r="C1215">
        <v>69.239998</v>
      </c>
      <c r="D1215">
        <v>66.309997999999993</v>
      </c>
      <c r="E1215">
        <v>66.959998999999996</v>
      </c>
      <c r="F1215">
        <v>66.959998999999996</v>
      </c>
      <c r="G1215">
        <v>2748100</v>
      </c>
    </row>
    <row r="1216" spans="1:7" x14ac:dyDescent="0.2">
      <c r="A1216" s="14">
        <v>41050</v>
      </c>
      <c r="B1216">
        <v>67.129997000000003</v>
      </c>
      <c r="C1216">
        <v>69.110000999999997</v>
      </c>
      <c r="D1216">
        <v>66.010002</v>
      </c>
      <c r="E1216">
        <v>69.110000999999997</v>
      </c>
      <c r="F1216">
        <v>69.110000999999997</v>
      </c>
      <c r="G1216">
        <v>2116000</v>
      </c>
    </row>
    <row r="1217" spans="1:7" x14ac:dyDescent="0.2">
      <c r="A1217" s="14">
        <v>41051</v>
      </c>
      <c r="B1217">
        <v>69.379997000000003</v>
      </c>
      <c r="C1217">
        <v>70.620002999999997</v>
      </c>
      <c r="D1217">
        <v>69.169998000000007</v>
      </c>
      <c r="E1217">
        <v>69.559997999999993</v>
      </c>
      <c r="F1217">
        <v>69.559997999999993</v>
      </c>
      <c r="G1217">
        <v>2247000</v>
      </c>
    </row>
    <row r="1218" spans="1:7" x14ac:dyDescent="0.2">
      <c r="A1218" s="14">
        <v>41052</v>
      </c>
      <c r="B1218">
        <v>69.709998999999996</v>
      </c>
      <c r="C1218">
        <v>72.809997999999993</v>
      </c>
      <c r="D1218">
        <v>69.059997999999993</v>
      </c>
      <c r="E1218">
        <v>72.470000999999996</v>
      </c>
      <c r="F1218">
        <v>72.470000999999996</v>
      </c>
      <c r="G1218">
        <v>2253800</v>
      </c>
    </row>
    <row r="1219" spans="1:7" x14ac:dyDescent="0.2">
      <c r="A1219" s="14">
        <v>41053</v>
      </c>
      <c r="B1219">
        <v>72.449996999999996</v>
      </c>
      <c r="C1219">
        <v>72.769997000000004</v>
      </c>
      <c r="D1219">
        <v>71.089995999999999</v>
      </c>
      <c r="E1219">
        <v>72.669998000000007</v>
      </c>
      <c r="F1219">
        <v>72.669998000000007</v>
      </c>
      <c r="G1219">
        <v>2662400</v>
      </c>
    </row>
    <row r="1220" spans="1:7" x14ac:dyDescent="0.2">
      <c r="A1220" s="14">
        <v>41054</v>
      </c>
      <c r="B1220">
        <v>71.489998</v>
      </c>
      <c r="C1220">
        <v>72.5</v>
      </c>
      <c r="D1220">
        <v>71.199996999999996</v>
      </c>
      <c r="E1220">
        <v>72.059997999999993</v>
      </c>
      <c r="F1220">
        <v>72.059997999999993</v>
      </c>
      <c r="G1220">
        <v>1768100</v>
      </c>
    </row>
    <row r="1221" spans="1:7" x14ac:dyDescent="0.2">
      <c r="A1221" s="14">
        <v>41058</v>
      </c>
      <c r="B1221">
        <v>73</v>
      </c>
      <c r="C1221">
        <v>74.629997000000003</v>
      </c>
      <c r="D1221">
        <v>72.699996999999996</v>
      </c>
      <c r="E1221">
        <v>74.569999999999993</v>
      </c>
      <c r="F1221">
        <v>74.569999999999993</v>
      </c>
      <c r="G1221">
        <v>1819100</v>
      </c>
    </row>
    <row r="1222" spans="1:7" x14ac:dyDescent="0.2">
      <c r="A1222" s="14">
        <v>41059</v>
      </c>
      <c r="B1222">
        <v>73.779999000000004</v>
      </c>
      <c r="C1222">
        <v>73.779999000000004</v>
      </c>
      <c r="D1222">
        <v>72.540001000000004</v>
      </c>
      <c r="E1222">
        <v>72.980002999999996</v>
      </c>
      <c r="F1222">
        <v>72.980002999999996</v>
      </c>
      <c r="G1222">
        <v>1993000</v>
      </c>
    </row>
    <row r="1223" spans="1:7" x14ac:dyDescent="0.2">
      <c r="A1223" s="14">
        <v>41060</v>
      </c>
      <c r="B1223">
        <v>73.080001999999993</v>
      </c>
      <c r="C1223">
        <v>73.099997999999999</v>
      </c>
      <c r="D1223">
        <v>71.050003000000004</v>
      </c>
      <c r="E1223">
        <v>72.639999000000003</v>
      </c>
      <c r="F1223">
        <v>72.639999000000003</v>
      </c>
      <c r="G1223">
        <v>1626800</v>
      </c>
    </row>
    <row r="1224" spans="1:7" x14ac:dyDescent="0.2">
      <c r="A1224" s="14">
        <v>41061</v>
      </c>
      <c r="B1224">
        <v>70.639999000000003</v>
      </c>
      <c r="C1224">
        <v>71.489998</v>
      </c>
      <c r="D1224">
        <v>67.910004000000001</v>
      </c>
      <c r="E1224">
        <v>69.300003000000004</v>
      </c>
      <c r="F1224">
        <v>69.300003000000004</v>
      </c>
      <c r="G1224">
        <v>3232200</v>
      </c>
    </row>
    <row r="1225" spans="1:7" x14ac:dyDescent="0.2">
      <c r="A1225" s="14">
        <v>41064</v>
      </c>
      <c r="B1225">
        <v>69.139999000000003</v>
      </c>
      <c r="C1225">
        <v>70.139999000000003</v>
      </c>
      <c r="D1225">
        <v>67.839995999999999</v>
      </c>
      <c r="E1225">
        <v>69.339995999999999</v>
      </c>
      <c r="F1225">
        <v>69.339995999999999</v>
      </c>
      <c r="G1225">
        <v>2358800</v>
      </c>
    </row>
    <row r="1226" spans="1:7" x14ac:dyDescent="0.2">
      <c r="A1226" s="14">
        <v>41065</v>
      </c>
      <c r="B1226">
        <v>69.239998</v>
      </c>
      <c r="C1226">
        <v>70.889999000000003</v>
      </c>
      <c r="D1226">
        <v>69.110000999999997</v>
      </c>
      <c r="E1226">
        <v>70.660004000000001</v>
      </c>
      <c r="F1226">
        <v>70.660004000000001</v>
      </c>
      <c r="G1226">
        <v>2676000</v>
      </c>
    </row>
    <row r="1227" spans="1:7" x14ac:dyDescent="0.2">
      <c r="A1227" s="14">
        <v>41066</v>
      </c>
      <c r="B1227">
        <v>71.459998999999996</v>
      </c>
      <c r="C1227">
        <v>72.389999000000003</v>
      </c>
      <c r="D1227">
        <v>69.819999999999993</v>
      </c>
      <c r="E1227">
        <v>70.019997000000004</v>
      </c>
      <c r="F1227">
        <v>70.019997000000004</v>
      </c>
      <c r="G1227">
        <v>4226200</v>
      </c>
    </row>
    <row r="1228" spans="1:7" x14ac:dyDescent="0.2">
      <c r="A1228" s="14">
        <v>41067</v>
      </c>
      <c r="B1228">
        <v>64.849997999999999</v>
      </c>
      <c r="C1228">
        <v>65.389999000000003</v>
      </c>
      <c r="D1228">
        <v>63.049999</v>
      </c>
      <c r="E1228">
        <v>63.84</v>
      </c>
      <c r="F1228">
        <v>63.84</v>
      </c>
      <c r="G1228">
        <v>18617700</v>
      </c>
    </row>
    <row r="1229" spans="1:7" x14ac:dyDescent="0.2">
      <c r="A1229" s="14">
        <v>41068</v>
      </c>
      <c r="B1229">
        <v>63.130001</v>
      </c>
      <c r="C1229">
        <v>65</v>
      </c>
      <c r="D1229">
        <v>62.950001</v>
      </c>
      <c r="E1229">
        <v>64.769997000000004</v>
      </c>
      <c r="F1229">
        <v>64.769997000000004</v>
      </c>
      <c r="G1229">
        <v>5496400</v>
      </c>
    </row>
    <row r="1230" spans="1:7" x14ac:dyDescent="0.2">
      <c r="A1230" s="14">
        <v>41071</v>
      </c>
      <c r="B1230">
        <v>65.25</v>
      </c>
      <c r="C1230">
        <v>65.940002000000007</v>
      </c>
      <c r="D1230">
        <v>63.169998</v>
      </c>
      <c r="E1230">
        <v>63.209999000000003</v>
      </c>
      <c r="F1230">
        <v>63.209999000000003</v>
      </c>
      <c r="G1230">
        <v>3649400</v>
      </c>
    </row>
    <row r="1231" spans="1:7" x14ac:dyDescent="0.2">
      <c r="A1231" s="14">
        <v>41072</v>
      </c>
      <c r="B1231">
        <v>63.700001</v>
      </c>
      <c r="C1231">
        <v>64.360000999999997</v>
      </c>
      <c r="D1231">
        <v>62.25</v>
      </c>
      <c r="E1231">
        <v>64.209998999999996</v>
      </c>
      <c r="F1231">
        <v>64.209998999999996</v>
      </c>
      <c r="G1231">
        <v>4227100</v>
      </c>
    </row>
    <row r="1232" spans="1:7" x14ac:dyDescent="0.2">
      <c r="A1232" s="14">
        <v>41073</v>
      </c>
      <c r="B1232">
        <v>63.650002000000001</v>
      </c>
      <c r="C1232">
        <v>64.559997999999993</v>
      </c>
      <c r="D1232">
        <v>61.439999</v>
      </c>
      <c r="E1232">
        <v>61.919998</v>
      </c>
      <c r="F1232">
        <v>61.919998</v>
      </c>
      <c r="G1232">
        <v>3408900</v>
      </c>
    </row>
    <row r="1233" spans="1:7" x14ac:dyDescent="0.2">
      <c r="A1233" s="14">
        <v>41074</v>
      </c>
      <c r="B1233">
        <v>61.990001999999997</v>
      </c>
      <c r="C1233">
        <v>62.759998000000003</v>
      </c>
      <c r="D1233">
        <v>59.639999000000003</v>
      </c>
      <c r="E1233">
        <v>60.720001000000003</v>
      </c>
      <c r="F1233">
        <v>60.720001000000003</v>
      </c>
      <c r="G1233">
        <v>4813400</v>
      </c>
    </row>
    <row r="1234" spans="1:7" x14ac:dyDescent="0.2">
      <c r="A1234" s="14">
        <v>41075</v>
      </c>
      <c r="B1234">
        <v>61.450001</v>
      </c>
      <c r="C1234">
        <v>62.419998</v>
      </c>
      <c r="D1234">
        <v>60.150002000000001</v>
      </c>
      <c r="E1234">
        <v>62.110000999999997</v>
      </c>
      <c r="F1234">
        <v>62.110000999999997</v>
      </c>
      <c r="G1234">
        <v>3948800</v>
      </c>
    </row>
    <row r="1235" spans="1:7" x14ac:dyDescent="0.2">
      <c r="A1235" s="14">
        <v>41078</v>
      </c>
      <c r="B1235">
        <v>61.709999000000003</v>
      </c>
      <c r="C1235">
        <v>63.150002000000001</v>
      </c>
      <c r="D1235">
        <v>61.09</v>
      </c>
      <c r="E1235">
        <v>63.040000999999997</v>
      </c>
      <c r="F1235">
        <v>63.040000999999997</v>
      </c>
      <c r="G1235">
        <v>2863600</v>
      </c>
    </row>
    <row r="1236" spans="1:7" x14ac:dyDescent="0.2">
      <c r="A1236" s="14">
        <v>41079</v>
      </c>
      <c r="B1236">
        <v>63.509998000000003</v>
      </c>
      <c r="C1236">
        <v>65.669998000000007</v>
      </c>
      <c r="D1236">
        <v>63.509998000000003</v>
      </c>
      <c r="E1236">
        <v>64.430000000000007</v>
      </c>
      <c r="F1236">
        <v>64.430000000000007</v>
      </c>
      <c r="G1236">
        <v>3426700</v>
      </c>
    </row>
    <row r="1237" spans="1:7" x14ac:dyDescent="0.2">
      <c r="A1237" s="14">
        <v>41080</v>
      </c>
      <c r="B1237">
        <v>64.349997999999999</v>
      </c>
      <c r="C1237">
        <v>64.620002999999997</v>
      </c>
      <c r="D1237">
        <v>63.060001</v>
      </c>
      <c r="E1237">
        <v>64.470000999999996</v>
      </c>
      <c r="F1237">
        <v>64.470000999999996</v>
      </c>
      <c r="G1237">
        <v>1947100</v>
      </c>
    </row>
    <row r="1238" spans="1:7" x14ac:dyDescent="0.2">
      <c r="A1238" s="14">
        <v>41081</v>
      </c>
      <c r="B1238">
        <v>64.5</v>
      </c>
      <c r="C1238">
        <v>64.800003000000004</v>
      </c>
      <c r="D1238">
        <v>62.91</v>
      </c>
      <c r="E1238">
        <v>63.200001</v>
      </c>
      <c r="F1238">
        <v>63.200001</v>
      </c>
      <c r="G1238">
        <v>2915400</v>
      </c>
    </row>
    <row r="1239" spans="1:7" x14ac:dyDescent="0.2">
      <c r="A1239" s="14">
        <v>41082</v>
      </c>
      <c r="B1239">
        <v>63.860000999999997</v>
      </c>
      <c r="C1239">
        <v>64.930000000000007</v>
      </c>
      <c r="D1239">
        <v>63.25</v>
      </c>
      <c r="E1239">
        <v>64.690002000000007</v>
      </c>
      <c r="F1239">
        <v>64.690002000000007</v>
      </c>
      <c r="G1239">
        <v>2028300</v>
      </c>
    </row>
    <row r="1240" spans="1:7" x14ac:dyDescent="0.2">
      <c r="A1240" s="14">
        <v>41085</v>
      </c>
      <c r="B1240">
        <v>63.830002</v>
      </c>
      <c r="C1240">
        <v>64.730002999999996</v>
      </c>
      <c r="D1240">
        <v>62.799999</v>
      </c>
      <c r="E1240">
        <v>64.459998999999996</v>
      </c>
      <c r="F1240">
        <v>64.459998999999996</v>
      </c>
      <c r="G1240">
        <v>2337300</v>
      </c>
    </row>
    <row r="1241" spans="1:7" x14ac:dyDescent="0.2">
      <c r="A1241" s="14">
        <v>41086</v>
      </c>
      <c r="B1241">
        <v>64.319999999999993</v>
      </c>
      <c r="C1241">
        <v>64.419998000000007</v>
      </c>
      <c r="D1241">
        <v>62.970001000000003</v>
      </c>
      <c r="E1241">
        <v>63.860000999999997</v>
      </c>
      <c r="F1241">
        <v>63.860000999999997</v>
      </c>
      <c r="G1241">
        <v>2169600</v>
      </c>
    </row>
    <row r="1242" spans="1:7" x14ac:dyDescent="0.2">
      <c r="A1242" s="14">
        <v>41087</v>
      </c>
      <c r="B1242">
        <v>63.400002000000001</v>
      </c>
      <c r="C1242">
        <v>63.98</v>
      </c>
      <c r="D1242">
        <v>61.400002000000001</v>
      </c>
      <c r="E1242">
        <v>61.849997999999999</v>
      </c>
      <c r="F1242">
        <v>61.849997999999999</v>
      </c>
      <c r="G1242">
        <v>2307300</v>
      </c>
    </row>
    <row r="1243" spans="1:7" x14ac:dyDescent="0.2">
      <c r="A1243" s="14">
        <v>41088</v>
      </c>
      <c r="B1243">
        <v>61.5</v>
      </c>
      <c r="C1243">
        <v>61.630001</v>
      </c>
      <c r="D1243">
        <v>56.209999000000003</v>
      </c>
      <c r="E1243">
        <v>58.41</v>
      </c>
      <c r="F1243">
        <v>58.41</v>
      </c>
      <c r="G1243">
        <v>7596200</v>
      </c>
    </row>
    <row r="1244" spans="1:7" x14ac:dyDescent="0.2">
      <c r="A1244" s="14">
        <v>41089</v>
      </c>
      <c r="B1244">
        <v>58.52</v>
      </c>
      <c r="C1244">
        <v>60.130001</v>
      </c>
      <c r="D1244">
        <v>58.09</v>
      </c>
      <c r="E1244">
        <v>59.630001</v>
      </c>
      <c r="F1244">
        <v>59.630001</v>
      </c>
      <c r="G1244">
        <v>3134800</v>
      </c>
    </row>
    <row r="1245" spans="1:7" x14ac:dyDescent="0.2">
      <c r="A1245" s="14">
        <v>41092</v>
      </c>
      <c r="B1245">
        <v>59.639999000000003</v>
      </c>
      <c r="C1245">
        <v>59.869999</v>
      </c>
      <c r="D1245">
        <v>56.830002</v>
      </c>
      <c r="E1245">
        <v>58.099997999999999</v>
      </c>
      <c r="F1245">
        <v>58.099997999999999</v>
      </c>
      <c r="G1245">
        <v>3340600</v>
      </c>
    </row>
    <row r="1246" spans="1:7" x14ac:dyDescent="0.2">
      <c r="A1246" s="14">
        <v>41093</v>
      </c>
      <c r="B1246">
        <v>57.849997999999999</v>
      </c>
      <c r="C1246">
        <v>58.25</v>
      </c>
      <c r="D1246">
        <v>57.290000999999997</v>
      </c>
      <c r="E1246">
        <v>57.93</v>
      </c>
      <c r="F1246">
        <v>57.93</v>
      </c>
      <c r="G1246">
        <v>1716100</v>
      </c>
    </row>
    <row r="1247" spans="1:7" x14ac:dyDescent="0.2">
      <c r="A1247" s="14">
        <v>41095</v>
      </c>
      <c r="B1247">
        <v>57.98</v>
      </c>
      <c r="C1247">
        <v>60.950001</v>
      </c>
      <c r="D1247">
        <v>57.93</v>
      </c>
      <c r="E1247">
        <v>60.16</v>
      </c>
      <c r="F1247">
        <v>60.16</v>
      </c>
      <c r="G1247">
        <v>2989100</v>
      </c>
    </row>
    <row r="1248" spans="1:7" x14ac:dyDescent="0.2">
      <c r="A1248" s="14">
        <v>41096</v>
      </c>
      <c r="B1248">
        <v>59.169998</v>
      </c>
      <c r="C1248">
        <v>60</v>
      </c>
      <c r="D1248">
        <v>58.150002000000001</v>
      </c>
      <c r="E1248">
        <v>59.540000999999997</v>
      </c>
      <c r="F1248">
        <v>59.540000999999997</v>
      </c>
      <c r="G1248">
        <v>1851800</v>
      </c>
    </row>
    <row r="1249" spans="1:7" x14ac:dyDescent="0.2">
      <c r="A1249" s="14">
        <v>41099</v>
      </c>
      <c r="B1249">
        <v>59.459999000000003</v>
      </c>
      <c r="C1249">
        <v>60.200001</v>
      </c>
      <c r="D1249">
        <v>58.099997999999999</v>
      </c>
      <c r="E1249">
        <v>58.630001</v>
      </c>
      <c r="F1249">
        <v>58.630001</v>
      </c>
      <c r="G1249">
        <v>1280000</v>
      </c>
    </row>
    <row r="1250" spans="1:7" x14ac:dyDescent="0.2">
      <c r="A1250" s="14">
        <v>41100</v>
      </c>
      <c r="B1250">
        <v>58.830002</v>
      </c>
      <c r="C1250">
        <v>59.790000999999997</v>
      </c>
      <c r="D1250">
        <v>57.5</v>
      </c>
      <c r="E1250">
        <v>57.950001</v>
      </c>
      <c r="F1250">
        <v>57.950001</v>
      </c>
      <c r="G1250">
        <v>1446700</v>
      </c>
    </row>
    <row r="1251" spans="1:7" x14ac:dyDescent="0.2">
      <c r="A1251" s="14">
        <v>41101</v>
      </c>
      <c r="B1251">
        <v>57.439999</v>
      </c>
      <c r="C1251">
        <v>57.610000999999997</v>
      </c>
      <c r="D1251">
        <v>55.02</v>
      </c>
      <c r="E1251">
        <v>55.900002000000001</v>
      </c>
      <c r="F1251">
        <v>55.900002000000001</v>
      </c>
      <c r="G1251">
        <v>3474700</v>
      </c>
    </row>
    <row r="1252" spans="1:7" x14ac:dyDescent="0.2">
      <c r="A1252" s="14">
        <v>41102</v>
      </c>
      <c r="B1252">
        <v>55.32</v>
      </c>
      <c r="C1252">
        <v>55.639999000000003</v>
      </c>
      <c r="D1252">
        <v>53.790000999999997</v>
      </c>
      <c r="E1252">
        <v>55</v>
      </c>
      <c r="F1252">
        <v>55</v>
      </c>
      <c r="G1252">
        <v>3864900</v>
      </c>
    </row>
    <row r="1253" spans="1:7" x14ac:dyDescent="0.2">
      <c r="A1253" s="14">
        <v>41103</v>
      </c>
      <c r="B1253">
        <v>55.52</v>
      </c>
      <c r="C1253">
        <v>56.66</v>
      </c>
      <c r="D1253">
        <v>55.09</v>
      </c>
      <c r="E1253">
        <v>56.150002000000001</v>
      </c>
      <c r="F1253">
        <v>56.150002000000001</v>
      </c>
      <c r="G1253">
        <v>2669100</v>
      </c>
    </row>
    <row r="1254" spans="1:7" x14ac:dyDescent="0.2">
      <c r="A1254" s="14">
        <v>41106</v>
      </c>
      <c r="B1254">
        <v>55.82</v>
      </c>
      <c r="C1254">
        <v>56.02</v>
      </c>
      <c r="D1254">
        <v>54.650002000000001</v>
      </c>
      <c r="E1254">
        <v>55.419998</v>
      </c>
      <c r="F1254">
        <v>55.419998</v>
      </c>
      <c r="G1254">
        <v>2058100</v>
      </c>
    </row>
    <row r="1255" spans="1:7" x14ac:dyDescent="0.2">
      <c r="A1255" s="14">
        <v>41107</v>
      </c>
      <c r="B1255">
        <v>55.529998999999997</v>
      </c>
      <c r="C1255">
        <v>55.75</v>
      </c>
      <c r="D1255">
        <v>54.09</v>
      </c>
      <c r="E1255">
        <v>54.400002000000001</v>
      </c>
      <c r="F1255">
        <v>54.400002000000001</v>
      </c>
      <c r="G1255">
        <v>3133700</v>
      </c>
    </row>
    <row r="1256" spans="1:7" x14ac:dyDescent="0.2">
      <c r="A1256" s="14">
        <v>41108</v>
      </c>
      <c r="B1256">
        <v>54.150002000000001</v>
      </c>
      <c r="C1256">
        <v>58.189999</v>
      </c>
      <c r="D1256">
        <v>54</v>
      </c>
      <c r="E1256">
        <v>57.150002000000001</v>
      </c>
      <c r="F1256">
        <v>57.150002000000001</v>
      </c>
      <c r="G1256">
        <v>3969800</v>
      </c>
    </row>
    <row r="1257" spans="1:7" x14ac:dyDescent="0.2">
      <c r="A1257" s="14">
        <v>41109</v>
      </c>
      <c r="B1257">
        <v>57.889999000000003</v>
      </c>
      <c r="C1257">
        <v>59.84</v>
      </c>
      <c r="D1257">
        <v>57.52</v>
      </c>
      <c r="E1257">
        <v>59.299999</v>
      </c>
      <c r="F1257">
        <v>59.299999</v>
      </c>
      <c r="G1257">
        <v>2864100</v>
      </c>
    </row>
    <row r="1258" spans="1:7" x14ac:dyDescent="0.2">
      <c r="A1258" s="14">
        <v>41110</v>
      </c>
      <c r="B1258">
        <v>58.490001999999997</v>
      </c>
      <c r="C1258">
        <v>58.490001999999997</v>
      </c>
      <c r="D1258">
        <v>56.049999</v>
      </c>
      <c r="E1258">
        <v>57.349997999999999</v>
      </c>
      <c r="F1258">
        <v>57.349997999999999</v>
      </c>
      <c r="G1258">
        <v>3008300</v>
      </c>
    </row>
    <row r="1259" spans="1:7" x14ac:dyDescent="0.2">
      <c r="A1259" s="14">
        <v>41113</v>
      </c>
      <c r="B1259">
        <v>55.799999</v>
      </c>
      <c r="C1259">
        <v>58.950001</v>
      </c>
      <c r="D1259">
        <v>55.16</v>
      </c>
      <c r="E1259">
        <v>58.389999000000003</v>
      </c>
      <c r="F1259">
        <v>58.389999000000003</v>
      </c>
      <c r="G1259">
        <v>2849900</v>
      </c>
    </row>
    <row r="1260" spans="1:7" x14ac:dyDescent="0.2">
      <c r="A1260" s="14">
        <v>41114</v>
      </c>
      <c r="B1260">
        <v>58.630001</v>
      </c>
      <c r="C1260">
        <v>59.43</v>
      </c>
      <c r="D1260">
        <v>56.52</v>
      </c>
      <c r="E1260">
        <v>56.849997999999999</v>
      </c>
      <c r="F1260">
        <v>56.849997999999999</v>
      </c>
      <c r="G1260">
        <v>2870600</v>
      </c>
    </row>
    <row r="1261" spans="1:7" x14ac:dyDescent="0.2">
      <c r="A1261" s="14">
        <v>41115</v>
      </c>
      <c r="B1261">
        <v>57.52</v>
      </c>
      <c r="C1261">
        <v>57.580002</v>
      </c>
      <c r="D1261">
        <v>56.220001000000003</v>
      </c>
      <c r="E1261">
        <v>56.380001</v>
      </c>
      <c r="F1261">
        <v>56.380001</v>
      </c>
      <c r="G1261">
        <v>1756900</v>
      </c>
    </row>
    <row r="1262" spans="1:7" x14ac:dyDescent="0.2">
      <c r="A1262" s="14">
        <v>41116</v>
      </c>
      <c r="B1262">
        <v>57.619999</v>
      </c>
      <c r="C1262">
        <v>59.5</v>
      </c>
      <c r="D1262">
        <v>57.119999</v>
      </c>
      <c r="E1262">
        <v>59.470001000000003</v>
      </c>
      <c r="F1262">
        <v>59.470001000000003</v>
      </c>
      <c r="G1262">
        <v>3453600</v>
      </c>
    </row>
    <row r="1263" spans="1:7" x14ac:dyDescent="0.2">
      <c r="A1263" s="14">
        <v>41117</v>
      </c>
      <c r="B1263">
        <v>59.799999</v>
      </c>
      <c r="C1263">
        <v>61.970001000000003</v>
      </c>
      <c r="D1263">
        <v>59.709999000000003</v>
      </c>
      <c r="E1263">
        <v>61.580002</v>
      </c>
      <c r="F1263">
        <v>61.580002</v>
      </c>
      <c r="G1263">
        <v>2326500</v>
      </c>
    </row>
    <row r="1264" spans="1:7" x14ac:dyDescent="0.2">
      <c r="A1264" s="14">
        <v>41120</v>
      </c>
      <c r="B1264">
        <v>61.560001</v>
      </c>
      <c r="C1264">
        <v>62.23</v>
      </c>
      <c r="D1264">
        <v>59.279998999999997</v>
      </c>
      <c r="E1264">
        <v>59.689999</v>
      </c>
      <c r="F1264">
        <v>59.689999</v>
      </c>
      <c r="G1264">
        <v>1561300</v>
      </c>
    </row>
    <row r="1265" spans="1:7" x14ac:dyDescent="0.2">
      <c r="A1265" s="14">
        <v>41121</v>
      </c>
      <c r="B1265">
        <v>58.549999</v>
      </c>
      <c r="C1265">
        <v>58.549999</v>
      </c>
      <c r="D1265">
        <v>56.349997999999999</v>
      </c>
      <c r="E1265">
        <v>56.48</v>
      </c>
      <c r="F1265">
        <v>56.48</v>
      </c>
      <c r="G1265">
        <v>3174600</v>
      </c>
    </row>
    <row r="1266" spans="1:7" x14ac:dyDescent="0.2">
      <c r="A1266" s="14">
        <v>41122</v>
      </c>
      <c r="B1266">
        <v>57</v>
      </c>
      <c r="C1266">
        <v>57.130001</v>
      </c>
      <c r="D1266">
        <v>53.189999</v>
      </c>
      <c r="E1266">
        <v>53.349997999999999</v>
      </c>
      <c r="F1266">
        <v>53.349997999999999</v>
      </c>
      <c r="G1266">
        <v>4410000</v>
      </c>
    </row>
    <row r="1267" spans="1:7" x14ac:dyDescent="0.2">
      <c r="A1267" s="14">
        <v>41123</v>
      </c>
      <c r="B1267">
        <v>53</v>
      </c>
      <c r="C1267">
        <v>55.43</v>
      </c>
      <c r="D1267">
        <v>52.200001</v>
      </c>
      <c r="E1267">
        <v>54.48</v>
      </c>
      <c r="F1267">
        <v>54.48</v>
      </c>
      <c r="G1267">
        <v>3955400</v>
      </c>
    </row>
    <row r="1268" spans="1:7" x14ac:dyDescent="0.2">
      <c r="A1268" s="14">
        <v>41124</v>
      </c>
      <c r="B1268">
        <v>55.66</v>
      </c>
      <c r="C1268">
        <v>57.02</v>
      </c>
      <c r="D1268">
        <v>55.200001</v>
      </c>
      <c r="E1268">
        <v>56.630001</v>
      </c>
      <c r="F1268">
        <v>56.630001</v>
      </c>
      <c r="G1268">
        <v>1731000</v>
      </c>
    </row>
    <row r="1269" spans="1:7" x14ac:dyDescent="0.2">
      <c r="A1269" s="14">
        <v>41127</v>
      </c>
      <c r="B1269">
        <v>56.599997999999999</v>
      </c>
      <c r="C1269">
        <v>56.639999000000003</v>
      </c>
      <c r="D1269">
        <v>55</v>
      </c>
      <c r="E1269">
        <v>56.259998000000003</v>
      </c>
      <c r="F1269">
        <v>56.259998000000003</v>
      </c>
      <c r="G1269">
        <v>2547100</v>
      </c>
    </row>
    <row r="1270" spans="1:7" x14ac:dyDescent="0.2">
      <c r="A1270" s="14">
        <v>41128</v>
      </c>
      <c r="B1270">
        <v>56.580002</v>
      </c>
      <c r="C1270">
        <v>59.009998000000003</v>
      </c>
      <c r="D1270">
        <v>56.580002</v>
      </c>
      <c r="E1270">
        <v>58.169998</v>
      </c>
      <c r="F1270">
        <v>58.169998</v>
      </c>
      <c r="G1270">
        <v>2371300</v>
      </c>
    </row>
    <row r="1271" spans="1:7" x14ac:dyDescent="0.2">
      <c r="A1271" s="14">
        <v>41129</v>
      </c>
      <c r="B1271">
        <v>57.990001999999997</v>
      </c>
      <c r="C1271">
        <v>58.41</v>
      </c>
      <c r="D1271">
        <v>57.389999000000003</v>
      </c>
      <c r="E1271">
        <v>58.18</v>
      </c>
      <c r="F1271">
        <v>58.18</v>
      </c>
      <c r="G1271">
        <v>1209600</v>
      </c>
    </row>
    <row r="1272" spans="1:7" x14ac:dyDescent="0.2">
      <c r="A1272" s="14">
        <v>41130</v>
      </c>
      <c r="B1272">
        <v>57.950001</v>
      </c>
      <c r="C1272">
        <v>58.200001</v>
      </c>
      <c r="D1272">
        <v>57.169998</v>
      </c>
      <c r="E1272">
        <v>57.939999</v>
      </c>
      <c r="F1272">
        <v>57.939999</v>
      </c>
      <c r="G1272">
        <v>1647100</v>
      </c>
    </row>
    <row r="1273" spans="1:7" x14ac:dyDescent="0.2">
      <c r="A1273" s="14">
        <v>41131</v>
      </c>
      <c r="B1273">
        <v>58.009998000000003</v>
      </c>
      <c r="C1273">
        <v>59.48</v>
      </c>
      <c r="D1273">
        <v>57.98</v>
      </c>
      <c r="E1273">
        <v>58.720001000000003</v>
      </c>
      <c r="F1273">
        <v>58.720001000000003</v>
      </c>
      <c r="G1273">
        <v>1914900</v>
      </c>
    </row>
    <row r="1274" spans="1:7" x14ac:dyDescent="0.2">
      <c r="A1274" s="14">
        <v>41134</v>
      </c>
      <c r="B1274">
        <v>58.360000999999997</v>
      </c>
      <c r="C1274">
        <v>59</v>
      </c>
      <c r="D1274">
        <v>57.810001</v>
      </c>
      <c r="E1274">
        <v>58.48</v>
      </c>
      <c r="F1274">
        <v>58.48</v>
      </c>
      <c r="G1274">
        <v>1246800</v>
      </c>
    </row>
    <row r="1275" spans="1:7" x14ac:dyDescent="0.2">
      <c r="A1275" s="14">
        <v>41135</v>
      </c>
      <c r="B1275">
        <v>59.259998000000003</v>
      </c>
      <c r="C1275">
        <v>59.630001</v>
      </c>
      <c r="D1275">
        <v>57.139999000000003</v>
      </c>
      <c r="E1275">
        <v>57.59</v>
      </c>
      <c r="F1275">
        <v>57.59</v>
      </c>
      <c r="G1275">
        <v>1914900</v>
      </c>
    </row>
    <row r="1276" spans="1:7" x14ac:dyDescent="0.2">
      <c r="A1276" s="14">
        <v>41136</v>
      </c>
      <c r="B1276">
        <v>57.599997999999999</v>
      </c>
      <c r="C1276">
        <v>59.889999000000003</v>
      </c>
      <c r="D1276">
        <v>57.599997999999999</v>
      </c>
      <c r="E1276">
        <v>59.509998000000003</v>
      </c>
      <c r="F1276">
        <v>59.509998000000003</v>
      </c>
      <c r="G1276">
        <v>1868800</v>
      </c>
    </row>
    <row r="1277" spans="1:7" x14ac:dyDescent="0.2">
      <c r="A1277" s="14">
        <v>41137</v>
      </c>
      <c r="B1277">
        <v>59.34</v>
      </c>
      <c r="C1277">
        <v>60.889999000000003</v>
      </c>
      <c r="D1277">
        <v>58.75</v>
      </c>
      <c r="E1277">
        <v>60.66</v>
      </c>
      <c r="F1277">
        <v>60.66</v>
      </c>
      <c r="G1277">
        <v>2271800</v>
      </c>
    </row>
    <row r="1278" spans="1:7" x14ac:dyDescent="0.2">
      <c r="A1278" s="14">
        <v>41138</v>
      </c>
      <c r="B1278">
        <v>60.599997999999999</v>
      </c>
      <c r="C1278">
        <v>63.779998999999997</v>
      </c>
      <c r="D1278">
        <v>60.599997999999999</v>
      </c>
      <c r="E1278">
        <v>63.189999</v>
      </c>
      <c r="F1278">
        <v>63.189999</v>
      </c>
      <c r="G1278">
        <v>2976400</v>
      </c>
    </row>
    <row r="1279" spans="1:7" x14ac:dyDescent="0.2">
      <c r="A1279" s="14">
        <v>41141</v>
      </c>
      <c r="B1279">
        <v>62.799999</v>
      </c>
      <c r="C1279">
        <v>63</v>
      </c>
      <c r="D1279">
        <v>60.759998000000003</v>
      </c>
      <c r="E1279">
        <v>61.509998000000003</v>
      </c>
      <c r="F1279">
        <v>61.509998000000003</v>
      </c>
      <c r="G1279">
        <v>1837600</v>
      </c>
    </row>
    <row r="1280" spans="1:7" x14ac:dyDescent="0.2">
      <c r="A1280" s="14">
        <v>41142</v>
      </c>
      <c r="B1280">
        <v>61.990001999999997</v>
      </c>
      <c r="C1280">
        <v>62.389999000000003</v>
      </c>
      <c r="D1280">
        <v>60.830002</v>
      </c>
      <c r="E1280">
        <v>61.060001</v>
      </c>
      <c r="F1280">
        <v>61.060001</v>
      </c>
      <c r="G1280">
        <v>1844500</v>
      </c>
    </row>
    <row r="1281" spans="1:7" x14ac:dyDescent="0.2">
      <c r="A1281" s="14">
        <v>41143</v>
      </c>
      <c r="B1281">
        <v>60.860000999999997</v>
      </c>
      <c r="C1281">
        <v>62.950001</v>
      </c>
      <c r="D1281">
        <v>60.279998999999997</v>
      </c>
      <c r="E1281">
        <v>62.84</v>
      </c>
      <c r="F1281">
        <v>62.84</v>
      </c>
      <c r="G1281">
        <v>2284100</v>
      </c>
    </row>
    <row r="1282" spans="1:7" x14ac:dyDescent="0.2">
      <c r="A1282" s="14">
        <v>41144</v>
      </c>
      <c r="B1282">
        <v>62.740001999999997</v>
      </c>
      <c r="C1282">
        <v>64.400002000000001</v>
      </c>
      <c r="D1282">
        <v>62.599997999999999</v>
      </c>
      <c r="E1282">
        <v>64.360000999999997</v>
      </c>
      <c r="F1282">
        <v>64.360000999999997</v>
      </c>
      <c r="G1282">
        <v>2779100</v>
      </c>
    </row>
    <row r="1283" spans="1:7" x14ac:dyDescent="0.2">
      <c r="A1283" s="14">
        <v>41145</v>
      </c>
      <c r="B1283">
        <v>63.700001</v>
      </c>
      <c r="C1283">
        <v>64.5</v>
      </c>
      <c r="D1283">
        <v>62.299999</v>
      </c>
      <c r="E1283">
        <v>63.869999</v>
      </c>
      <c r="F1283">
        <v>63.869999</v>
      </c>
      <c r="G1283">
        <v>3342600</v>
      </c>
    </row>
    <row r="1284" spans="1:7" x14ac:dyDescent="0.2">
      <c r="A1284" s="14">
        <v>41148</v>
      </c>
      <c r="B1284">
        <v>63.869999</v>
      </c>
      <c r="C1284">
        <v>64.889999000000003</v>
      </c>
      <c r="D1284">
        <v>63.68</v>
      </c>
      <c r="E1284">
        <v>64.370002999999997</v>
      </c>
      <c r="F1284">
        <v>64.370002999999997</v>
      </c>
      <c r="G1284">
        <v>1726800</v>
      </c>
    </row>
    <row r="1285" spans="1:7" x14ac:dyDescent="0.2">
      <c r="A1285" s="14">
        <v>41149</v>
      </c>
      <c r="B1285">
        <v>64.25</v>
      </c>
      <c r="C1285">
        <v>65.720000999999996</v>
      </c>
      <c r="D1285">
        <v>64.099997999999999</v>
      </c>
      <c r="E1285">
        <v>65.089995999999999</v>
      </c>
      <c r="F1285">
        <v>65.089995999999999</v>
      </c>
      <c r="G1285">
        <v>2216800</v>
      </c>
    </row>
    <row r="1286" spans="1:7" x14ac:dyDescent="0.2">
      <c r="A1286" s="14">
        <v>41150</v>
      </c>
      <c r="B1286">
        <v>65.069999999999993</v>
      </c>
      <c r="C1286">
        <v>65.720000999999996</v>
      </c>
      <c r="D1286">
        <v>64.919998000000007</v>
      </c>
      <c r="E1286">
        <v>65.529999000000004</v>
      </c>
      <c r="F1286">
        <v>65.529999000000004</v>
      </c>
      <c r="G1286">
        <v>1888600</v>
      </c>
    </row>
    <row r="1287" spans="1:7" x14ac:dyDescent="0.2">
      <c r="A1287" s="14">
        <v>41151</v>
      </c>
      <c r="B1287">
        <v>65.370002999999997</v>
      </c>
      <c r="C1287">
        <v>65.75</v>
      </c>
      <c r="D1287">
        <v>64.440002000000007</v>
      </c>
      <c r="E1287">
        <v>64.650002000000001</v>
      </c>
      <c r="F1287">
        <v>64.650002000000001</v>
      </c>
      <c r="G1287">
        <v>2200800</v>
      </c>
    </row>
    <row r="1288" spans="1:7" x14ac:dyDescent="0.2">
      <c r="A1288" s="14">
        <v>41152</v>
      </c>
      <c r="B1288">
        <v>65.220000999999996</v>
      </c>
      <c r="C1288">
        <v>65.569999999999993</v>
      </c>
      <c r="D1288">
        <v>64.220000999999996</v>
      </c>
      <c r="E1288">
        <v>65.190002000000007</v>
      </c>
      <c r="F1288">
        <v>65.190002000000007</v>
      </c>
      <c r="G1288">
        <v>1428400</v>
      </c>
    </row>
    <row r="1289" spans="1:7" x14ac:dyDescent="0.2">
      <c r="A1289" s="14">
        <v>41156</v>
      </c>
      <c r="B1289">
        <v>65.599997999999999</v>
      </c>
      <c r="C1289">
        <v>66.970000999999996</v>
      </c>
      <c r="D1289">
        <v>65.199996999999996</v>
      </c>
      <c r="E1289">
        <v>66.879997000000003</v>
      </c>
      <c r="F1289">
        <v>66.879997000000003</v>
      </c>
      <c r="G1289">
        <v>2388500</v>
      </c>
    </row>
    <row r="1290" spans="1:7" x14ac:dyDescent="0.2">
      <c r="A1290" s="14">
        <v>41157</v>
      </c>
      <c r="B1290">
        <v>66.989998</v>
      </c>
      <c r="C1290">
        <v>67.029999000000004</v>
      </c>
      <c r="D1290">
        <v>66.029999000000004</v>
      </c>
      <c r="E1290">
        <v>66.720000999999996</v>
      </c>
      <c r="F1290">
        <v>66.720000999999996</v>
      </c>
      <c r="G1290">
        <v>2857000</v>
      </c>
    </row>
    <row r="1291" spans="1:7" x14ac:dyDescent="0.2">
      <c r="A1291" s="14">
        <v>41158</v>
      </c>
      <c r="B1291">
        <v>67.180000000000007</v>
      </c>
      <c r="C1291">
        <v>69.470000999999996</v>
      </c>
      <c r="D1291">
        <v>67.050003000000004</v>
      </c>
      <c r="E1291">
        <v>68.599997999999999</v>
      </c>
      <c r="F1291">
        <v>68.599997999999999</v>
      </c>
      <c r="G1291">
        <v>5010700</v>
      </c>
    </row>
    <row r="1292" spans="1:7" x14ac:dyDescent="0.2">
      <c r="A1292" s="14">
        <v>41159</v>
      </c>
      <c r="B1292">
        <v>68.019997000000004</v>
      </c>
      <c r="C1292">
        <v>77.599997999999999</v>
      </c>
      <c r="D1292">
        <v>67.099997999999999</v>
      </c>
      <c r="E1292">
        <v>77.139999000000003</v>
      </c>
      <c r="F1292">
        <v>77.139999000000003</v>
      </c>
      <c r="G1292">
        <v>17129800</v>
      </c>
    </row>
    <row r="1293" spans="1:7" x14ac:dyDescent="0.2">
      <c r="A1293" s="14">
        <v>41162</v>
      </c>
      <c r="B1293">
        <v>77</v>
      </c>
      <c r="C1293">
        <v>78.5</v>
      </c>
      <c r="D1293">
        <v>76.559997999999993</v>
      </c>
      <c r="E1293">
        <v>76.660004000000001</v>
      </c>
      <c r="F1293">
        <v>76.660004000000001</v>
      </c>
      <c r="G1293">
        <v>5260500</v>
      </c>
    </row>
    <row r="1294" spans="1:7" x14ac:dyDescent="0.2">
      <c r="A1294" s="14">
        <v>41163</v>
      </c>
      <c r="B1294">
        <v>76.680000000000007</v>
      </c>
      <c r="C1294">
        <v>76.940002000000007</v>
      </c>
      <c r="D1294">
        <v>75.370002999999997</v>
      </c>
      <c r="E1294">
        <v>76.489998</v>
      </c>
      <c r="F1294">
        <v>76.489998</v>
      </c>
      <c r="G1294">
        <v>3081800</v>
      </c>
    </row>
    <row r="1295" spans="1:7" x14ac:dyDescent="0.2">
      <c r="A1295" s="14">
        <v>41164</v>
      </c>
      <c r="B1295">
        <v>76.440002000000007</v>
      </c>
      <c r="C1295">
        <v>77.319999999999993</v>
      </c>
      <c r="D1295">
        <v>75.819999999999993</v>
      </c>
      <c r="E1295">
        <v>76.900002000000001</v>
      </c>
      <c r="F1295">
        <v>76.900002000000001</v>
      </c>
      <c r="G1295">
        <v>1759700</v>
      </c>
    </row>
    <row r="1296" spans="1:7" x14ac:dyDescent="0.2">
      <c r="A1296" s="14">
        <v>41165</v>
      </c>
      <c r="B1296">
        <v>77.129997000000003</v>
      </c>
      <c r="C1296">
        <v>78.230002999999996</v>
      </c>
      <c r="D1296">
        <v>76.029999000000004</v>
      </c>
      <c r="E1296">
        <v>77.160004000000001</v>
      </c>
      <c r="F1296">
        <v>77.160004000000001</v>
      </c>
      <c r="G1296">
        <v>1885800</v>
      </c>
    </row>
    <row r="1297" spans="1:7" x14ac:dyDescent="0.2">
      <c r="A1297" s="14">
        <v>41166</v>
      </c>
      <c r="B1297">
        <v>77.370002999999997</v>
      </c>
      <c r="C1297">
        <v>78.959998999999996</v>
      </c>
      <c r="D1297">
        <v>77.300003000000004</v>
      </c>
      <c r="E1297">
        <v>77.989998</v>
      </c>
      <c r="F1297">
        <v>77.989998</v>
      </c>
      <c r="G1297">
        <v>1796400</v>
      </c>
    </row>
    <row r="1298" spans="1:7" x14ac:dyDescent="0.2">
      <c r="A1298" s="14">
        <v>41169</v>
      </c>
      <c r="B1298">
        <v>77.790001000000004</v>
      </c>
      <c r="C1298">
        <v>77.949996999999996</v>
      </c>
      <c r="D1298">
        <v>76.550003000000004</v>
      </c>
      <c r="E1298">
        <v>77.400002000000001</v>
      </c>
      <c r="F1298">
        <v>77.400002000000001</v>
      </c>
      <c r="G1298">
        <v>1390800</v>
      </c>
    </row>
    <row r="1299" spans="1:7" x14ac:dyDescent="0.2">
      <c r="A1299" s="14">
        <v>41170</v>
      </c>
      <c r="B1299">
        <v>77.099997999999999</v>
      </c>
      <c r="C1299">
        <v>77.220000999999996</v>
      </c>
      <c r="D1299">
        <v>73.540001000000004</v>
      </c>
      <c r="E1299">
        <v>75.010002</v>
      </c>
      <c r="F1299">
        <v>75.010002</v>
      </c>
      <c r="G1299">
        <v>4755600</v>
      </c>
    </row>
    <row r="1300" spans="1:7" x14ac:dyDescent="0.2">
      <c r="A1300" s="14">
        <v>41171</v>
      </c>
      <c r="B1300">
        <v>75</v>
      </c>
      <c r="C1300">
        <v>76.919998000000007</v>
      </c>
      <c r="D1300">
        <v>74.879997000000003</v>
      </c>
      <c r="E1300">
        <v>76.019997000000004</v>
      </c>
      <c r="F1300">
        <v>76.019997000000004</v>
      </c>
      <c r="G1300">
        <v>2532800</v>
      </c>
    </row>
    <row r="1301" spans="1:7" x14ac:dyDescent="0.2">
      <c r="A1301" s="14">
        <v>41172</v>
      </c>
      <c r="B1301">
        <v>75.209998999999996</v>
      </c>
      <c r="C1301">
        <v>76.050003000000004</v>
      </c>
      <c r="D1301">
        <v>75</v>
      </c>
      <c r="E1301">
        <v>75.480002999999996</v>
      </c>
      <c r="F1301">
        <v>75.480002999999996</v>
      </c>
      <c r="G1301">
        <v>1377900</v>
      </c>
    </row>
    <row r="1302" spans="1:7" x14ac:dyDescent="0.2">
      <c r="A1302" s="14">
        <v>41173</v>
      </c>
      <c r="B1302">
        <v>75.970000999999996</v>
      </c>
      <c r="C1302">
        <v>76.449996999999996</v>
      </c>
      <c r="D1302">
        <v>74.730002999999996</v>
      </c>
      <c r="E1302">
        <v>74.980002999999996</v>
      </c>
      <c r="F1302">
        <v>74.980002999999996</v>
      </c>
      <c r="G1302">
        <v>1432800</v>
      </c>
    </row>
    <row r="1303" spans="1:7" x14ac:dyDescent="0.2">
      <c r="A1303" s="14">
        <v>41176</v>
      </c>
      <c r="B1303">
        <v>74.680000000000007</v>
      </c>
      <c r="C1303">
        <v>74.930000000000007</v>
      </c>
      <c r="D1303">
        <v>73.599997999999999</v>
      </c>
      <c r="E1303">
        <v>74.220000999999996</v>
      </c>
      <c r="F1303">
        <v>74.220000999999996</v>
      </c>
      <c r="G1303">
        <v>1020200</v>
      </c>
    </row>
    <row r="1304" spans="1:7" x14ac:dyDescent="0.2">
      <c r="A1304" s="14">
        <v>41177</v>
      </c>
      <c r="B1304">
        <v>74.25</v>
      </c>
      <c r="C1304">
        <v>75.230002999999996</v>
      </c>
      <c r="D1304">
        <v>72.860000999999997</v>
      </c>
      <c r="E1304">
        <v>72.980002999999996</v>
      </c>
      <c r="F1304">
        <v>72.980002999999996</v>
      </c>
      <c r="G1304">
        <v>1429100</v>
      </c>
    </row>
    <row r="1305" spans="1:7" x14ac:dyDescent="0.2">
      <c r="A1305" s="14">
        <v>41178</v>
      </c>
      <c r="B1305">
        <v>72.860000999999997</v>
      </c>
      <c r="C1305">
        <v>74.300003000000004</v>
      </c>
      <c r="D1305">
        <v>72.639999000000003</v>
      </c>
      <c r="E1305">
        <v>73.699996999999996</v>
      </c>
      <c r="F1305">
        <v>73.699996999999996</v>
      </c>
      <c r="G1305">
        <v>1587600</v>
      </c>
    </row>
    <row r="1306" spans="1:7" x14ac:dyDescent="0.2">
      <c r="A1306" s="14">
        <v>41179</v>
      </c>
      <c r="B1306">
        <v>74.239998</v>
      </c>
      <c r="C1306">
        <v>74.480002999999996</v>
      </c>
      <c r="D1306">
        <v>73.190002000000007</v>
      </c>
      <c r="E1306">
        <v>74.260002</v>
      </c>
      <c r="F1306">
        <v>74.260002</v>
      </c>
      <c r="G1306">
        <v>1952900</v>
      </c>
    </row>
    <row r="1307" spans="1:7" x14ac:dyDescent="0.2">
      <c r="A1307" s="14">
        <v>41180</v>
      </c>
      <c r="B1307">
        <v>73.620002999999997</v>
      </c>
      <c r="C1307">
        <v>74.910004000000001</v>
      </c>
      <c r="D1307">
        <v>73.550003000000004</v>
      </c>
      <c r="E1307">
        <v>73.940002000000007</v>
      </c>
      <c r="F1307">
        <v>73.940002000000007</v>
      </c>
      <c r="G1307">
        <v>1922400</v>
      </c>
    </row>
    <row r="1308" spans="1:7" x14ac:dyDescent="0.2">
      <c r="A1308" s="14">
        <v>41183</v>
      </c>
      <c r="B1308">
        <v>74.260002</v>
      </c>
      <c r="C1308">
        <v>75.660004000000001</v>
      </c>
      <c r="D1308">
        <v>73</v>
      </c>
      <c r="E1308">
        <v>73.569999999999993</v>
      </c>
      <c r="F1308">
        <v>73.569999999999993</v>
      </c>
      <c r="G1308">
        <v>1853500</v>
      </c>
    </row>
    <row r="1309" spans="1:7" x14ac:dyDescent="0.2">
      <c r="A1309" s="14">
        <v>41184</v>
      </c>
      <c r="B1309">
        <v>73.949996999999996</v>
      </c>
      <c r="C1309">
        <v>76.419998000000007</v>
      </c>
      <c r="D1309">
        <v>72.489998</v>
      </c>
      <c r="E1309">
        <v>76.349997999999999</v>
      </c>
      <c r="F1309">
        <v>76.349997999999999</v>
      </c>
      <c r="G1309">
        <v>3851300</v>
      </c>
    </row>
    <row r="1310" spans="1:7" x14ac:dyDescent="0.2">
      <c r="A1310" s="14">
        <v>41185</v>
      </c>
      <c r="B1310">
        <v>76.300003000000004</v>
      </c>
      <c r="C1310">
        <v>76.300003000000004</v>
      </c>
      <c r="D1310">
        <v>74.5</v>
      </c>
      <c r="E1310">
        <v>75.019997000000004</v>
      </c>
      <c r="F1310">
        <v>75.019997000000004</v>
      </c>
      <c r="G1310">
        <v>1700100</v>
      </c>
    </row>
    <row r="1311" spans="1:7" x14ac:dyDescent="0.2">
      <c r="A1311" s="14">
        <v>41186</v>
      </c>
      <c r="B1311">
        <v>75.470000999999996</v>
      </c>
      <c r="C1311">
        <v>76.599997999999999</v>
      </c>
      <c r="D1311">
        <v>75.050003000000004</v>
      </c>
      <c r="E1311">
        <v>76.449996999999996</v>
      </c>
      <c r="F1311">
        <v>76.449996999999996</v>
      </c>
      <c r="G1311">
        <v>1300600</v>
      </c>
    </row>
    <row r="1312" spans="1:7" x14ac:dyDescent="0.2">
      <c r="A1312" s="14">
        <v>41187</v>
      </c>
      <c r="B1312">
        <v>76.900002000000001</v>
      </c>
      <c r="C1312">
        <v>77.089995999999999</v>
      </c>
      <c r="D1312">
        <v>75.080001999999993</v>
      </c>
      <c r="E1312">
        <v>75.400002000000001</v>
      </c>
      <c r="F1312">
        <v>75.400002000000001</v>
      </c>
      <c r="G1312">
        <v>1130900</v>
      </c>
    </row>
    <row r="1313" spans="1:7" x14ac:dyDescent="0.2">
      <c r="A1313" s="14">
        <v>41190</v>
      </c>
      <c r="B1313">
        <v>75.400002000000001</v>
      </c>
      <c r="C1313">
        <v>77</v>
      </c>
      <c r="D1313">
        <v>75.150002000000001</v>
      </c>
      <c r="E1313">
        <v>75.400002000000001</v>
      </c>
      <c r="F1313">
        <v>75.400002000000001</v>
      </c>
      <c r="G1313">
        <v>1126200</v>
      </c>
    </row>
    <row r="1314" spans="1:7" x14ac:dyDescent="0.2">
      <c r="A1314" s="14">
        <v>41191</v>
      </c>
      <c r="B1314">
        <v>75.230002999999996</v>
      </c>
      <c r="C1314">
        <v>75.669998000000007</v>
      </c>
      <c r="D1314">
        <v>72.599997999999999</v>
      </c>
      <c r="E1314">
        <v>72.790001000000004</v>
      </c>
      <c r="F1314">
        <v>72.790001000000004</v>
      </c>
      <c r="G1314">
        <v>1789200</v>
      </c>
    </row>
    <row r="1315" spans="1:7" x14ac:dyDescent="0.2">
      <c r="A1315" s="14">
        <v>41192</v>
      </c>
      <c r="B1315">
        <v>72.970000999999996</v>
      </c>
      <c r="C1315">
        <v>73.660004000000001</v>
      </c>
      <c r="D1315">
        <v>72.5</v>
      </c>
      <c r="E1315">
        <v>72.980002999999996</v>
      </c>
      <c r="F1315">
        <v>72.980002999999996</v>
      </c>
      <c r="G1315">
        <v>824200</v>
      </c>
    </row>
    <row r="1316" spans="1:7" x14ac:dyDescent="0.2">
      <c r="A1316" s="14">
        <v>41193</v>
      </c>
      <c r="B1316">
        <v>74.099997999999999</v>
      </c>
      <c r="C1316">
        <v>74.239998</v>
      </c>
      <c r="D1316">
        <v>72.5</v>
      </c>
      <c r="E1316">
        <v>72.699996999999996</v>
      </c>
      <c r="F1316">
        <v>72.699996999999996</v>
      </c>
      <c r="G1316">
        <v>840200</v>
      </c>
    </row>
    <row r="1317" spans="1:7" x14ac:dyDescent="0.2">
      <c r="A1317" s="14">
        <v>41194</v>
      </c>
      <c r="B1317">
        <v>72.569999999999993</v>
      </c>
      <c r="C1317">
        <v>73.879997000000003</v>
      </c>
      <c r="D1317">
        <v>72.510002</v>
      </c>
      <c r="E1317">
        <v>73.430000000000007</v>
      </c>
      <c r="F1317">
        <v>73.430000000000007</v>
      </c>
      <c r="G1317">
        <v>904400</v>
      </c>
    </row>
    <row r="1318" spans="1:7" x14ac:dyDescent="0.2">
      <c r="A1318" s="14">
        <v>41197</v>
      </c>
      <c r="B1318">
        <v>73.879997000000003</v>
      </c>
      <c r="C1318">
        <v>73.980002999999996</v>
      </c>
      <c r="D1318">
        <v>72.569999999999993</v>
      </c>
      <c r="E1318">
        <v>73.940002000000007</v>
      </c>
      <c r="F1318">
        <v>73.940002000000007</v>
      </c>
      <c r="G1318">
        <v>872800</v>
      </c>
    </row>
    <row r="1319" spans="1:7" x14ac:dyDescent="0.2">
      <c r="A1319" s="14">
        <v>41198</v>
      </c>
      <c r="B1319">
        <v>74.190002000000007</v>
      </c>
      <c r="C1319">
        <v>75.760002</v>
      </c>
      <c r="D1319">
        <v>73.949996999999996</v>
      </c>
      <c r="E1319">
        <v>75.519997000000004</v>
      </c>
      <c r="F1319">
        <v>75.519997000000004</v>
      </c>
      <c r="G1319">
        <v>1249800</v>
      </c>
    </row>
    <row r="1320" spans="1:7" x14ac:dyDescent="0.2">
      <c r="A1320" s="14">
        <v>41199</v>
      </c>
      <c r="B1320">
        <v>76.040001000000004</v>
      </c>
      <c r="C1320">
        <v>76.339995999999999</v>
      </c>
      <c r="D1320">
        <v>75.099997999999999</v>
      </c>
      <c r="E1320">
        <v>75.349997999999999</v>
      </c>
      <c r="F1320">
        <v>75.349997999999999</v>
      </c>
      <c r="G1320">
        <v>1026200</v>
      </c>
    </row>
    <row r="1321" spans="1:7" x14ac:dyDescent="0.2">
      <c r="A1321" s="14">
        <v>41200</v>
      </c>
      <c r="B1321">
        <v>75.349997999999999</v>
      </c>
      <c r="C1321">
        <v>75.849997999999999</v>
      </c>
      <c r="D1321">
        <v>74.199996999999996</v>
      </c>
      <c r="E1321">
        <v>74.650002000000001</v>
      </c>
      <c r="F1321">
        <v>74.650002000000001</v>
      </c>
      <c r="G1321">
        <v>945000</v>
      </c>
    </row>
    <row r="1322" spans="1:7" x14ac:dyDescent="0.2">
      <c r="A1322" s="14">
        <v>41201</v>
      </c>
      <c r="B1322">
        <v>73.440002000000007</v>
      </c>
      <c r="C1322">
        <v>73.440002000000007</v>
      </c>
      <c r="D1322">
        <v>68.529999000000004</v>
      </c>
      <c r="E1322">
        <v>69.029999000000004</v>
      </c>
      <c r="F1322">
        <v>69.029999000000004</v>
      </c>
      <c r="G1322">
        <v>5629000</v>
      </c>
    </row>
    <row r="1323" spans="1:7" x14ac:dyDescent="0.2">
      <c r="A1323" s="14">
        <v>41204</v>
      </c>
      <c r="B1323">
        <v>68.839995999999999</v>
      </c>
      <c r="C1323">
        <v>69.269997000000004</v>
      </c>
      <c r="D1323">
        <v>66.860000999999997</v>
      </c>
      <c r="E1323">
        <v>68.279999000000004</v>
      </c>
      <c r="F1323">
        <v>68.279999000000004</v>
      </c>
      <c r="G1323">
        <v>2455500</v>
      </c>
    </row>
    <row r="1324" spans="1:7" x14ac:dyDescent="0.2">
      <c r="A1324" s="14">
        <v>41205</v>
      </c>
      <c r="B1324">
        <v>67.779999000000004</v>
      </c>
      <c r="C1324">
        <v>69.5</v>
      </c>
      <c r="D1324">
        <v>67.019997000000004</v>
      </c>
      <c r="E1324">
        <v>68.849997999999999</v>
      </c>
      <c r="F1324">
        <v>68.849997999999999</v>
      </c>
      <c r="G1324">
        <v>1765900</v>
      </c>
    </row>
    <row r="1325" spans="1:7" x14ac:dyDescent="0.2">
      <c r="A1325" s="14">
        <v>41206</v>
      </c>
      <c r="B1325">
        <v>69.739998</v>
      </c>
      <c r="C1325">
        <v>69.870002999999997</v>
      </c>
      <c r="D1325">
        <v>68.010002</v>
      </c>
      <c r="E1325">
        <v>69.25</v>
      </c>
      <c r="F1325">
        <v>69.25</v>
      </c>
      <c r="G1325">
        <v>1218600</v>
      </c>
    </row>
    <row r="1326" spans="1:7" x14ac:dyDescent="0.2">
      <c r="A1326" s="14">
        <v>41207</v>
      </c>
      <c r="B1326">
        <v>69.669998000000007</v>
      </c>
      <c r="C1326">
        <v>69.75</v>
      </c>
      <c r="D1326">
        <v>66.510002</v>
      </c>
      <c r="E1326">
        <v>67.690002000000007</v>
      </c>
      <c r="F1326">
        <v>67.690002000000007</v>
      </c>
      <c r="G1326">
        <v>1784800</v>
      </c>
    </row>
    <row r="1327" spans="1:7" x14ac:dyDescent="0.2">
      <c r="A1327" s="14">
        <v>41208</v>
      </c>
      <c r="B1327">
        <v>67.949996999999996</v>
      </c>
      <c r="C1327">
        <v>68.050003000000004</v>
      </c>
      <c r="D1327">
        <v>66.529999000000004</v>
      </c>
      <c r="E1327">
        <v>67.489998</v>
      </c>
      <c r="F1327">
        <v>67.489998</v>
      </c>
      <c r="G1327">
        <v>921400</v>
      </c>
    </row>
    <row r="1328" spans="1:7" x14ac:dyDescent="0.2">
      <c r="A1328" s="14">
        <v>41213</v>
      </c>
      <c r="B1328">
        <v>67.540001000000004</v>
      </c>
      <c r="C1328">
        <v>69.010002</v>
      </c>
      <c r="D1328">
        <v>66.889999000000003</v>
      </c>
      <c r="E1328">
        <v>68.839995999999999</v>
      </c>
      <c r="F1328">
        <v>68.839995999999999</v>
      </c>
      <c r="G1328">
        <v>898800</v>
      </c>
    </row>
    <row r="1329" spans="1:7" x14ac:dyDescent="0.2">
      <c r="A1329" s="14">
        <v>41214</v>
      </c>
      <c r="B1329">
        <v>69.800003000000004</v>
      </c>
      <c r="C1329">
        <v>71.029999000000004</v>
      </c>
      <c r="D1329">
        <v>69.129997000000003</v>
      </c>
      <c r="E1329">
        <v>71.019997000000004</v>
      </c>
      <c r="F1329">
        <v>71.019997000000004</v>
      </c>
      <c r="G1329">
        <v>1597600</v>
      </c>
    </row>
    <row r="1330" spans="1:7" x14ac:dyDescent="0.2">
      <c r="A1330" s="14">
        <v>41215</v>
      </c>
      <c r="B1330">
        <v>71.199996999999996</v>
      </c>
      <c r="C1330">
        <v>72.349997999999999</v>
      </c>
      <c r="D1330">
        <v>69.879997000000003</v>
      </c>
      <c r="E1330">
        <v>69.989998</v>
      </c>
      <c r="F1330">
        <v>69.989998</v>
      </c>
      <c r="G1330">
        <v>1666900</v>
      </c>
    </row>
    <row r="1331" spans="1:7" x14ac:dyDescent="0.2">
      <c r="A1331" s="14">
        <v>41218</v>
      </c>
      <c r="B1331">
        <v>69.970000999999996</v>
      </c>
      <c r="C1331">
        <v>70.860000999999997</v>
      </c>
      <c r="D1331">
        <v>69.470000999999996</v>
      </c>
      <c r="E1331">
        <v>70.839995999999999</v>
      </c>
      <c r="F1331">
        <v>70.839995999999999</v>
      </c>
      <c r="G1331">
        <v>916600</v>
      </c>
    </row>
    <row r="1332" spans="1:7" x14ac:dyDescent="0.2">
      <c r="A1332" s="14">
        <v>41219</v>
      </c>
      <c r="B1332">
        <v>70.889999000000003</v>
      </c>
      <c r="C1332">
        <v>71.669998000000007</v>
      </c>
      <c r="D1332">
        <v>70.769997000000004</v>
      </c>
      <c r="E1332">
        <v>71.589995999999999</v>
      </c>
      <c r="F1332">
        <v>71.589995999999999</v>
      </c>
      <c r="G1332">
        <v>881600</v>
      </c>
    </row>
    <row r="1333" spans="1:7" x14ac:dyDescent="0.2">
      <c r="A1333" s="14">
        <v>41220</v>
      </c>
      <c r="B1333">
        <v>70.75</v>
      </c>
      <c r="C1333">
        <v>71.260002</v>
      </c>
      <c r="D1333">
        <v>69.620002999999997</v>
      </c>
      <c r="E1333">
        <v>70.760002</v>
      </c>
      <c r="F1333">
        <v>70.760002</v>
      </c>
      <c r="G1333">
        <v>1419300</v>
      </c>
    </row>
    <row r="1334" spans="1:7" x14ac:dyDescent="0.2">
      <c r="A1334" s="14">
        <v>41221</v>
      </c>
      <c r="B1334">
        <v>70.529999000000004</v>
      </c>
      <c r="C1334">
        <v>71.389999000000003</v>
      </c>
      <c r="D1334">
        <v>68.160004000000001</v>
      </c>
      <c r="E1334">
        <v>68.410004000000001</v>
      </c>
      <c r="F1334">
        <v>68.410004000000001</v>
      </c>
      <c r="G1334">
        <v>1821600</v>
      </c>
    </row>
    <row r="1335" spans="1:7" x14ac:dyDescent="0.2">
      <c r="A1335" s="14">
        <v>41222</v>
      </c>
      <c r="B1335">
        <v>68.209998999999996</v>
      </c>
      <c r="C1335">
        <v>68.760002</v>
      </c>
      <c r="D1335">
        <v>66.849997999999999</v>
      </c>
      <c r="E1335">
        <v>67.730002999999996</v>
      </c>
      <c r="F1335">
        <v>67.730002999999996</v>
      </c>
      <c r="G1335">
        <v>1518600</v>
      </c>
    </row>
    <row r="1336" spans="1:7" x14ac:dyDescent="0.2">
      <c r="A1336" s="14">
        <v>41225</v>
      </c>
      <c r="B1336">
        <v>67.949996999999996</v>
      </c>
      <c r="C1336">
        <v>69.449996999999996</v>
      </c>
      <c r="D1336">
        <v>67.830001999999993</v>
      </c>
      <c r="E1336">
        <v>69.230002999999996</v>
      </c>
      <c r="F1336">
        <v>69.230002999999996</v>
      </c>
      <c r="G1336">
        <v>1363200</v>
      </c>
    </row>
    <row r="1337" spans="1:7" x14ac:dyDescent="0.2">
      <c r="A1337" s="14">
        <v>41226</v>
      </c>
      <c r="B1337">
        <v>68.970000999999996</v>
      </c>
      <c r="C1337">
        <v>70.540001000000004</v>
      </c>
      <c r="D1337">
        <v>68.309997999999993</v>
      </c>
      <c r="E1337">
        <v>69.800003000000004</v>
      </c>
      <c r="F1337">
        <v>69.800003000000004</v>
      </c>
      <c r="G1337">
        <v>985200</v>
      </c>
    </row>
    <row r="1338" spans="1:7" x14ac:dyDescent="0.2">
      <c r="A1338" s="14">
        <v>41227</v>
      </c>
      <c r="B1338">
        <v>69.790001000000004</v>
      </c>
      <c r="C1338">
        <v>70.239998</v>
      </c>
      <c r="D1338">
        <v>65.830001999999993</v>
      </c>
      <c r="E1338">
        <v>65.919998000000007</v>
      </c>
      <c r="F1338">
        <v>65.919998000000007</v>
      </c>
      <c r="G1338">
        <v>1879200</v>
      </c>
    </row>
    <row r="1339" spans="1:7" x14ac:dyDescent="0.2">
      <c r="A1339" s="14">
        <v>41228</v>
      </c>
      <c r="B1339">
        <v>66.010002</v>
      </c>
      <c r="C1339">
        <v>66.699996999999996</v>
      </c>
      <c r="D1339">
        <v>65.089995999999999</v>
      </c>
      <c r="E1339">
        <v>65.870002999999997</v>
      </c>
      <c r="F1339">
        <v>65.870002999999997</v>
      </c>
      <c r="G1339">
        <v>1435000</v>
      </c>
    </row>
    <row r="1340" spans="1:7" x14ac:dyDescent="0.2">
      <c r="A1340" s="14">
        <v>41229</v>
      </c>
      <c r="B1340">
        <v>65.989998</v>
      </c>
      <c r="C1340">
        <v>68.309997999999993</v>
      </c>
      <c r="D1340">
        <v>65.849997999999999</v>
      </c>
      <c r="E1340">
        <v>68.019997000000004</v>
      </c>
      <c r="F1340">
        <v>68.019997000000004</v>
      </c>
      <c r="G1340">
        <v>1418300</v>
      </c>
    </row>
    <row r="1341" spans="1:7" x14ac:dyDescent="0.2">
      <c r="A1341" s="14">
        <v>41232</v>
      </c>
      <c r="B1341">
        <v>69</v>
      </c>
      <c r="C1341">
        <v>71.25</v>
      </c>
      <c r="D1341">
        <v>68.849997999999999</v>
      </c>
      <c r="E1341">
        <v>71.230002999999996</v>
      </c>
      <c r="F1341">
        <v>71.230002999999996</v>
      </c>
      <c r="G1341">
        <v>1790800</v>
      </c>
    </row>
    <row r="1342" spans="1:7" x14ac:dyDescent="0.2">
      <c r="A1342" s="14">
        <v>41233</v>
      </c>
      <c r="B1342">
        <v>71.300003000000004</v>
      </c>
      <c r="C1342">
        <v>72.489998</v>
      </c>
      <c r="D1342">
        <v>71.150002000000001</v>
      </c>
      <c r="E1342">
        <v>71.879997000000003</v>
      </c>
      <c r="F1342">
        <v>71.879997000000003</v>
      </c>
      <c r="G1342">
        <v>1502100</v>
      </c>
    </row>
    <row r="1343" spans="1:7" x14ac:dyDescent="0.2">
      <c r="A1343" s="14">
        <v>41234</v>
      </c>
      <c r="B1343">
        <v>71.709998999999996</v>
      </c>
      <c r="C1343">
        <v>72.769997000000004</v>
      </c>
      <c r="D1343">
        <v>69.870002999999997</v>
      </c>
      <c r="E1343">
        <v>69.980002999999996</v>
      </c>
      <c r="F1343">
        <v>69.980002999999996</v>
      </c>
      <c r="G1343">
        <v>1372700</v>
      </c>
    </row>
    <row r="1344" spans="1:7" x14ac:dyDescent="0.2">
      <c r="A1344" s="14">
        <v>41236</v>
      </c>
      <c r="B1344">
        <v>70.389999000000003</v>
      </c>
      <c r="C1344">
        <v>71.5</v>
      </c>
      <c r="D1344">
        <v>70.330001999999993</v>
      </c>
      <c r="E1344">
        <v>70.669998000000007</v>
      </c>
      <c r="F1344">
        <v>70.669998000000007</v>
      </c>
      <c r="G1344">
        <v>579100</v>
      </c>
    </row>
    <row r="1345" spans="1:7" x14ac:dyDescent="0.2">
      <c r="A1345" s="14">
        <v>41239</v>
      </c>
      <c r="B1345">
        <v>70.5</v>
      </c>
      <c r="C1345">
        <v>70.809997999999993</v>
      </c>
      <c r="D1345">
        <v>69.269997000000004</v>
      </c>
      <c r="E1345">
        <v>70.690002000000007</v>
      </c>
      <c r="F1345">
        <v>70.690002000000007</v>
      </c>
      <c r="G1345">
        <v>1371200</v>
      </c>
    </row>
    <row r="1346" spans="1:7" x14ac:dyDescent="0.2">
      <c r="A1346" s="14">
        <v>41240</v>
      </c>
      <c r="B1346">
        <v>70.949996999999996</v>
      </c>
      <c r="C1346">
        <v>73.129997000000003</v>
      </c>
      <c r="D1346">
        <v>70.349997999999999</v>
      </c>
      <c r="E1346">
        <v>71.949996999999996</v>
      </c>
      <c r="F1346">
        <v>71.949996999999996</v>
      </c>
      <c r="G1346">
        <v>2307700</v>
      </c>
    </row>
    <row r="1347" spans="1:7" x14ac:dyDescent="0.2">
      <c r="A1347" s="14">
        <v>41241</v>
      </c>
      <c r="B1347">
        <v>71.839995999999999</v>
      </c>
      <c r="C1347">
        <v>73.699996999999996</v>
      </c>
      <c r="D1347">
        <v>70.660004000000001</v>
      </c>
      <c r="E1347">
        <v>73.550003000000004</v>
      </c>
      <c r="F1347">
        <v>73.550003000000004</v>
      </c>
      <c r="G1347">
        <v>1573700</v>
      </c>
    </row>
    <row r="1348" spans="1:7" x14ac:dyDescent="0.2">
      <c r="A1348" s="14">
        <v>41242</v>
      </c>
      <c r="B1348">
        <v>73.150002000000001</v>
      </c>
      <c r="C1348">
        <v>73.699996999999996</v>
      </c>
      <c r="D1348">
        <v>71.360000999999997</v>
      </c>
      <c r="E1348">
        <v>72.440002000000007</v>
      </c>
      <c r="F1348">
        <v>72.440002000000007</v>
      </c>
      <c r="G1348">
        <v>1451800</v>
      </c>
    </row>
    <row r="1349" spans="1:7" x14ac:dyDescent="0.2">
      <c r="A1349" s="14">
        <v>41243</v>
      </c>
      <c r="B1349">
        <v>72.440002000000007</v>
      </c>
      <c r="C1349">
        <v>72.620002999999997</v>
      </c>
      <c r="D1349">
        <v>71.050003000000004</v>
      </c>
      <c r="E1349">
        <v>71.779999000000004</v>
      </c>
      <c r="F1349">
        <v>71.779999000000004</v>
      </c>
      <c r="G1349">
        <v>1502600</v>
      </c>
    </row>
    <row r="1350" spans="1:7" x14ac:dyDescent="0.2">
      <c r="A1350" s="14">
        <v>41246</v>
      </c>
      <c r="B1350">
        <v>73.099997999999999</v>
      </c>
      <c r="C1350">
        <v>73.690002000000007</v>
      </c>
      <c r="D1350">
        <v>71.309997999999993</v>
      </c>
      <c r="E1350">
        <v>71.519997000000004</v>
      </c>
      <c r="F1350">
        <v>71.519997000000004</v>
      </c>
      <c r="G1350">
        <v>1939500</v>
      </c>
    </row>
    <row r="1351" spans="1:7" x14ac:dyDescent="0.2">
      <c r="A1351" s="14">
        <v>41247</v>
      </c>
      <c r="B1351">
        <v>72.400002000000001</v>
      </c>
      <c r="C1351">
        <v>72.400002000000001</v>
      </c>
      <c r="D1351">
        <v>70.360000999999997</v>
      </c>
      <c r="E1351">
        <v>70.639999000000003</v>
      </c>
      <c r="F1351">
        <v>70.639999000000003</v>
      </c>
      <c r="G1351">
        <v>1746800</v>
      </c>
    </row>
    <row r="1352" spans="1:7" x14ac:dyDescent="0.2">
      <c r="A1352" s="14">
        <v>41248</v>
      </c>
      <c r="B1352">
        <v>70.589995999999999</v>
      </c>
      <c r="C1352">
        <v>70.849997999999999</v>
      </c>
      <c r="D1352">
        <v>68.010002</v>
      </c>
      <c r="E1352">
        <v>68.589995999999999</v>
      </c>
      <c r="F1352">
        <v>68.589995999999999</v>
      </c>
      <c r="G1352">
        <v>2739100</v>
      </c>
    </row>
    <row r="1353" spans="1:7" x14ac:dyDescent="0.2">
      <c r="A1353" s="14">
        <v>41249</v>
      </c>
      <c r="B1353">
        <v>70.760002</v>
      </c>
      <c r="C1353">
        <v>73.569999999999993</v>
      </c>
      <c r="D1353">
        <v>66.599997999999999</v>
      </c>
      <c r="E1353">
        <v>73.569999999999993</v>
      </c>
      <c r="F1353">
        <v>73.569999999999993</v>
      </c>
      <c r="G1353">
        <v>10185000</v>
      </c>
    </row>
    <row r="1354" spans="1:7" x14ac:dyDescent="0.2">
      <c r="A1354" s="14">
        <v>41250</v>
      </c>
      <c r="B1354">
        <v>73.199996999999996</v>
      </c>
      <c r="C1354">
        <v>73.75</v>
      </c>
      <c r="D1354">
        <v>71.529999000000004</v>
      </c>
      <c r="E1354">
        <v>72.529999000000004</v>
      </c>
      <c r="F1354">
        <v>72.529999000000004</v>
      </c>
      <c r="G1354">
        <v>3438700</v>
      </c>
    </row>
    <row r="1355" spans="1:7" x14ac:dyDescent="0.2">
      <c r="A1355" s="14">
        <v>41253</v>
      </c>
      <c r="B1355">
        <v>72.599997999999999</v>
      </c>
      <c r="C1355">
        <v>73.379997000000003</v>
      </c>
      <c r="D1355">
        <v>72.059997999999993</v>
      </c>
      <c r="E1355">
        <v>72.279999000000004</v>
      </c>
      <c r="F1355">
        <v>72.279999000000004</v>
      </c>
      <c r="G1355">
        <v>1971000</v>
      </c>
    </row>
    <row r="1356" spans="1:7" x14ac:dyDescent="0.2">
      <c r="A1356" s="14">
        <v>41254</v>
      </c>
      <c r="B1356">
        <v>71.980002999999996</v>
      </c>
      <c r="C1356">
        <v>74.010002</v>
      </c>
      <c r="D1356">
        <v>71.769997000000004</v>
      </c>
      <c r="E1356">
        <v>73.779999000000004</v>
      </c>
      <c r="F1356">
        <v>73.779999000000004</v>
      </c>
      <c r="G1356">
        <v>3144100</v>
      </c>
    </row>
    <row r="1357" spans="1:7" x14ac:dyDescent="0.2">
      <c r="A1357" s="14">
        <v>41255</v>
      </c>
      <c r="B1357">
        <v>73.069999999999993</v>
      </c>
      <c r="C1357">
        <v>75.139999000000003</v>
      </c>
      <c r="D1357">
        <v>73.069999999999993</v>
      </c>
      <c r="E1357">
        <v>74.25</v>
      </c>
      <c r="F1357">
        <v>74.25</v>
      </c>
      <c r="G1357">
        <v>3175100</v>
      </c>
    </row>
    <row r="1358" spans="1:7" x14ac:dyDescent="0.2">
      <c r="A1358" s="14">
        <v>41256</v>
      </c>
      <c r="B1358">
        <v>74.050003000000004</v>
      </c>
      <c r="C1358">
        <v>75.199996999999996</v>
      </c>
      <c r="D1358">
        <v>74.050003000000004</v>
      </c>
      <c r="E1358">
        <v>74.769997000000004</v>
      </c>
      <c r="F1358">
        <v>74.769997000000004</v>
      </c>
      <c r="G1358">
        <v>2119700</v>
      </c>
    </row>
    <row r="1359" spans="1:7" x14ac:dyDescent="0.2">
      <c r="A1359" s="14">
        <v>41257</v>
      </c>
      <c r="B1359">
        <v>74.300003000000004</v>
      </c>
      <c r="C1359">
        <v>75.339995999999999</v>
      </c>
      <c r="D1359">
        <v>74.129997000000003</v>
      </c>
      <c r="E1359">
        <v>74.550003000000004</v>
      </c>
      <c r="F1359">
        <v>74.550003000000004</v>
      </c>
      <c r="G1359">
        <v>2093200</v>
      </c>
    </row>
    <row r="1360" spans="1:7" x14ac:dyDescent="0.2">
      <c r="A1360" s="14">
        <v>41260</v>
      </c>
      <c r="B1360">
        <v>74.569999999999993</v>
      </c>
      <c r="C1360">
        <v>76.360000999999997</v>
      </c>
      <c r="D1360">
        <v>74.459998999999996</v>
      </c>
      <c r="E1360">
        <v>76.360000999999997</v>
      </c>
      <c r="F1360">
        <v>76.360000999999997</v>
      </c>
      <c r="G1360">
        <v>1914600</v>
      </c>
    </row>
    <row r="1361" spans="1:7" x14ac:dyDescent="0.2">
      <c r="A1361" s="14">
        <v>41261</v>
      </c>
      <c r="B1361">
        <v>76</v>
      </c>
      <c r="C1361">
        <v>77.209998999999996</v>
      </c>
      <c r="D1361">
        <v>76</v>
      </c>
      <c r="E1361">
        <v>77.190002000000007</v>
      </c>
      <c r="F1361">
        <v>77.190002000000007</v>
      </c>
      <c r="G1361">
        <v>1975700</v>
      </c>
    </row>
    <row r="1362" spans="1:7" x14ac:dyDescent="0.2">
      <c r="A1362" s="14">
        <v>41262</v>
      </c>
      <c r="B1362">
        <v>77</v>
      </c>
      <c r="C1362">
        <v>77.849997999999999</v>
      </c>
      <c r="D1362">
        <v>76.120002999999997</v>
      </c>
      <c r="E1362">
        <v>76.190002000000007</v>
      </c>
      <c r="F1362">
        <v>76.190002000000007</v>
      </c>
      <c r="G1362">
        <v>1675700</v>
      </c>
    </row>
    <row r="1363" spans="1:7" x14ac:dyDescent="0.2">
      <c r="A1363" s="14">
        <v>41263</v>
      </c>
      <c r="B1363">
        <v>76.480002999999996</v>
      </c>
      <c r="C1363">
        <v>77.199996999999996</v>
      </c>
      <c r="D1363">
        <v>75.430000000000007</v>
      </c>
      <c r="E1363">
        <v>77.150002000000001</v>
      </c>
      <c r="F1363">
        <v>77.150002000000001</v>
      </c>
      <c r="G1363">
        <v>1912100</v>
      </c>
    </row>
    <row r="1364" spans="1:7" x14ac:dyDescent="0.2">
      <c r="A1364" s="14">
        <v>41264</v>
      </c>
      <c r="B1364">
        <v>76</v>
      </c>
      <c r="C1364">
        <v>76.440002000000007</v>
      </c>
      <c r="D1364">
        <v>75.330001999999993</v>
      </c>
      <c r="E1364">
        <v>75.709998999999996</v>
      </c>
      <c r="F1364">
        <v>75.709998999999996</v>
      </c>
      <c r="G1364">
        <v>1656600</v>
      </c>
    </row>
    <row r="1365" spans="1:7" x14ac:dyDescent="0.2">
      <c r="A1365" s="14">
        <v>41267</v>
      </c>
      <c r="B1365">
        <v>75.510002</v>
      </c>
      <c r="C1365">
        <v>75.989998</v>
      </c>
      <c r="D1365">
        <v>75.010002</v>
      </c>
      <c r="E1365">
        <v>75.760002</v>
      </c>
      <c r="F1365">
        <v>75.760002</v>
      </c>
      <c r="G1365">
        <v>509800</v>
      </c>
    </row>
    <row r="1366" spans="1:7" x14ac:dyDescent="0.2">
      <c r="A1366" s="14">
        <v>41269</v>
      </c>
      <c r="B1366">
        <v>75.489998</v>
      </c>
      <c r="C1366">
        <v>75.790001000000004</v>
      </c>
      <c r="D1366">
        <v>72.830001999999993</v>
      </c>
      <c r="E1366">
        <v>73.379997000000003</v>
      </c>
      <c r="F1366">
        <v>73.379997000000003</v>
      </c>
      <c r="G1366">
        <v>2308500</v>
      </c>
    </row>
    <row r="1367" spans="1:7" x14ac:dyDescent="0.2">
      <c r="A1367" s="14">
        <v>41270</v>
      </c>
      <c r="B1367">
        <v>74.059997999999993</v>
      </c>
      <c r="C1367">
        <v>74.919998000000007</v>
      </c>
      <c r="D1367">
        <v>73.379997000000003</v>
      </c>
      <c r="E1367">
        <v>74.650002000000001</v>
      </c>
      <c r="F1367">
        <v>74.650002000000001</v>
      </c>
      <c r="G1367">
        <v>1643700</v>
      </c>
    </row>
    <row r="1368" spans="1:7" x14ac:dyDescent="0.2">
      <c r="A1368" s="14">
        <v>41271</v>
      </c>
      <c r="B1368">
        <v>74</v>
      </c>
      <c r="C1368">
        <v>75.129997000000003</v>
      </c>
      <c r="D1368">
        <v>73.680000000000007</v>
      </c>
      <c r="E1368">
        <v>74.309997999999993</v>
      </c>
      <c r="F1368">
        <v>74.309997999999993</v>
      </c>
      <c r="G1368">
        <v>1141200</v>
      </c>
    </row>
    <row r="1369" spans="1:7" x14ac:dyDescent="0.2">
      <c r="A1369" s="14">
        <v>41274</v>
      </c>
      <c r="B1369">
        <v>74.150002000000001</v>
      </c>
      <c r="C1369">
        <v>76.5</v>
      </c>
      <c r="D1369">
        <v>74.010002</v>
      </c>
      <c r="E1369">
        <v>76.230002999999996</v>
      </c>
      <c r="F1369">
        <v>76.230002999999996</v>
      </c>
      <c r="G1369">
        <v>1531300</v>
      </c>
    </row>
    <row r="1370" spans="1:7" x14ac:dyDescent="0.2">
      <c r="A1370" s="14">
        <v>41276</v>
      </c>
      <c r="B1370">
        <v>77.730002999999996</v>
      </c>
      <c r="C1370">
        <v>77.959998999999996</v>
      </c>
      <c r="D1370">
        <v>73.349997999999999</v>
      </c>
      <c r="E1370">
        <v>74.019997000000004</v>
      </c>
      <c r="F1370">
        <v>74.019997000000004</v>
      </c>
      <c r="G1370">
        <v>3113800</v>
      </c>
    </row>
    <row r="1371" spans="1:7" x14ac:dyDescent="0.2">
      <c r="A1371" s="14">
        <v>41277</v>
      </c>
      <c r="B1371">
        <v>73.589995999999999</v>
      </c>
      <c r="C1371">
        <v>76.050003000000004</v>
      </c>
      <c r="D1371">
        <v>73.360000999999997</v>
      </c>
      <c r="E1371">
        <v>75.089995999999999</v>
      </c>
      <c r="F1371">
        <v>75.089995999999999</v>
      </c>
      <c r="G1371">
        <v>1801800</v>
      </c>
    </row>
    <row r="1372" spans="1:7" x14ac:dyDescent="0.2">
      <c r="A1372" s="14">
        <v>41278</v>
      </c>
      <c r="B1372">
        <v>72.349997999999999</v>
      </c>
      <c r="C1372">
        <v>72.550003000000004</v>
      </c>
      <c r="D1372">
        <v>70.269997000000004</v>
      </c>
      <c r="E1372">
        <v>71.949996999999996</v>
      </c>
      <c r="F1372">
        <v>71.949996999999996</v>
      </c>
      <c r="G1372">
        <v>6142700</v>
      </c>
    </row>
    <row r="1373" spans="1:7" x14ac:dyDescent="0.2">
      <c r="A1373" s="14">
        <v>41281</v>
      </c>
      <c r="B1373">
        <v>71.190002000000007</v>
      </c>
      <c r="C1373">
        <v>72.019997000000004</v>
      </c>
      <c r="D1373">
        <v>70.099997999999999</v>
      </c>
      <c r="E1373">
        <v>71.099997999999999</v>
      </c>
      <c r="F1373">
        <v>71.099997999999999</v>
      </c>
      <c r="G1373">
        <v>2564400</v>
      </c>
    </row>
    <row r="1374" spans="1:7" x14ac:dyDescent="0.2">
      <c r="A1374" s="14">
        <v>41282</v>
      </c>
      <c r="B1374">
        <v>71.269997000000004</v>
      </c>
      <c r="C1374">
        <v>71.669998000000007</v>
      </c>
      <c r="D1374">
        <v>70.360000999999997</v>
      </c>
      <c r="E1374">
        <v>71.629997000000003</v>
      </c>
      <c r="F1374">
        <v>71.629997000000003</v>
      </c>
      <c r="G1374">
        <v>2226100</v>
      </c>
    </row>
    <row r="1375" spans="1:7" x14ac:dyDescent="0.2">
      <c r="A1375" s="14">
        <v>41283</v>
      </c>
      <c r="B1375">
        <v>72.400002000000001</v>
      </c>
      <c r="C1375">
        <v>72.839995999999999</v>
      </c>
      <c r="D1375">
        <v>70.819999999999993</v>
      </c>
      <c r="E1375">
        <v>71.040001000000004</v>
      </c>
      <c r="F1375">
        <v>71.040001000000004</v>
      </c>
      <c r="G1375">
        <v>1543400</v>
      </c>
    </row>
    <row r="1376" spans="1:7" x14ac:dyDescent="0.2">
      <c r="A1376" s="14">
        <v>41284</v>
      </c>
      <c r="B1376">
        <v>71.370002999999997</v>
      </c>
      <c r="C1376">
        <v>71.370002999999997</v>
      </c>
      <c r="D1376">
        <v>69.800003000000004</v>
      </c>
      <c r="E1376">
        <v>70.580001999999993</v>
      </c>
      <c r="F1376">
        <v>70.580001999999993</v>
      </c>
      <c r="G1376">
        <v>2057700</v>
      </c>
    </row>
    <row r="1377" spans="1:7" x14ac:dyDescent="0.2">
      <c r="A1377" s="14">
        <v>41285</v>
      </c>
      <c r="B1377">
        <v>70.870002999999997</v>
      </c>
      <c r="C1377">
        <v>71.190002000000007</v>
      </c>
      <c r="D1377">
        <v>69.870002999999997</v>
      </c>
      <c r="E1377">
        <v>70.839995999999999</v>
      </c>
      <c r="F1377">
        <v>70.839995999999999</v>
      </c>
      <c r="G1377">
        <v>1568100</v>
      </c>
    </row>
    <row r="1378" spans="1:7" x14ac:dyDescent="0.2">
      <c r="A1378" s="14">
        <v>41288</v>
      </c>
      <c r="B1378">
        <v>70.790001000000004</v>
      </c>
      <c r="C1378">
        <v>72.599997999999999</v>
      </c>
      <c r="D1378">
        <v>70.790001000000004</v>
      </c>
      <c r="E1378">
        <v>72.300003000000004</v>
      </c>
      <c r="F1378">
        <v>72.300003000000004</v>
      </c>
      <c r="G1378">
        <v>3806800</v>
      </c>
    </row>
    <row r="1379" spans="1:7" x14ac:dyDescent="0.2">
      <c r="A1379" s="14">
        <v>41289</v>
      </c>
      <c r="B1379">
        <v>68.300003000000004</v>
      </c>
      <c r="C1379">
        <v>69.809997999999993</v>
      </c>
      <c r="D1379">
        <v>66.300003000000004</v>
      </c>
      <c r="E1379">
        <v>69.470000999999996</v>
      </c>
      <c r="F1379">
        <v>69.470000999999996</v>
      </c>
      <c r="G1379">
        <v>11870100</v>
      </c>
    </row>
    <row r="1380" spans="1:7" x14ac:dyDescent="0.2">
      <c r="A1380" s="14">
        <v>41290</v>
      </c>
      <c r="B1380">
        <v>69.610000999999997</v>
      </c>
      <c r="C1380">
        <v>70</v>
      </c>
      <c r="D1380">
        <v>67.400002000000001</v>
      </c>
      <c r="E1380">
        <v>67.440002000000007</v>
      </c>
      <c r="F1380">
        <v>67.440002000000007</v>
      </c>
      <c r="G1380">
        <v>4815800</v>
      </c>
    </row>
    <row r="1381" spans="1:7" x14ac:dyDescent="0.2">
      <c r="A1381" s="14">
        <v>41291</v>
      </c>
      <c r="B1381">
        <v>68.029999000000004</v>
      </c>
      <c r="C1381">
        <v>68.589995999999999</v>
      </c>
      <c r="D1381">
        <v>67.099997999999999</v>
      </c>
      <c r="E1381">
        <v>68.150002000000001</v>
      </c>
      <c r="F1381">
        <v>68.150002000000001</v>
      </c>
      <c r="G1381">
        <v>2171300</v>
      </c>
    </row>
    <row r="1382" spans="1:7" x14ac:dyDescent="0.2">
      <c r="A1382" s="14">
        <v>41292</v>
      </c>
      <c r="B1382">
        <v>68.059997999999993</v>
      </c>
      <c r="C1382">
        <v>68.150002000000001</v>
      </c>
      <c r="D1382">
        <v>66.330001999999993</v>
      </c>
      <c r="E1382">
        <v>66.800003000000004</v>
      </c>
      <c r="F1382">
        <v>66.800003000000004</v>
      </c>
      <c r="G1382">
        <v>3041100</v>
      </c>
    </row>
    <row r="1383" spans="1:7" x14ac:dyDescent="0.2">
      <c r="A1383" s="14">
        <v>41296</v>
      </c>
      <c r="B1383">
        <v>66.5</v>
      </c>
      <c r="C1383">
        <v>66.800003000000004</v>
      </c>
      <c r="D1383">
        <v>65.949996999999996</v>
      </c>
      <c r="E1383">
        <v>66.129997000000003</v>
      </c>
      <c r="F1383">
        <v>66.129997000000003</v>
      </c>
      <c r="G1383">
        <v>2730400</v>
      </c>
    </row>
    <row r="1384" spans="1:7" x14ac:dyDescent="0.2">
      <c r="A1384" s="14">
        <v>41297</v>
      </c>
      <c r="B1384">
        <v>65.470000999999996</v>
      </c>
      <c r="C1384">
        <v>66.569999999999993</v>
      </c>
      <c r="D1384">
        <v>65.309997999999993</v>
      </c>
      <c r="E1384">
        <v>66.209998999999996</v>
      </c>
      <c r="F1384">
        <v>66.209998999999996</v>
      </c>
      <c r="G1384">
        <v>1906700</v>
      </c>
    </row>
    <row r="1385" spans="1:7" x14ac:dyDescent="0.2">
      <c r="A1385" s="14">
        <v>41298</v>
      </c>
      <c r="B1385">
        <v>66</v>
      </c>
      <c r="C1385">
        <v>67.680000000000007</v>
      </c>
      <c r="D1385">
        <v>65.819999999999993</v>
      </c>
      <c r="E1385">
        <v>67.599997999999999</v>
      </c>
      <c r="F1385">
        <v>67.599997999999999</v>
      </c>
      <c r="G1385">
        <v>2657200</v>
      </c>
    </row>
    <row r="1386" spans="1:7" x14ac:dyDescent="0.2">
      <c r="A1386" s="14">
        <v>41299</v>
      </c>
      <c r="B1386">
        <v>67.430000000000007</v>
      </c>
      <c r="C1386">
        <v>69.959998999999996</v>
      </c>
      <c r="D1386">
        <v>67.389999000000003</v>
      </c>
      <c r="E1386">
        <v>69.830001999999993</v>
      </c>
      <c r="F1386">
        <v>69.830001999999993</v>
      </c>
      <c r="G1386">
        <v>2763500</v>
      </c>
    </row>
    <row r="1387" spans="1:7" x14ac:dyDescent="0.2">
      <c r="A1387" s="14">
        <v>41302</v>
      </c>
      <c r="B1387">
        <v>69.849997999999999</v>
      </c>
      <c r="C1387">
        <v>70.150002000000001</v>
      </c>
      <c r="D1387">
        <v>69</v>
      </c>
      <c r="E1387">
        <v>70</v>
      </c>
      <c r="F1387">
        <v>70</v>
      </c>
      <c r="G1387">
        <v>2685100</v>
      </c>
    </row>
    <row r="1388" spans="1:7" x14ac:dyDescent="0.2">
      <c r="A1388" s="14">
        <v>41303</v>
      </c>
      <c r="B1388">
        <v>69.300003000000004</v>
      </c>
      <c r="C1388">
        <v>70.199996999999996</v>
      </c>
      <c r="D1388">
        <v>69.180000000000007</v>
      </c>
      <c r="E1388">
        <v>69.830001999999993</v>
      </c>
      <c r="F1388">
        <v>69.830001999999993</v>
      </c>
      <c r="G1388">
        <v>1957700</v>
      </c>
    </row>
    <row r="1389" spans="1:7" x14ac:dyDescent="0.2">
      <c r="A1389" s="14">
        <v>41304</v>
      </c>
      <c r="B1389">
        <v>69.660004000000001</v>
      </c>
      <c r="C1389">
        <v>70.050003000000004</v>
      </c>
      <c r="D1389">
        <v>69.199996999999996</v>
      </c>
      <c r="E1389">
        <v>69.370002999999997</v>
      </c>
      <c r="F1389">
        <v>69.370002999999997</v>
      </c>
      <c r="G1389">
        <v>2060900</v>
      </c>
    </row>
    <row r="1390" spans="1:7" x14ac:dyDescent="0.2">
      <c r="A1390" s="14">
        <v>41305</v>
      </c>
      <c r="B1390">
        <v>69.470000999999996</v>
      </c>
      <c r="C1390">
        <v>70.110000999999997</v>
      </c>
      <c r="D1390">
        <v>68.779999000000004</v>
      </c>
      <c r="E1390">
        <v>69</v>
      </c>
      <c r="F1390">
        <v>69</v>
      </c>
      <c r="G1390">
        <v>1455100</v>
      </c>
    </row>
    <row r="1391" spans="1:7" x14ac:dyDescent="0.2">
      <c r="A1391" s="14">
        <v>41306</v>
      </c>
      <c r="B1391">
        <v>69.239998</v>
      </c>
      <c r="C1391">
        <v>69.449996999999996</v>
      </c>
      <c r="D1391">
        <v>67.440002000000007</v>
      </c>
      <c r="E1391">
        <v>67.860000999999997</v>
      </c>
      <c r="F1391">
        <v>67.860000999999997</v>
      </c>
      <c r="G1391">
        <v>2958100</v>
      </c>
    </row>
    <row r="1392" spans="1:7" x14ac:dyDescent="0.2">
      <c r="A1392" s="14">
        <v>41309</v>
      </c>
      <c r="B1392">
        <v>67.889999000000003</v>
      </c>
      <c r="C1392">
        <v>67.889999000000003</v>
      </c>
      <c r="D1392">
        <v>66.650002000000001</v>
      </c>
      <c r="E1392">
        <v>66.819999999999993</v>
      </c>
      <c r="F1392">
        <v>66.819999999999993</v>
      </c>
      <c r="G1392">
        <v>2105400</v>
      </c>
    </row>
    <row r="1393" spans="1:7" x14ac:dyDescent="0.2">
      <c r="A1393" s="14">
        <v>41310</v>
      </c>
      <c r="B1393">
        <v>67.389999000000003</v>
      </c>
      <c r="C1393">
        <v>67.809997999999993</v>
      </c>
      <c r="D1393">
        <v>66.75</v>
      </c>
      <c r="E1393">
        <v>67.209998999999996</v>
      </c>
      <c r="F1393">
        <v>67.209998999999996</v>
      </c>
      <c r="G1393">
        <v>1195300</v>
      </c>
    </row>
    <row r="1394" spans="1:7" x14ac:dyDescent="0.2">
      <c r="A1394" s="14">
        <v>41311</v>
      </c>
      <c r="B1394">
        <v>67.169998000000007</v>
      </c>
      <c r="C1394">
        <v>68.349997999999999</v>
      </c>
      <c r="D1394">
        <v>67</v>
      </c>
      <c r="E1394">
        <v>68.080001999999993</v>
      </c>
      <c r="F1394">
        <v>68.080001999999993</v>
      </c>
      <c r="G1394">
        <v>1357800</v>
      </c>
    </row>
    <row r="1395" spans="1:7" x14ac:dyDescent="0.2">
      <c r="A1395" s="14">
        <v>41312</v>
      </c>
      <c r="B1395">
        <v>67.669998000000007</v>
      </c>
      <c r="C1395">
        <v>67.989998</v>
      </c>
      <c r="D1395">
        <v>66.980002999999996</v>
      </c>
      <c r="E1395">
        <v>67.629997000000003</v>
      </c>
      <c r="F1395">
        <v>67.629997000000003</v>
      </c>
      <c r="G1395">
        <v>1373000</v>
      </c>
    </row>
    <row r="1396" spans="1:7" x14ac:dyDescent="0.2">
      <c r="A1396" s="14">
        <v>41313</v>
      </c>
      <c r="B1396">
        <v>67.779999000000004</v>
      </c>
      <c r="C1396">
        <v>68.470000999999996</v>
      </c>
      <c r="D1396">
        <v>67.589995999999999</v>
      </c>
      <c r="E1396">
        <v>68.040001000000004</v>
      </c>
      <c r="F1396">
        <v>68.040001000000004</v>
      </c>
      <c r="G1396">
        <v>1102000</v>
      </c>
    </row>
    <row r="1397" spans="1:7" x14ac:dyDescent="0.2">
      <c r="A1397" s="14">
        <v>41316</v>
      </c>
      <c r="B1397">
        <v>67.860000999999997</v>
      </c>
      <c r="C1397">
        <v>67.919998000000007</v>
      </c>
      <c r="D1397">
        <v>66.540001000000004</v>
      </c>
      <c r="E1397">
        <v>67.349997999999999</v>
      </c>
      <c r="F1397">
        <v>67.349997999999999</v>
      </c>
      <c r="G1397">
        <v>2830100</v>
      </c>
    </row>
    <row r="1398" spans="1:7" x14ac:dyDescent="0.2">
      <c r="A1398" s="14">
        <v>41317</v>
      </c>
      <c r="B1398">
        <v>67.709998999999996</v>
      </c>
      <c r="C1398">
        <v>68.860000999999997</v>
      </c>
      <c r="D1398">
        <v>67.160004000000001</v>
      </c>
      <c r="E1398">
        <v>67.559997999999993</v>
      </c>
      <c r="F1398">
        <v>67.559997999999993</v>
      </c>
      <c r="G1398">
        <v>1790100</v>
      </c>
    </row>
    <row r="1399" spans="1:7" x14ac:dyDescent="0.2">
      <c r="A1399" s="14">
        <v>41318</v>
      </c>
      <c r="B1399">
        <v>67.400002000000001</v>
      </c>
      <c r="C1399">
        <v>68.059997999999993</v>
      </c>
      <c r="D1399">
        <v>66.809997999999993</v>
      </c>
      <c r="E1399">
        <v>67.279999000000004</v>
      </c>
      <c r="F1399">
        <v>67.279999000000004</v>
      </c>
      <c r="G1399">
        <v>1827800</v>
      </c>
    </row>
    <row r="1400" spans="1:7" x14ac:dyDescent="0.2">
      <c r="A1400" s="14">
        <v>41319</v>
      </c>
      <c r="B1400">
        <v>66.830001999999993</v>
      </c>
      <c r="C1400">
        <v>67.139999000000003</v>
      </c>
      <c r="D1400">
        <v>66</v>
      </c>
      <c r="E1400">
        <v>66.989998</v>
      </c>
      <c r="F1400">
        <v>66.989998</v>
      </c>
      <c r="G1400">
        <v>2245500</v>
      </c>
    </row>
    <row r="1401" spans="1:7" x14ac:dyDescent="0.2">
      <c r="A1401" s="14">
        <v>41320</v>
      </c>
      <c r="B1401">
        <v>67.099997999999999</v>
      </c>
      <c r="C1401">
        <v>68.239998</v>
      </c>
      <c r="D1401">
        <v>66.809997999999993</v>
      </c>
      <c r="E1401">
        <v>67.849997999999999</v>
      </c>
      <c r="F1401">
        <v>67.849997999999999</v>
      </c>
      <c r="G1401">
        <v>2986200</v>
      </c>
    </row>
    <row r="1402" spans="1:7" x14ac:dyDescent="0.2">
      <c r="A1402" s="14">
        <v>41324</v>
      </c>
      <c r="B1402">
        <v>68.279999000000004</v>
      </c>
      <c r="C1402">
        <v>69.790001000000004</v>
      </c>
      <c r="D1402">
        <v>68.059997999999993</v>
      </c>
      <c r="E1402">
        <v>69.75</v>
      </c>
      <c r="F1402">
        <v>69.75</v>
      </c>
      <c r="G1402">
        <v>2540700</v>
      </c>
    </row>
    <row r="1403" spans="1:7" x14ac:dyDescent="0.2">
      <c r="A1403" s="14">
        <v>41325</v>
      </c>
      <c r="B1403">
        <v>69.309997999999993</v>
      </c>
      <c r="C1403">
        <v>70.779999000000004</v>
      </c>
      <c r="D1403">
        <v>68.080001999999993</v>
      </c>
      <c r="E1403">
        <v>68.160004000000001</v>
      </c>
      <c r="F1403">
        <v>68.160004000000001</v>
      </c>
      <c r="G1403">
        <v>2255200</v>
      </c>
    </row>
    <row r="1404" spans="1:7" x14ac:dyDescent="0.2">
      <c r="A1404" s="14">
        <v>41326</v>
      </c>
      <c r="B1404">
        <v>67.610000999999997</v>
      </c>
      <c r="C1404">
        <v>67.769997000000004</v>
      </c>
      <c r="D1404">
        <v>66.349997999999999</v>
      </c>
      <c r="E1404">
        <v>66.839995999999999</v>
      </c>
      <c r="F1404">
        <v>66.839995999999999</v>
      </c>
      <c r="G1404">
        <v>1827400</v>
      </c>
    </row>
    <row r="1405" spans="1:7" x14ac:dyDescent="0.2">
      <c r="A1405" s="14">
        <v>41327</v>
      </c>
      <c r="B1405">
        <v>67.339995999999999</v>
      </c>
      <c r="C1405">
        <v>67.669998000000007</v>
      </c>
      <c r="D1405">
        <v>66.069999999999993</v>
      </c>
      <c r="E1405">
        <v>67.050003000000004</v>
      </c>
      <c r="F1405">
        <v>67.050003000000004</v>
      </c>
      <c r="G1405">
        <v>2026400</v>
      </c>
    </row>
    <row r="1406" spans="1:7" x14ac:dyDescent="0.2">
      <c r="A1406" s="14">
        <v>41330</v>
      </c>
      <c r="B1406">
        <v>67.349997999999999</v>
      </c>
      <c r="C1406">
        <v>68.230002999999996</v>
      </c>
      <c r="D1406">
        <v>66.720000999999996</v>
      </c>
      <c r="E1406">
        <v>66.730002999999996</v>
      </c>
      <c r="F1406">
        <v>66.730002999999996</v>
      </c>
      <c r="G1406">
        <v>1934700</v>
      </c>
    </row>
    <row r="1407" spans="1:7" x14ac:dyDescent="0.2">
      <c r="A1407" s="14">
        <v>41331</v>
      </c>
      <c r="B1407">
        <v>67.510002</v>
      </c>
      <c r="C1407">
        <v>67.660004000000001</v>
      </c>
      <c r="D1407">
        <v>65.190002000000007</v>
      </c>
      <c r="E1407">
        <v>65.970000999999996</v>
      </c>
      <c r="F1407">
        <v>65.970000999999996</v>
      </c>
      <c r="G1407">
        <v>2696800</v>
      </c>
    </row>
    <row r="1408" spans="1:7" x14ac:dyDescent="0.2">
      <c r="A1408" s="14">
        <v>41332</v>
      </c>
      <c r="B1408">
        <v>66.040001000000004</v>
      </c>
      <c r="C1408">
        <v>68.059997999999993</v>
      </c>
      <c r="D1408">
        <v>65.699996999999996</v>
      </c>
      <c r="E1408">
        <v>67.720000999999996</v>
      </c>
      <c r="F1408">
        <v>67.720000999999996</v>
      </c>
      <c r="G1408">
        <v>2283800</v>
      </c>
    </row>
    <row r="1409" spans="1:7" x14ac:dyDescent="0.2">
      <c r="A1409" s="14">
        <v>41333</v>
      </c>
      <c r="B1409">
        <v>67.790001000000004</v>
      </c>
      <c r="C1409">
        <v>68.779999000000004</v>
      </c>
      <c r="D1409">
        <v>67</v>
      </c>
      <c r="E1409">
        <v>67.050003000000004</v>
      </c>
      <c r="F1409">
        <v>67.050003000000004</v>
      </c>
      <c r="G1409">
        <v>1429100</v>
      </c>
    </row>
    <row r="1410" spans="1:7" x14ac:dyDescent="0.2">
      <c r="A1410" s="14">
        <v>41334</v>
      </c>
      <c r="B1410">
        <v>66.519997000000004</v>
      </c>
      <c r="C1410">
        <v>67.519997000000004</v>
      </c>
      <c r="D1410">
        <v>65.75</v>
      </c>
      <c r="E1410">
        <v>67.5</v>
      </c>
      <c r="F1410">
        <v>67.5</v>
      </c>
      <c r="G1410">
        <v>2193300</v>
      </c>
    </row>
    <row r="1411" spans="1:7" x14ac:dyDescent="0.2">
      <c r="A1411" s="14">
        <v>41337</v>
      </c>
      <c r="B1411">
        <v>67.290001000000004</v>
      </c>
      <c r="C1411">
        <v>68.430000000000007</v>
      </c>
      <c r="D1411">
        <v>66.839995999999999</v>
      </c>
      <c r="E1411">
        <v>67.050003000000004</v>
      </c>
      <c r="F1411">
        <v>67.050003000000004</v>
      </c>
      <c r="G1411">
        <v>1360600</v>
      </c>
    </row>
    <row r="1412" spans="1:7" x14ac:dyDescent="0.2">
      <c r="A1412" s="14">
        <v>41338</v>
      </c>
      <c r="B1412">
        <v>67.510002</v>
      </c>
      <c r="C1412">
        <v>69.389999000000003</v>
      </c>
      <c r="D1412">
        <v>67.180000000000007</v>
      </c>
      <c r="E1412">
        <v>69.129997000000003</v>
      </c>
      <c r="F1412">
        <v>69.129997000000003</v>
      </c>
      <c r="G1412">
        <v>2280800</v>
      </c>
    </row>
    <row r="1413" spans="1:7" x14ac:dyDescent="0.2">
      <c r="A1413" s="14">
        <v>41339</v>
      </c>
      <c r="B1413">
        <v>69.180000000000007</v>
      </c>
      <c r="C1413">
        <v>70.580001999999993</v>
      </c>
      <c r="D1413">
        <v>69.180000000000007</v>
      </c>
      <c r="E1413">
        <v>69.510002</v>
      </c>
      <c r="F1413">
        <v>69.510002</v>
      </c>
      <c r="G1413">
        <v>1771500</v>
      </c>
    </row>
    <row r="1414" spans="1:7" x14ac:dyDescent="0.2">
      <c r="A1414" s="14">
        <v>41340</v>
      </c>
      <c r="B1414">
        <v>69.819999999999993</v>
      </c>
      <c r="C1414">
        <v>70.169998000000007</v>
      </c>
      <c r="D1414">
        <v>68</v>
      </c>
      <c r="E1414">
        <v>68.050003000000004</v>
      </c>
      <c r="F1414">
        <v>68.050003000000004</v>
      </c>
      <c r="G1414">
        <v>1366500</v>
      </c>
    </row>
    <row r="1415" spans="1:7" x14ac:dyDescent="0.2">
      <c r="A1415" s="14">
        <v>41341</v>
      </c>
      <c r="B1415">
        <v>68.610000999999997</v>
      </c>
      <c r="C1415">
        <v>69.980002999999996</v>
      </c>
      <c r="D1415">
        <v>68.089995999999999</v>
      </c>
      <c r="E1415">
        <v>69.919998000000007</v>
      </c>
      <c r="F1415">
        <v>69.919998000000007</v>
      </c>
      <c r="G1415">
        <v>1488500</v>
      </c>
    </row>
    <row r="1416" spans="1:7" x14ac:dyDescent="0.2">
      <c r="A1416" s="14">
        <v>41344</v>
      </c>
      <c r="B1416">
        <v>69.150002000000001</v>
      </c>
      <c r="C1416">
        <v>70.400002000000001</v>
      </c>
      <c r="D1416">
        <v>69.040001000000004</v>
      </c>
      <c r="E1416">
        <v>69.480002999999996</v>
      </c>
      <c r="F1416">
        <v>69.480002999999996</v>
      </c>
      <c r="G1416">
        <v>1648200</v>
      </c>
    </row>
    <row r="1417" spans="1:7" x14ac:dyDescent="0.2">
      <c r="A1417" s="14">
        <v>41345</v>
      </c>
      <c r="B1417">
        <v>69.519997000000004</v>
      </c>
      <c r="C1417">
        <v>69.930000000000007</v>
      </c>
      <c r="D1417">
        <v>68.699996999999996</v>
      </c>
      <c r="E1417">
        <v>68.739998</v>
      </c>
      <c r="F1417">
        <v>68.739998</v>
      </c>
      <c r="G1417">
        <v>976800</v>
      </c>
    </row>
    <row r="1418" spans="1:7" x14ac:dyDescent="0.2">
      <c r="A1418" s="14">
        <v>41346</v>
      </c>
      <c r="B1418">
        <v>69.080001999999993</v>
      </c>
      <c r="C1418">
        <v>69.650002000000001</v>
      </c>
      <c r="D1418">
        <v>68.410004000000001</v>
      </c>
      <c r="E1418">
        <v>68.629997000000003</v>
      </c>
      <c r="F1418">
        <v>68.629997000000003</v>
      </c>
      <c r="G1418">
        <v>953400</v>
      </c>
    </row>
    <row r="1419" spans="1:7" x14ac:dyDescent="0.2">
      <c r="A1419" s="14">
        <v>41347</v>
      </c>
      <c r="B1419">
        <v>68.790001000000004</v>
      </c>
      <c r="C1419">
        <v>70.529999000000004</v>
      </c>
      <c r="D1419">
        <v>68.580001999999993</v>
      </c>
      <c r="E1419">
        <v>70.470000999999996</v>
      </c>
      <c r="F1419">
        <v>70.470000999999996</v>
      </c>
      <c r="G1419">
        <v>2054400</v>
      </c>
    </row>
    <row r="1420" spans="1:7" x14ac:dyDescent="0.2">
      <c r="A1420" s="14">
        <v>41348</v>
      </c>
      <c r="B1420">
        <v>70.059997999999993</v>
      </c>
      <c r="C1420">
        <v>70.389999000000003</v>
      </c>
      <c r="D1420">
        <v>68.430000000000007</v>
      </c>
      <c r="E1420">
        <v>68.480002999999996</v>
      </c>
      <c r="F1420">
        <v>68.480002999999996</v>
      </c>
      <c r="G1420">
        <v>2696200</v>
      </c>
    </row>
    <row r="1421" spans="1:7" x14ac:dyDescent="0.2">
      <c r="A1421" s="14">
        <v>41351</v>
      </c>
      <c r="B1421">
        <v>67.349997999999999</v>
      </c>
      <c r="C1421">
        <v>67.440002000000007</v>
      </c>
      <c r="D1421">
        <v>65.730002999999996</v>
      </c>
      <c r="E1421">
        <v>65.900002000000001</v>
      </c>
      <c r="F1421">
        <v>65.900002000000001</v>
      </c>
      <c r="G1421">
        <v>4024200</v>
      </c>
    </row>
    <row r="1422" spans="1:7" x14ac:dyDescent="0.2">
      <c r="A1422" s="14">
        <v>41352</v>
      </c>
      <c r="B1422">
        <v>63.049999</v>
      </c>
      <c r="C1422">
        <v>64.569999999999993</v>
      </c>
      <c r="D1422">
        <v>62</v>
      </c>
      <c r="E1422">
        <v>64.080001999999993</v>
      </c>
      <c r="F1422">
        <v>64.080001999999993</v>
      </c>
      <c r="G1422">
        <v>17485400</v>
      </c>
    </row>
    <row r="1423" spans="1:7" x14ac:dyDescent="0.2">
      <c r="A1423" s="14">
        <v>41353</v>
      </c>
      <c r="B1423">
        <v>64.180000000000007</v>
      </c>
      <c r="C1423">
        <v>64.480002999999996</v>
      </c>
      <c r="D1423">
        <v>63.23</v>
      </c>
      <c r="E1423">
        <v>63.880001</v>
      </c>
      <c r="F1423">
        <v>63.880001</v>
      </c>
      <c r="G1423">
        <v>4724400</v>
      </c>
    </row>
    <row r="1424" spans="1:7" x14ac:dyDescent="0.2">
      <c r="A1424" s="14">
        <v>41354</v>
      </c>
      <c r="B1424">
        <v>64.089995999999999</v>
      </c>
      <c r="C1424">
        <v>65.239998</v>
      </c>
      <c r="D1424">
        <v>63.5</v>
      </c>
      <c r="E1424">
        <v>64.699996999999996</v>
      </c>
      <c r="F1424">
        <v>64.699996999999996</v>
      </c>
      <c r="G1424">
        <v>8044300</v>
      </c>
    </row>
    <row r="1425" spans="1:7" x14ac:dyDescent="0.2">
      <c r="A1425" s="14">
        <v>41355</v>
      </c>
      <c r="B1425">
        <v>64.459998999999996</v>
      </c>
      <c r="C1425">
        <v>64.879997000000003</v>
      </c>
      <c r="D1425">
        <v>61.599997999999999</v>
      </c>
      <c r="E1425">
        <v>62.349997999999999</v>
      </c>
      <c r="F1425">
        <v>62.349997999999999</v>
      </c>
      <c r="G1425">
        <v>7563200</v>
      </c>
    </row>
    <row r="1426" spans="1:7" x14ac:dyDescent="0.2">
      <c r="A1426" s="14">
        <v>41358</v>
      </c>
      <c r="B1426">
        <v>62.639999000000003</v>
      </c>
      <c r="C1426">
        <v>63.290000999999997</v>
      </c>
      <c r="D1426">
        <v>61.82</v>
      </c>
      <c r="E1426">
        <v>63.080002</v>
      </c>
      <c r="F1426">
        <v>63.080002</v>
      </c>
      <c r="G1426">
        <v>3365500</v>
      </c>
    </row>
    <row r="1427" spans="1:7" x14ac:dyDescent="0.2">
      <c r="A1427" s="14">
        <v>41359</v>
      </c>
      <c r="B1427">
        <v>63.5</v>
      </c>
      <c r="C1427">
        <v>63.799999</v>
      </c>
      <c r="D1427">
        <v>62.700001</v>
      </c>
      <c r="E1427">
        <v>63.029998999999997</v>
      </c>
      <c r="F1427">
        <v>63.029998999999997</v>
      </c>
      <c r="G1427">
        <v>2880200</v>
      </c>
    </row>
    <row r="1428" spans="1:7" x14ac:dyDescent="0.2">
      <c r="A1428" s="14">
        <v>41360</v>
      </c>
      <c r="B1428">
        <v>62.630001</v>
      </c>
      <c r="C1428">
        <v>62.84</v>
      </c>
      <c r="D1428">
        <v>61.880001</v>
      </c>
      <c r="E1428">
        <v>62.779998999999997</v>
      </c>
      <c r="F1428">
        <v>62.779998999999997</v>
      </c>
      <c r="G1428">
        <v>3548200</v>
      </c>
    </row>
    <row r="1429" spans="1:7" x14ac:dyDescent="0.2">
      <c r="A1429" s="14">
        <v>41361</v>
      </c>
      <c r="B1429">
        <v>62.650002000000001</v>
      </c>
      <c r="C1429">
        <v>62.700001</v>
      </c>
      <c r="D1429">
        <v>61.889999000000003</v>
      </c>
      <c r="E1429">
        <v>62.349997999999999</v>
      </c>
      <c r="F1429">
        <v>62.349997999999999</v>
      </c>
      <c r="G1429">
        <v>1850200</v>
      </c>
    </row>
    <row r="1430" spans="1:7" x14ac:dyDescent="0.2">
      <c r="A1430" s="14">
        <v>41365</v>
      </c>
      <c r="B1430">
        <v>62.330002</v>
      </c>
      <c r="C1430">
        <v>63.759998000000003</v>
      </c>
      <c r="D1430">
        <v>62.099997999999999</v>
      </c>
      <c r="E1430">
        <v>62.32</v>
      </c>
      <c r="F1430">
        <v>62.32</v>
      </c>
      <c r="G1430">
        <v>2192400</v>
      </c>
    </row>
    <row r="1431" spans="1:7" x14ac:dyDescent="0.2">
      <c r="A1431" s="14">
        <v>41366</v>
      </c>
      <c r="B1431">
        <v>62.540000999999997</v>
      </c>
      <c r="C1431">
        <v>63.580002</v>
      </c>
      <c r="D1431">
        <v>62.360000999999997</v>
      </c>
      <c r="E1431">
        <v>63.240001999999997</v>
      </c>
      <c r="F1431">
        <v>63.240001999999997</v>
      </c>
      <c r="G1431">
        <v>1525900</v>
      </c>
    </row>
    <row r="1432" spans="1:7" x14ac:dyDescent="0.2">
      <c r="A1432" s="14">
        <v>41367</v>
      </c>
      <c r="B1432">
        <v>63.439999</v>
      </c>
      <c r="C1432">
        <v>65.379997000000003</v>
      </c>
      <c r="D1432">
        <v>63.009998000000003</v>
      </c>
      <c r="E1432">
        <v>64.239998</v>
      </c>
      <c r="F1432">
        <v>64.239998</v>
      </c>
      <c r="G1432">
        <v>2480500</v>
      </c>
    </row>
    <row r="1433" spans="1:7" x14ac:dyDescent="0.2">
      <c r="A1433" s="14">
        <v>41368</v>
      </c>
      <c r="B1433">
        <v>63.400002000000001</v>
      </c>
      <c r="C1433">
        <v>66.099997999999999</v>
      </c>
      <c r="D1433">
        <v>63.119999</v>
      </c>
      <c r="E1433">
        <v>65.660004000000001</v>
      </c>
      <c r="F1433">
        <v>65.660004000000001</v>
      </c>
      <c r="G1433">
        <v>3146000</v>
      </c>
    </row>
    <row r="1434" spans="1:7" x14ac:dyDescent="0.2">
      <c r="A1434" s="14">
        <v>41369</v>
      </c>
      <c r="B1434">
        <v>64.629997000000003</v>
      </c>
      <c r="C1434">
        <v>64.769997000000004</v>
      </c>
      <c r="D1434">
        <v>62.799999</v>
      </c>
      <c r="E1434">
        <v>64.330001999999993</v>
      </c>
      <c r="F1434">
        <v>64.330001999999993</v>
      </c>
      <c r="G1434">
        <v>3401800</v>
      </c>
    </row>
    <row r="1435" spans="1:7" x14ac:dyDescent="0.2">
      <c r="A1435" s="14">
        <v>41372</v>
      </c>
      <c r="B1435">
        <v>64.120002999999997</v>
      </c>
      <c r="C1435">
        <v>65.800003000000004</v>
      </c>
      <c r="D1435">
        <v>63.919998</v>
      </c>
      <c r="E1435">
        <v>65.760002</v>
      </c>
      <c r="F1435">
        <v>65.760002</v>
      </c>
      <c r="G1435">
        <v>1928600</v>
      </c>
    </row>
    <row r="1436" spans="1:7" x14ac:dyDescent="0.2">
      <c r="A1436" s="14">
        <v>41373</v>
      </c>
      <c r="B1436">
        <v>65.919998000000007</v>
      </c>
      <c r="C1436">
        <v>67.569999999999993</v>
      </c>
      <c r="D1436">
        <v>64.699996999999996</v>
      </c>
      <c r="E1436">
        <v>66.050003000000004</v>
      </c>
      <c r="F1436">
        <v>66.050003000000004</v>
      </c>
      <c r="G1436">
        <v>2546500</v>
      </c>
    </row>
    <row r="1437" spans="1:7" x14ac:dyDescent="0.2">
      <c r="A1437" s="14">
        <v>41374</v>
      </c>
      <c r="B1437">
        <v>66.569999999999993</v>
      </c>
      <c r="C1437">
        <v>67.410004000000001</v>
      </c>
      <c r="D1437">
        <v>66.120002999999997</v>
      </c>
      <c r="E1437">
        <v>66.529999000000004</v>
      </c>
      <c r="F1437">
        <v>66.529999000000004</v>
      </c>
      <c r="G1437">
        <v>1880600</v>
      </c>
    </row>
    <row r="1438" spans="1:7" x14ac:dyDescent="0.2">
      <c r="A1438" s="14">
        <v>41375</v>
      </c>
      <c r="B1438">
        <v>66.569999999999993</v>
      </c>
      <c r="C1438">
        <v>69.029999000000004</v>
      </c>
      <c r="D1438">
        <v>66.5</v>
      </c>
      <c r="E1438">
        <v>68.809997999999993</v>
      </c>
      <c r="F1438">
        <v>68.809997999999993</v>
      </c>
      <c r="G1438">
        <v>2921100</v>
      </c>
    </row>
    <row r="1439" spans="1:7" x14ac:dyDescent="0.2">
      <c r="A1439" s="14">
        <v>41376</v>
      </c>
      <c r="B1439">
        <v>68.550003000000004</v>
      </c>
      <c r="C1439">
        <v>69.889999000000003</v>
      </c>
      <c r="D1439">
        <v>67.75</v>
      </c>
      <c r="E1439">
        <v>69.599997999999999</v>
      </c>
      <c r="F1439">
        <v>69.599997999999999</v>
      </c>
      <c r="G1439">
        <v>2567000</v>
      </c>
    </row>
    <row r="1440" spans="1:7" x14ac:dyDescent="0.2">
      <c r="A1440" s="14">
        <v>41379</v>
      </c>
      <c r="B1440">
        <v>69.599997999999999</v>
      </c>
      <c r="C1440">
        <v>71.870002999999997</v>
      </c>
      <c r="D1440">
        <v>68.809997999999993</v>
      </c>
      <c r="E1440">
        <v>69.139999000000003</v>
      </c>
      <c r="F1440">
        <v>69.139999000000003</v>
      </c>
      <c r="G1440">
        <v>3837200</v>
      </c>
    </row>
    <row r="1441" spans="1:7" x14ac:dyDescent="0.2">
      <c r="A1441" s="14">
        <v>41380</v>
      </c>
      <c r="B1441">
        <v>69.589995999999999</v>
      </c>
      <c r="C1441">
        <v>71.319999999999993</v>
      </c>
      <c r="D1441">
        <v>69.349997999999999</v>
      </c>
      <c r="E1441">
        <v>70.029999000000004</v>
      </c>
      <c r="F1441">
        <v>70.029999000000004</v>
      </c>
      <c r="G1441">
        <v>2610600</v>
      </c>
    </row>
    <row r="1442" spans="1:7" x14ac:dyDescent="0.2">
      <c r="A1442" s="14">
        <v>41381</v>
      </c>
      <c r="B1442">
        <v>70.639999000000003</v>
      </c>
      <c r="C1442">
        <v>71.75</v>
      </c>
      <c r="D1442">
        <v>69.690002000000007</v>
      </c>
      <c r="E1442">
        <v>71.339995999999999</v>
      </c>
      <c r="F1442">
        <v>71.339995999999999</v>
      </c>
      <c r="G1442">
        <v>3520200</v>
      </c>
    </row>
    <row r="1443" spans="1:7" x14ac:dyDescent="0.2">
      <c r="A1443" s="14">
        <v>41382</v>
      </c>
      <c r="B1443">
        <v>71.309997999999993</v>
      </c>
      <c r="C1443">
        <v>71.510002</v>
      </c>
      <c r="D1443">
        <v>68.360000999999997</v>
      </c>
      <c r="E1443">
        <v>68.849997999999999</v>
      </c>
      <c r="F1443">
        <v>68.849997999999999</v>
      </c>
      <c r="G1443">
        <v>3764600</v>
      </c>
    </row>
    <row r="1444" spans="1:7" x14ac:dyDescent="0.2">
      <c r="A1444" s="14">
        <v>41383</v>
      </c>
      <c r="B1444">
        <v>68.730002999999996</v>
      </c>
      <c r="C1444">
        <v>69.489998</v>
      </c>
      <c r="D1444">
        <v>67.510002</v>
      </c>
      <c r="E1444">
        <v>68.379997000000003</v>
      </c>
      <c r="F1444">
        <v>68.379997000000003</v>
      </c>
      <c r="G1444">
        <v>2401300</v>
      </c>
    </row>
    <row r="1445" spans="1:7" x14ac:dyDescent="0.2">
      <c r="A1445" s="14">
        <v>41386</v>
      </c>
      <c r="B1445">
        <v>69.199996999999996</v>
      </c>
      <c r="C1445">
        <v>74.230002999999996</v>
      </c>
      <c r="D1445">
        <v>68.430000000000007</v>
      </c>
      <c r="E1445">
        <v>73.889999000000003</v>
      </c>
      <c r="F1445">
        <v>73.889999000000003</v>
      </c>
      <c r="G1445">
        <v>6337200</v>
      </c>
    </row>
    <row r="1446" spans="1:7" x14ac:dyDescent="0.2">
      <c r="A1446" s="14">
        <v>41387</v>
      </c>
      <c r="B1446">
        <v>73.800003000000004</v>
      </c>
      <c r="C1446">
        <v>77.269997000000004</v>
      </c>
      <c r="D1446">
        <v>73.599997999999999</v>
      </c>
      <c r="E1446">
        <v>74.260002</v>
      </c>
      <c r="F1446">
        <v>74.260002</v>
      </c>
      <c r="G1446">
        <v>6380800</v>
      </c>
    </row>
    <row r="1447" spans="1:7" x14ac:dyDescent="0.2">
      <c r="A1447" s="14">
        <v>41388</v>
      </c>
      <c r="B1447">
        <v>74.790001000000004</v>
      </c>
      <c r="C1447">
        <v>76.069999999999993</v>
      </c>
      <c r="D1447">
        <v>73.569999999999993</v>
      </c>
      <c r="E1447">
        <v>75.779999000000004</v>
      </c>
      <c r="F1447">
        <v>75.779999000000004</v>
      </c>
      <c r="G1447">
        <v>2283600</v>
      </c>
    </row>
    <row r="1448" spans="1:7" x14ac:dyDescent="0.2">
      <c r="A1448" s="14">
        <v>41389</v>
      </c>
      <c r="B1448">
        <v>75.900002000000001</v>
      </c>
      <c r="C1448">
        <v>76.800003000000004</v>
      </c>
      <c r="D1448">
        <v>74.480002999999996</v>
      </c>
      <c r="E1448">
        <v>75.099997999999999</v>
      </c>
      <c r="F1448">
        <v>75.099997999999999</v>
      </c>
      <c r="G1448">
        <v>1524300</v>
      </c>
    </row>
    <row r="1449" spans="1:7" x14ac:dyDescent="0.2">
      <c r="A1449" s="14">
        <v>41390</v>
      </c>
      <c r="B1449">
        <v>74.900002000000001</v>
      </c>
      <c r="C1449">
        <v>75.690002000000007</v>
      </c>
      <c r="D1449">
        <v>73.449996999999996</v>
      </c>
      <c r="E1449">
        <v>74.139999000000003</v>
      </c>
      <c r="F1449">
        <v>74.139999000000003</v>
      </c>
      <c r="G1449">
        <v>1545700</v>
      </c>
    </row>
    <row r="1450" spans="1:7" x14ac:dyDescent="0.2">
      <c r="A1450" s="14">
        <v>41393</v>
      </c>
      <c r="B1450">
        <v>74.629997000000003</v>
      </c>
      <c r="C1450">
        <v>75.209998999999996</v>
      </c>
      <c r="D1450">
        <v>74.040001000000004</v>
      </c>
      <c r="E1450">
        <v>75.050003000000004</v>
      </c>
      <c r="F1450">
        <v>75.050003000000004</v>
      </c>
      <c r="G1450">
        <v>1336200</v>
      </c>
    </row>
    <row r="1451" spans="1:7" x14ac:dyDescent="0.2">
      <c r="A1451" s="14">
        <v>41394</v>
      </c>
      <c r="B1451">
        <v>74.730002999999996</v>
      </c>
      <c r="C1451">
        <v>76.199996999999996</v>
      </c>
      <c r="D1451">
        <v>74.5</v>
      </c>
      <c r="E1451">
        <v>76.129997000000003</v>
      </c>
      <c r="F1451">
        <v>76.129997000000003</v>
      </c>
      <c r="G1451">
        <v>1539100</v>
      </c>
    </row>
    <row r="1452" spans="1:7" x14ac:dyDescent="0.2">
      <c r="A1452" s="14">
        <v>41395</v>
      </c>
      <c r="B1452">
        <v>75.949996999999996</v>
      </c>
      <c r="C1452">
        <v>76.370002999999997</v>
      </c>
      <c r="D1452">
        <v>75.040001000000004</v>
      </c>
      <c r="E1452">
        <v>75.440002000000007</v>
      </c>
      <c r="F1452">
        <v>75.440002000000007</v>
      </c>
      <c r="G1452">
        <v>1528800</v>
      </c>
    </row>
    <row r="1453" spans="1:7" x14ac:dyDescent="0.2">
      <c r="A1453" s="14">
        <v>41396</v>
      </c>
      <c r="B1453">
        <v>75.800003000000004</v>
      </c>
      <c r="C1453">
        <v>77.040001000000004</v>
      </c>
      <c r="D1453">
        <v>75.319999999999993</v>
      </c>
      <c r="E1453">
        <v>76.879997000000003</v>
      </c>
      <c r="F1453">
        <v>76.879997000000003</v>
      </c>
      <c r="G1453">
        <v>1588300</v>
      </c>
    </row>
    <row r="1454" spans="1:7" x14ac:dyDescent="0.2">
      <c r="A1454" s="14">
        <v>41397</v>
      </c>
      <c r="B1454">
        <v>76.050003000000004</v>
      </c>
      <c r="C1454">
        <v>77.150002000000001</v>
      </c>
      <c r="D1454">
        <v>75.809997999999993</v>
      </c>
      <c r="E1454">
        <v>76.360000999999997</v>
      </c>
      <c r="F1454">
        <v>76.360000999999997</v>
      </c>
      <c r="G1454">
        <v>2931800</v>
      </c>
    </row>
    <row r="1455" spans="1:7" x14ac:dyDescent="0.2">
      <c r="A1455" s="14">
        <v>41400</v>
      </c>
      <c r="B1455">
        <v>76.510002</v>
      </c>
      <c r="C1455">
        <v>76.610000999999997</v>
      </c>
      <c r="D1455">
        <v>74.209998999999996</v>
      </c>
      <c r="E1455">
        <v>74.400002000000001</v>
      </c>
      <c r="F1455">
        <v>74.400002000000001</v>
      </c>
      <c r="G1455">
        <v>1858800</v>
      </c>
    </row>
    <row r="1456" spans="1:7" x14ac:dyDescent="0.2">
      <c r="A1456" s="14">
        <v>41401</v>
      </c>
      <c r="B1456">
        <v>74.220000999999996</v>
      </c>
      <c r="C1456">
        <v>74.900002000000001</v>
      </c>
      <c r="D1456">
        <v>74.099997999999999</v>
      </c>
      <c r="E1456">
        <v>74.790001000000004</v>
      </c>
      <c r="F1456">
        <v>74.790001000000004</v>
      </c>
      <c r="G1456">
        <v>1989500</v>
      </c>
    </row>
    <row r="1457" spans="1:7" x14ac:dyDescent="0.2">
      <c r="A1457" s="14">
        <v>41402</v>
      </c>
      <c r="B1457">
        <v>76.610000999999997</v>
      </c>
      <c r="C1457">
        <v>76.610000999999997</v>
      </c>
      <c r="D1457">
        <v>74.470000999999996</v>
      </c>
      <c r="E1457">
        <v>75.080001999999993</v>
      </c>
      <c r="F1457">
        <v>75.080001999999993</v>
      </c>
      <c r="G1457">
        <v>2130600</v>
      </c>
    </row>
    <row r="1458" spans="1:7" x14ac:dyDescent="0.2">
      <c r="A1458" s="14">
        <v>41403</v>
      </c>
      <c r="B1458">
        <v>75.449996999999996</v>
      </c>
      <c r="C1458">
        <v>81.25</v>
      </c>
      <c r="D1458">
        <v>74.860000999999997</v>
      </c>
      <c r="E1458">
        <v>79.069999999999993</v>
      </c>
      <c r="F1458">
        <v>79.069999999999993</v>
      </c>
      <c r="G1458">
        <v>6583900</v>
      </c>
    </row>
    <row r="1459" spans="1:7" x14ac:dyDescent="0.2">
      <c r="A1459" s="14">
        <v>41404</v>
      </c>
      <c r="B1459">
        <v>79.129997000000003</v>
      </c>
      <c r="C1459">
        <v>81.300003000000004</v>
      </c>
      <c r="D1459">
        <v>78.260002</v>
      </c>
      <c r="E1459">
        <v>80.410004000000001</v>
      </c>
      <c r="F1459">
        <v>80.410004000000001</v>
      </c>
      <c r="G1459">
        <v>2400300</v>
      </c>
    </row>
    <row r="1460" spans="1:7" x14ac:dyDescent="0.2">
      <c r="A1460" s="14">
        <v>41407</v>
      </c>
      <c r="B1460">
        <v>80.050003000000004</v>
      </c>
      <c r="C1460">
        <v>81.279999000000004</v>
      </c>
      <c r="D1460">
        <v>79.419998000000007</v>
      </c>
      <c r="E1460">
        <v>79.550003000000004</v>
      </c>
      <c r="F1460">
        <v>79.550003000000004</v>
      </c>
      <c r="G1460">
        <v>1277400</v>
      </c>
    </row>
    <row r="1461" spans="1:7" x14ac:dyDescent="0.2">
      <c r="A1461" s="14">
        <v>41408</v>
      </c>
      <c r="B1461">
        <v>79.879997000000003</v>
      </c>
      <c r="C1461">
        <v>81.769997000000004</v>
      </c>
      <c r="D1461">
        <v>79.330001999999993</v>
      </c>
      <c r="E1461">
        <v>81.099997999999999</v>
      </c>
      <c r="F1461">
        <v>81.099997999999999</v>
      </c>
      <c r="G1461">
        <v>2632300</v>
      </c>
    </row>
    <row r="1462" spans="1:7" x14ac:dyDescent="0.2">
      <c r="A1462" s="14">
        <v>41409</v>
      </c>
      <c r="B1462">
        <v>81.269997000000004</v>
      </c>
      <c r="C1462">
        <v>81.690002000000007</v>
      </c>
      <c r="D1462">
        <v>80.319999999999993</v>
      </c>
      <c r="E1462">
        <v>80.580001999999993</v>
      </c>
      <c r="F1462">
        <v>80.580001999999993</v>
      </c>
      <c r="G1462">
        <v>1453600</v>
      </c>
    </row>
    <row r="1463" spans="1:7" x14ac:dyDescent="0.2">
      <c r="A1463" s="14">
        <v>41410</v>
      </c>
      <c r="B1463">
        <v>80.889999000000003</v>
      </c>
      <c r="C1463">
        <v>81.440002000000007</v>
      </c>
      <c r="D1463">
        <v>79.550003000000004</v>
      </c>
      <c r="E1463">
        <v>79.849997999999999</v>
      </c>
      <c r="F1463">
        <v>79.849997999999999</v>
      </c>
      <c r="G1463">
        <v>1363300</v>
      </c>
    </row>
    <row r="1464" spans="1:7" x14ac:dyDescent="0.2">
      <c r="A1464" s="14">
        <v>41411</v>
      </c>
      <c r="B1464">
        <v>79.430000000000007</v>
      </c>
      <c r="C1464">
        <v>81.319999999999993</v>
      </c>
      <c r="D1464">
        <v>79.430000000000007</v>
      </c>
      <c r="E1464">
        <v>81.050003000000004</v>
      </c>
      <c r="F1464">
        <v>81.050003000000004</v>
      </c>
      <c r="G1464">
        <v>1075000</v>
      </c>
    </row>
    <row r="1465" spans="1:7" x14ac:dyDescent="0.2">
      <c r="A1465" s="14">
        <v>41414</v>
      </c>
      <c r="B1465">
        <v>80.480002999999996</v>
      </c>
      <c r="C1465">
        <v>81.260002</v>
      </c>
      <c r="D1465">
        <v>80.110000999999997</v>
      </c>
      <c r="E1465">
        <v>80.620002999999997</v>
      </c>
      <c r="F1465">
        <v>80.620002999999997</v>
      </c>
      <c r="G1465">
        <v>1074000</v>
      </c>
    </row>
    <row r="1466" spans="1:7" x14ac:dyDescent="0.2">
      <c r="A1466" s="14">
        <v>41415</v>
      </c>
      <c r="B1466">
        <v>80.379997000000003</v>
      </c>
      <c r="C1466">
        <v>82.470000999999996</v>
      </c>
      <c r="D1466">
        <v>80.220000999999996</v>
      </c>
      <c r="E1466">
        <v>81.459998999999996</v>
      </c>
      <c r="F1466">
        <v>81.459998999999996</v>
      </c>
      <c r="G1466">
        <v>1949800</v>
      </c>
    </row>
    <row r="1467" spans="1:7" x14ac:dyDescent="0.2">
      <c r="A1467" s="14">
        <v>41416</v>
      </c>
      <c r="B1467">
        <v>80.739998</v>
      </c>
      <c r="C1467">
        <v>81.699996999999996</v>
      </c>
      <c r="D1467">
        <v>77.930000000000007</v>
      </c>
      <c r="E1467">
        <v>78.459998999999996</v>
      </c>
      <c r="F1467">
        <v>78.459998999999996</v>
      </c>
      <c r="G1467">
        <v>1745500</v>
      </c>
    </row>
    <row r="1468" spans="1:7" x14ac:dyDescent="0.2">
      <c r="A1468" s="14">
        <v>41417</v>
      </c>
      <c r="B1468">
        <v>77.919998000000007</v>
      </c>
      <c r="C1468">
        <v>80.209998999999996</v>
      </c>
      <c r="D1468">
        <v>76.800003000000004</v>
      </c>
      <c r="E1468">
        <v>79.040001000000004</v>
      </c>
      <c r="F1468">
        <v>79.040001000000004</v>
      </c>
      <c r="G1468">
        <v>1543100</v>
      </c>
    </row>
    <row r="1469" spans="1:7" x14ac:dyDescent="0.2">
      <c r="A1469" s="14">
        <v>41418</v>
      </c>
      <c r="B1469">
        <v>78.300003000000004</v>
      </c>
      <c r="C1469">
        <v>79.169998000000007</v>
      </c>
      <c r="D1469">
        <v>78.040001000000004</v>
      </c>
      <c r="E1469">
        <v>78.889999000000003</v>
      </c>
      <c r="F1469">
        <v>78.889999000000003</v>
      </c>
      <c r="G1469">
        <v>627700</v>
      </c>
    </row>
    <row r="1470" spans="1:7" x14ac:dyDescent="0.2">
      <c r="A1470" s="14">
        <v>41422</v>
      </c>
      <c r="B1470">
        <v>79.309997999999993</v>
      </c>
      <c r="C1470">
        <v>80.220000999999996</v>
      </c>
      <c r="D1470">
        <v>77.75</v>
      </c>
      <c r="E1470">
        <v>78.370002999999997</v>
      </c>
      <c r="F1470">
        <v>78.370002999999997</v>
      </c>
      <c r="G1470">
        <v>895700</v>
      </c>
    </row>
    <row r="1471" spans="1:7" x14ac:dyDescent="0.2">
      <c r="A1471" s="14">
        <v>41423</v>
      </c>
      <c r="B1471">
        <v>78.75</v>
      </c>
      <c r="C1471">
        <v>79.529999000000004</v>
      </c>
      <c r="D1471">
        <v>77.25</v>
      </c>
      <c r="E1471">
        <v>78.790001000000004</v>
      </c>
      <c r="F1471">
        <v>78.790001000000004</v>
      </c>
      <c r="G1471">
        <v>1223500</v>
      </c>
    </row>
    <row r="1472" spans="1:7" x14ac:dyDescent="0.2">
      <c r="A1472" s="14">
        <v>41424</v>
      </c>
      <c r="B1472">
        <v>78.800003000000004</v>
      </c>
      <c r="C1472">
        <v>79.690002000000007</v>
      </c>
      <c r="D1472">
        <v>77.889999000000003</v>
      </c>
      <c r="E1472">
        <v>77.940002000000007</v>
      </c>
      <c r="F1472">
        <v>77.940002000000007</v>
      </c>
      <c r="G1472">
        <v>901400</v>
      </c>
    </row>
    <row r="1473" spans="1:7" x14ac:dyDescent="0.2">
      <c r="A1473" s="14">
        <v>41425</v>
      </c>
      <c r="B1473">
        <v>77.910004000000001</v>
      </c>
      <c r="C1473">
        <v>78.959998999999996</v>
      </c>
      <c r="D1473">
        <v>77.410004000000001</v>
      </c>
      <c r="E1473">
        <v>77.809997999999993</v>
      </c>
      <c r="F1473">
        <v>77.809997999999993</v>
      </c>
      <c r="G1473">
        <v>1284700</v>
      </c>
    </row>
    <row r="1474" spans="1:7" x14ac:dyDescent="0.2">
      <c r="A1474" s="14">
        <v>41428</v>
      </c>
      <c r="B1474">
        <v>78.650002000000001</v>
      </c>
      <c r="C1474">
        <v>79.389999000000003</v>
      </c>
      <c r="D1474">
        <v>77.589995999999999</v>
      </c>
      <c r="E1474">
        <v>79.290001000000004</v>
      </c>
      <c r="F1474">
        <v>79.290001000000004</v>
      </c>
      <c r="G1474">
        <v>1359400</v>
      </c>
    </row>
    <row r="1475" spans="1:7" x14ac:dyDescent="0.2">
      <c r="A1475" s="14">
        <v>41429</v>
      </c>
      <c r="B1475">
        <v>79.360000999999997</v>
      </c>
      <c r="C1475">
        <v>82.480002999999996</v>
      </c>
      <c r="D1475">
        <v>79.290001000000004</v>
      </c>
      <c r="E1475">
        <v>80.480002999999996</v>
      </c>
      <c r="F1475">
        <v>80.480002999999996</v>
      </c>
      <c r="G1475">
        <v>2682700</v>
      </c>
    </row>
    <row r="1476" spans="1:7" x14ac:dyDescent="0.2">
      <c r="A1476" s="14">
        <v>41430</v>
      </c>
      <c r="B1476">
        <v>80.180000000000007</v>
      </c>
      <c r="C1476">
        <v>80.860000999999997</v>
      </c>
      <c r="D1476">
        <v>78.410004000000001</v>
      </c>
      <c r="E1476">
        <v>78.879997000000003</v>
      </c>
      <c r="F1476">
        <v>78.879997000000003</v>
      </c>
      <c r="G1476">
        <v>1750200</v>
      </c>
    </row>
    <row r="1477" spans="1:7" x14ac:dyDescent="0.2">
      <c r="A1477" s="14">
        <v>41431</v>
      </c>
      <c r="B1477">
        <v>78.900002000000001</v>
      </c>
      <c r="C1477">
        <v>79.610000999999997</v>
      </c>
      <c r="D1477">
        <v>77.949996999999996</v>
      </c>
      <c r="E1477">
        <v>79.559997999999993</v>
      </c>
      <c r="F1477">
        <v>79.559997999999993</v>
      </c>
      <c r="G1477">
        <v>807800</v>
      </c>
    </row>
    <row r="1478" spans="1:7" x14ac:dyDescent="0.2">
      <c r="A1478" s="14">
        <v>41432</v>
      </c>
      <c r="B1478">
        <v>80.300003000000004</v>
      </c>
      <c r="C1478">
        <v>81.959998999999996</v>
      </c>
      <c r="D1478">
        <v>80.25</v>
      </c>
      <c r="E1478">
        <v>81.430000000000007</v>
      </c>
      <c r="F1478">
        <v>81.430000000000007</v>
      </c>
      <c r="G1478">
        <v>2744500</v>
      </c>
    </row>
    <row r="1479" spans="1:7" x14ac:dyDescent="0.2">
      <c r="A1479" s="14">
        <v>41435</v>
      </c>
      <c r="B1479">
        <v>81.660004000000001</v>
      </c>
      <c r="C1479">
        <v>82.5</v>
      </c>
      <c r="D1479">
        <v>80.839995999999999</v>
      </c>
      <c r="E1479">
        <v>82.279999000000004</v>
      </c>
      <c r="F1479">
        <v>82.279999000000004</v>
      </c>
      <c r="G1479">
        <v>7382300</v>
      </c>
    </row>
    <row r="1480" spans="1:7" x14ac:dyDescent="0.2">
      <c r="A1480" s="14">
        <v>41436</v>
      </c>
      <c r="B1480">
        <v>70</v>
      </c>
      <c r="C1480">
        <v>70.739998</v>
      </c>
      <c r="D1480">
        <v>67.839995999999999</v>
      </c>
      <c r="E1480">
        <v>67.849997999999999</v>
      </c>
      <c r="F1480">
        <v>67.849997999999999</v>
      </c>
      <c r="G1480">
        <v>28905000</v>
      </c>
    </row>
    <row r="1481" spans="1:7" x14ac:dyDescent="0.2">
      <c r="A1481" s="14">
        <v>41437</v>
      </c>
      <c r="B1481">
        <v>68.589995999999999</v>
      </c>
      <c r="C1481">
        <v>68.769997000000004</v>
      </c>
      <c r="D1481">
        <v>63.52</v>
      </c>
      <c r="E1481">
        <v>64.300003000000004</v>
      </c>
      <c r="F1481">
        <v>64.300003000000004</v>
      </c>
      <c r="G1481">
        <v>20953000</v>
      </c>
    </row>
    <row r="1482" spans="1:7" x14ac:dyDescent="0.2">
      <c r="A1482" s="14">
        <v>41438</v>
      </c>
      <c r="B1482">
        <v>64.849997999999999</v>
      </c>
      <c r="C1482">
        <v>67.569999999999993</v>
      </c>
      <c r="D1482">
        <v>64.080001999999993</v>
      </c>
      <c r="E1482">
        <v>66.839995999999999</v>
      </c>
      <c r="F1482">
        <v>66.839995999999999</v>
      </c>
      <c r="G1482">
        <v>14399200</v>
      </c>
    </row>
    <row r="1483" spans="1:7" x14ac:dyDescent="0.2">
      <c r="A1483" s="14">
        <v>41439</v>
      </c>
      <c r="B1483">
        <v>67.910004000000001</v>
      </c>
      <c r="C1483">
        <v>68.110000999999997</v>
      </c>
      <c r="D1483">
        <v>65.400002000000001</v>
      </c>
      <c r="E1483">
        <v>66.150002000000001</v>
      </c>
      <c r="F1483">
        <v>66.150002000000001</v>
      </c>
      <c r="G1483">
        <v>6277400</v>
      </c>
    </row>
    <row r="1484" spans="1:7" x14ac:dyDescent="0.2">
      <c r="A1484" s="14">
        <v>41442</v>
      </c>
      <c r="B1484">
        <v>66.949996999999996</v>
      </c>
      <c r="C1484">
        <v>67.099997999999999</v>
      </c>
      <c r="D1484">
        <v>64.849997999999999</v>
      </c>
      <c r="E1484">
        <v>64.959998999999996</v>
      </c>
      <c r="F1484">
        <v>64.959998999999996</v>
      </c>
      <c r="G1484">
        <v>4822800</v>
      </c>
    </row>
    <row r="1485" spans="1:7" x14ac:dyDescent="0.2">
      <c r="A1485" s="14">
        <v>41443</v>
      </c>
      <c r="B1485">
        <v>65</v>
      </c>
      <c r="C1485">
        <v>65.730002999999996</v>
      </c>
      <c r="D1485">
        <v>64.589995999999999</v>
      </c>
      <c r="E1485">
        <v>65.419998000000007</v>
      </c>
      <c r="F1485">
        <v>65.419998000000007</v>
      </c>
      <c r="G1485">
        <v>2978200</v>
      </c>
    </row>
    <row r="1486" spans="1:7" x14ac:dyDescent="0.2">
      <c r="A1486" s="14">
        <v>41444</v>
      </c>
      <c r="B1486">
        <v>65.639999000000003</v>
      </c>
      <c r="C1486">
        <v>65.669998000000007</v>
      </c>
      <c r="D1486">
        <v>64.800003000000004</v>
      </c>
      <c r="E1486">
        <v>64.889999000000003</v>
      </c>
      <c r="F1486">
        <v>64.889999000000003</v>
      </c>
      <c r="G1486">
        <v>2717300</v>
      </c>
    </row>
    <row r="1487" spans="1:7" x14ac:dyDescent="0.2">
      <c r="A1487" s="14">
        <v>41445</v>
      </c>
      <c r="B1487">
        <v>64.559997999999993</v>
      </c>
      <c r="C1487">
        <v>64.669998000000007</v>
      </c>
      <c r="D1487">
        <v>62.099997999999999</v>
      </c>
      <c r="E1487">
        <v>62.700001</v>
      </c>
      <c r="F1487">
        <v>62.700001</v>
      </c>
      <c r="G1487">
        <v>3974800</v>
      </c>
    </row>
    <row r="1488" spans="1:7" x14ac:dyDescent="0.2">
      <c r="A1488" s="14">
        <v>41446</v>
      </c>
      <c r="B1488">
        <v>63.18</v>
      </c>
      <c r="C1488">
        <v>63.27</v>
      </c>
      <c r="D1488">
        <v>59.599997999999999</v>
      </c>
      <c r="E1488">
        <v>61.900002000000001</v>
      </c>
      <c r="F1488">
        <v>61.900002000000001</v>
      </c>
      <c r="G1488">
        <v>5920500</v>
      </c>
    </row>
    <row r="1489" spans="1:7" x14ac:dyDescent="0.2">
      <c r="A1489" s="14">
        <v>41449</v>
      </c>
      <c r="B1489">
        <v>60.509998000000003</v>
      </c>
      <c r="C1489">
        <v>61.98</v>
      </c>
      <c r="D1489">
        <v>59.77</v>
      </c>
      <c r="E1489">
        <v>61.330002</v>
      </c>
      <c r="F1489">
        <v>61.330002</v>
      </c>
      <c r="G1489">
        <v>3111100</v>
      </c>
    </row>
    <row r="1490" spans="1:7" x14ac:dyDescent="0.2">
      <c r="A1490" s="14">
        <v>41450</v>
      </c>
      <c r="B1490">
        <v>61.700001</v>
      </c>
      <c r="C1490">
        <v>63.009998000000003</v>
      </c>
      <c r="D1490">
        <v>61.490001999999997</v>
      </c>
      <c r="E1490">
        <v>62.509998000000003</v>
      </c>
      <c r="F1490">
        <v>62.509998000000003</v>
      </c>
      <c r="G1490">
        <v>2900600</v>
      </c>
    </row>
    <row r="1491" spans="1:7" x14ac:dyDescent="0.2">
      <c r="A1491" s="14">
        <v>41451</v>
      </c>
      <c r="B1491">
        <v>62.900002000000001</v>
      </c>
      <c r="C1491">
        <v>64.040001000000004</v>
      </c>
      <c r="D1491">
        <v>62.860000999999997</v>
      </c>
      <c r="E1491">
        <v>63.880001</v>
      </c>
      <c r="F1491">
        <v>63.880001</v>
      </c>
      <c r="G1491">
        <v>2702200</v>
      </c>
    </row>
    <row r="1492" spans="1:7" x14ac:dyDescent="0.2">
      <c r="A1492" s="14">
        <v>41452</v>
      </c>
      <c r="B1492">
        <v>64.400002000000001</v>
      </c>
      <c r="C1492">
        <v>65.629997000000003</v>
      </c>
      <c r="D1492">
        <v>64.110000999999997</v>
      </c>
      <c r="E1492">
        <v>65.629997000000003</v>
      </c>
      <c r="F1492">
        <v>65.629997000000003</v>
      </c>
      <c r="G1492">
        <v>4665800</v>
      </c>
    </row>
    <row r="1493" spans="1:7" x14ac:dyDescent="0.2">
      <c r="A1493" s="14">
        <v>41453</v>
      </c>
      <c r="B1493">
        <v>65.580001999999993</v>
      </c>
      <c r="C1493">
        <v>65.940002000000007</v>
      </c>
      <c r="D1493">
        <v>64.459998999999996</v>
      </c>
      <c r="E1493">
        <v>65.5</v>
      </c>
      <c r="F1493">
        <v>65.5</v>
      </c>
      <c r="G1493">
        <v>2221300</v>
      </c>
    </row>
    <row r="1494" spans="1:7" x14ac:dyDescent="0.2">
      <c r="A1494" s="14">
        <v>41456</v>
      </c>
      <c r="B1494">
        <v>65.540001000000004</v>
      </c>
      <c r="C1494">
        <v>66.800003000000004</v>
      </c>
      <c r="D1494">
        <v>65.199996999999996</v>
      </c>
      <c r="E1494">
        <v>65.419998000000007</v>
      </c>
      <c r="F1494">
        <v>65.419998000000007</v>
      </c>
      <c r="G1494">
        <v>2601200</v>
      </c>
    </row>
    <row r="1495" spans="1:7" x14ac:dyDescent="0.2">
      <c r="A1495" s="14">
        <v>41457</v>
      </c>
      <c r="B1495">
        <v>65.25</v>
      </c>
      <c r="C1495">
        <v>65.779999000000004</v>
      </c>
      <c r="D1495">
        <v>64.510002</v>
      </c>
      <c r="E1495">
        <v>65.050003000000004</v>
      </c>
      <c r="F1495">
        <v>65.050003000000004</v>
      </c>
      <c r="G1495">
        <v>1889700</v>
      </c>
    </row>
    <row r="1496" spans="1:7" x14ac:dyDescent="0.2">
      <c r="A1496" s="14">
        <v>41458</v>
      </c>
      <c r="B1496">
        <v>64.550003000000004</v>
      </c>
      <c r="C1496">
        <v>65.230002999999996</v>
      </c>
      <c r="D1496">
        <v>64.050003000000004</v>
      </c>
      <c r="E1496">
        <v>64.5</v>
      </c>
      <c r="F1496">
        <v>64.5</v>
      </c>
      <c r="G1496">
        <v>759700</v>
      </c>
    </row>
    <row r="1497" spans="1:7" x14ac:dyDescent="0.2">
      <c r="A1497" s="14">
        <v>41460</v>
      </c>
      <c r="B1497">
        <v>64.029999000000004</v>
      </c>
      <c r="C1497">
        <v>64.050003000000004</v>
      </c>
      <c r="D1497">
        <v>62.91</v>
      </c>
      <c r="E1497">
        <v>63.549999</v>
      </c>
      <c r="F1497">
        <v>63.549999</v>
      </c>
      <c r="G1497">
        <v>2369200</v>
      </c>
    </row>
    <row r="1498" spans="1:7" x14ac:dyDescent="0.2">
      <c r="A1498" s="14">
        <v>41463</v>
      </c>
      <c r="B1498">
        <v>64</v>
      </c>
      <c r="C1498">
        <v>66.069999999999993</v>
      </c>
      <c r="D1498">
        <v>63.799999</v>
      </c>
      <c r="E1498">
        <v>65.930000000000007</v>
      </c>
      <c r="F1498">
        <v>65.930000000000007</v>
      </c>
      <c r="G1498">
        <v>2448600</v>
      </c>
    </row>
    <row r="1499" spans="1:7" x14ac:dyDescent="0.2">
      <c r="A1499" s="14">
        <v>41464</v>
      </c>
      <c r="B1499">
        <v>66.330001999999993</v>
      </c>
      <c r="C1499">
        <v>66.660004000000001</v>
      </c>
      <c r="D1499">
        <v>65.440002000000007</v>
      </c>
      <c r="E1499">
        <v>65.449996999999996</v>
      </c>
      <c r="F1499">
        <v>65.449996999999996</v>
      </c>
      <c r="G1499">
        <v>1483700</v>
      </c>
    </row>
    <row r="1500" spans="1:7" x14ac:dyDescent="0.2">
      <c r="A1500" s="14">
        <v>41465</v>
      </c>
      <c r="B1500">
        <v>65.199996999999996</v>
      </c>
      <c r="C1500">
        <v>66.360000999999997</v>
      </c>
      <c r="D1500">
        <v>64.800003000000004</v>
      </c>
      <c r="E1500">
        <v>65.690002000000007</v>
      </c>
      <c r="F1500">
        <v>65.690002000000007</v>
      </c>
      <c r="G1500">
        <v>1864600</v>
      </c>
    </row>
    <row r="1501" spans="1:7" x14ac:dyDescent="0.2">
      <c r="A1501" s="14">
        <v>41466</v>
      </c>
      <c r="B1501">
        <v>66.330001999999993</v>
      </c>
      <c r="C1501">
        <v>66.379997000000003</v>
      </c>
      <c r="D1501">
        <v>65.610000999999997</v>
      </c>
      <c r="E1501">
        <v>65.949996999999996</v>
      </c>
      <c r="F1501">
        <v>65.949996999999996</v>
      </c>
      <c r="G1501">
        <v>2060700</v>
      </c>
    </row>
    <row r="1502" spans="1:7" x14ac:dyDescent="0.2">
      <c r="A1502" s="14">
        <v>41467</v>
      </c>
      <c r="B1502">
        <v>65.900002000000001</v>
      </c>
      <c r="C1502">
        <v>66.730002999999996</v>
      </c>
      <c r="D1502">
        <v>65.830001999999993</v>
      </c>
      <c r="E1502">
        <v>66.360000999999997</v>
      </c>
      <c r="F1502">
        <v>66.360000999999997</v>
      </c>
      <c r="G1502">
        <v>2159900</v>
      </c>
    </row>
    <row r="1503" spans="1:7" x14ac:dyDescent="0.2">
      <c r="A1503" s="14">
        <v>41470</v>
      </c>
      <c r="B1503">
        <v>66.319999999999993</v>
      </c>
      <c r="C1503">
        <v>66.360000999999997</v>
      </c>
      <c r="D1503">
        <v>65.529999000000004</v>
      </c>
      <c r="E1503">
        <v>66.139999000000003</v>
      </c>
      <c r="F1503">
        <v>66.139999000000003</v>
      </c>
      <c r="G1503">
        <v>2305200</v>
      </c>
    </row>
    <row r="1504" spans="1:7" x14ac:dyDescent="0.2">
      <c r="A1504" s="14">
        <v>41471</v>
      </c>
      <c r="B1504">
        <v>66.089995999999999</v>
      </c>
      <c r="C1504">
        <v>66.300003000000004</v>
      </c>
      <c r="D1504">
        <v>64.129997000000003</v>
      </c>
      <c r="E1504">
        <v>64.199996999999996</v>
      </c>
      <c r="F1504">
        <v>64.199996999999996</v>
      </c>
      <c r="G1504">
        <v>3096500</v>
      </c>
    </row>
    <row r="1505" spans="1:7" x14ac:dyDescent="0.2">
      <c r="A1505" s="14">
        <v>41472</v>
      </c>
      <c r="B1505">
        <v>64.139999000000003</v>
      </c>
      <c r="C1505">
        <v>65.339995999999999</v>
      </c>
      <c r="D1505">
        <v>63.330002</v>
      </c>
      <c r="E1505">
        <v>65.319999999999993</v>
      </c>
      <c r="F1505">
        <v>65.319999999999993</v>
      </c>
      <c r="G1505">
        <v>3128100</v>
      </c>
    </row>
    <row r="1506" spans="1:7" x14ac:dyDescent="0.2">
      <c r="A1506" s="14">
        <v>41473</v>
      </c>
      <c r="B1506">
        <v>65.319999999999993</v>
      </c>
      <c r="C1506">
        <v>66.25</v>
      </c>
      <c r="D1506">
        <v>65.059997999999993</v>
      </c>
      <c r="E1506">
        <v>65.769997000000004</v>
      </c>
      <c r="F1506">
        <v>65.769997000000004</v>
      </c>
      <c r="G1506">
        <v>2141700</v>
      </c>
    </row>
    <row r="1507" spans="1:7" x14ac:dyDescent="0.2">
      <c r="A1507" s="14">
        <v>41474</v>
      </c>
      <c r="B1507">
        <v>66.160004000000001</v>
      </c>
      <c r="C1507">
        <v>67.900002000000001</v>
      </c>
      <c r="D1507">
        <v>66.019997000000004</v>
      </c>
      <c r="E1507">
        <v>67.699996999999996</v>
      </c>
      <c r="F1507">
        <v>67.699996999999996</v>
      </c>
      <c r="G1507">
        <v>4267200</v>
      </c>
    </row>
    <row r="1508" spans="1:7" x14ac:dyDescent="0.2">
      <c r="A1508" s="14">
        <v>41477</v>
      </c>
      <c r="B1508">
        <v>67.889999000000003</v>
      </c>
      <c r="C1508">
        <v>67.949996999999996</v>
      </c>
      <c r="D1508">
        <v>66.900002000000001</v>
      </c>
      <c r="E1508">
        <v>67.510002</v>
      </c>
      <c r="F1508">
        <v>67.510002</v>
      </c>
      <c r="G1508">
        <v>2187900</v>
      </c>
    </row>
    <row r="1509" spans="1:7" x14ac:dyDescent="0.2">
      <c r="A1509" s="14">
        <v>41478</v>
      </c>
      <c r="B1509">
        <v>67.800003000000004</v>
      </c>
      <c r="C1509">
        <v>68.25</v>
      </c>
      <c r="D1509">
        <v>67.440002000000007</v>
      </c>
      <c r="E1509">
        <v>67.790001000000004</v>
      </c>
      <c r="F1509">
        <v>67.790001000000004</v>
      </c>
      <c r="G1509">
        <v>1656400</v>
      </c>
    </row>
    <row r="1510" spans="1:7" x14ac:dyDescent="0.2">
      <c r="A1510" s="14">
        <v>41479</v>
      </c>
      <c r="B1510">
        <v>68.209998999999996</v>
      </c>
      <c r="C1510">
        <v>68.5</v>
      </c>
      <c r="D1510">
        <v>67.449996999999996</v>
      </c>
      <c r="E1510">
        <v>67.720000999999996</v>
      </c>
      <c r="F1510">
        <v>67.720000999999996</v>
      </c>
      <c r="G1510">
        <v>1558600</v>
      </c>
    </row>
    <row r="1511" spans="1:7" x14ac:dyDescent="0.2">
      <c r="A1511" s="14">
        <v>41480</v>
      </c>
      <c r="B1511">
        <v>67.849997999999999</v>
      </c>
      <c r="C1511">
        <v>69.269997000000004</v>
      </c>
      <c r="D1511">
        <v>67.699996999999996</v>
      </c>
      <c r="E1511">
        <v>69.209998999999996</v>
      </c>
      <c r="F1511">
        <v>69.209998999999996</v>
      </c>
      <c r="G1511">
        <v>1983000</v>
      </c>
    </row>
    <row r="1512" spans="1:7" x14ac:dyDescent="0.2">
      <c r="A1512" s="14">
        <v>41481</v>
      </c>
      <c r="B1512">
        <v>69.160004000000001</v>
      </c>
      <c r="C1512">
        <v>69.5</v>
      </c>
      <c r="D1512">
        <v>68.400002000000001</v>
      </c>
      <c r="E1512">
        <v>69.019997000000004</v>
      </c>
      <c r="F1512">
        <v>69.019997000000004</v>
      </c>
      <c r="G1512">
        <v>1641000</v>
      </c>
    </row>
    <row r="1513" spans="1:7" x14ac:dyDescent="0.2">
      <c r="A1513" s="14">
        <v>41484</v>
      </c>
      <c r="B1513">
        <v>68.709998999999996</v>
      </c>
      <c r="C1513">
        <v>69.230002999999996</v>
      </c>
      <c r="D1513">
        <v>68</v>
      </c>
      <c r="E1513">
        <v>69.050003000000004</v>
      </c>
      <c r="F1513">
        <v>69.050003000000004</v>
      </c>
      <c r="G1513">
        <v>1097600</v>
      </c>
    </row>
    <row r="1514" spans="1:7" x14ac:dyDescent="0.2">
      <c r="A1514" s="14">
        <v>41485</v>
      </c>
      <c r="B1514">
        <v>69.730002999999996</v>
      </c>
      <c r="C1514">
        <v>69.980002999999996</v>
      </c>
      <c r="D1514">
        <v>68.800003000000004</v>
      </c>
      <c r="E1514">
        <v>69.559997999999993</v>
      </c>
      <c r="F1514">
        <v>69.559997999999993</v>
      </c>
      <c r="G1514">
        <v>1627200</v>
      </c>
    </row>
    <row r="1515" spans="1:7" x14ac:dyDescent="0.2">
      <c r="A1515" s="14">
        <v>41486</v>
      </c>
      <c r="B1515">
        <v>69.660004000000001</v>
      </c>
      <c r="C1515">
        <v>70.300003000000004</v>
      </c>
      <c r="D1515">
        <v>69.360000999999997</v>
      </c>
      <c r="E1515">
        <v>69.569999999999993</v>
      </c>
      <c r="F1515">
        <v>69.569999999999993</v>
      </c>
      <c r="G1515">
        <v>1740900</v>
      </c>
    </row>
    <row r="1516" spans="1:7" x14ac:dyDescent="0.2">
      <c r="A1516" s="14">
        <v>41487</v>
      </c>
      <c r="B1516">
        <v>69.980002999999996</v>
      </c>
      <c r="C1516">
        <v>71.300003000000004</v>
      </c>
      <c r="D1516">
        <v>69.680000000000007</v>
      </c>
      <c r="E1516">
        <v>71.089995999999999</v>
      </c>
      <c r="F1516">
        <v>71.089995999999999</v>
      </c>
      <c r="G1516">
        <v>1616200</v>
      </c>
    </row>
    <row r="1517" spans="1:7" x14ac:dyDescent="0.2">
      <c r="A1517" s="14">
        <v>41488</v>
      </c>
      <c r="B1517">
        <v>71.300003000000004</v>
      </c>
      <c r="C1517">
        <v>72.970000999999996</v>
      </c>
      <c r="D1517">
        <v>71.110000999999997</v>
      </c>
      <c r="E1517">
        <v>72.699996999999996</v>
      </c>
      <c r="F1517">
        <v>72.699996999999996</v>
      </c>
      <c r="G1517">
        <v>2131900</v>
      </c>
    </row>
    <row r="1518" spans="1:7" x14ac:dyDescent="0.2">
      <c r="A1518" s="14">
        <v>41491</v>
      </c>
      <c r="B1518">
        <v>72.360000999999997</v>
      </c>
      <c r="C1518">
        <v>73.690002000000007</v>
      </c>
      <c r="D1518">
        <v>72.180000000000007</v>
      </c>
      <c r="E1518">
        <v>73.540001000000004</v>
      </c>
      <c r="F1518">
        <v>73.540001000000004</v>
      </c>
      <c r="G1518">
        <v>1719400</v>
      </c>
    </row>
    <row r="1519" spans="1:7" x14ac:dyDescent="0.2">
      <c r="A1519" s="14">
        <v>41492</v>
      </c>
      <c r="B1519">
        <v>73.540001000000004</v>
      </c>
      <c r="C1519">
        <v>74.290001000000004</v>
      </c>
      <c r="D1519">
        <v>73.110000999999997</v>
      </c>
      <c r="E1519">
        <v>73.660004000000001</v>
      </c>
      <c r="F1519">
        <v>73.660004000000001</v>
      </c>
      <c r="G1519">
        <v>1898800</v>
      </c>
    </row>
    <row r="1520" spans="1:7" x14ac:dyDescent="0.2">
      <c r="A1520" s="14">
        <v>41493</v>
      </c>
      <c r="B1520">
        <v>72.970000999999996</v>
      </c>
      <c r="C1520">
        <v>73.480002999999996</v>
      </c>
      <c r="D1520">
        <v>71.199996999999996</v>
      </c>
      <c r="E1520">
        <v>72.370002999999997</v>
      </c>
      <c r="F1520">
        <v>72.370002999999997</v>
      </c>
      <c r="G1520">
        <v>1538100</v>
      </c>
    </row>
    <row r="1521" spans="1:7" x14ac:dyDescent="0.2">
      <c r="A1521" s="14">
        <v>41494</v>
      </c>
      <c r="B1521">
        <v>72.699996999999996</v>
      </c>
      <c r="C1521">
        <v>73.400002000000001</v>
      </c>
      <c r="D1521">
        <v>72.470000999999996</v>
      </c>
      <c r="E1521">
        <v>72.620002999999997</v>
      </c>
      <c r="F1521">
        <v>72.620002999999997</v>
      </c>
      <c r="G1521">
        <v>1165100</v>
      </c>
    </row>
    <row r="1522" spans="1:7" x14ac:dyDescent="0.2">
      <c r="A1522" s="14">
        <v>41495</v>
      </c>
      <c r="B1522">
        <v>72.199996999999996</v>
      </c>
      <c r="C1522">
        <v>73.040001000000004</v>
      </c>
      <c r="D1522">
        <v>71.569999999999993</v>
      </c>
      <c r="E1522">
        <v>72.580001999999993</v>
      </c>
      <c r="F1522">
        <v>72.580001999999993</v>
      </c>
      <c r="G1522">
        <v>1233800</v>
      </c>
    </row>
    <row r="1523" spans="1:7" x14ac:dyDescent="0.2">
      <c r="A1523" s="14">
        <v>41498</v>
      </c>
      <c r="B1523">
        <v>72</v>
      </c>
      <c r="C1523">
        <v>73.269997000000004</v>
      </c>
      <c r="D1523">
        <v>72</v>
      </c>
      <c r="E1523">
        <v>72.900002000000001</v>
      </c>
      <c r="F1523">
        <v>72.900002000000001</v>
      </c>
      <c r="G1523">
        <v>1093800</v>
      </c>
    </row>
    <row r="1524" spans="1:7" x14ac:dyDescent="0.2">
      <c r="A1524" s="14">
        <v>41499</v>
      </c>
      <c r="B1524">
        <v>74.540001000000004</v>
      </c>
      <c r="C1524">
        <v>74.75</v>
      </c>
      <c r="D1524">
        <v>72.940002000000007</v>
      </c>
      <c r="E1524">
        <v>74.650002000000001</v>
      </c>
      <c r="F1524">
        <v>74.650002000000001</v>
      </c>
      <c r="G1524">
        <v>2887600</v>
      </c>
    </row>
    <row r="1525" spans="1:7" x14ac:dyDescent="0.2">
      <c r="A1525" s="14">
        <v>41500</v>
      </c>
      <c r="B1525">
        <v>74.589995999999999</v>
      </c>
      <c r="C1525">
        <v>74.589995999999999</v>
      </c>
      <c r="D1525">
        <v>72.910004000000001</v>
      </c>
      <c r="E1525">
        <v>73.349997999999999</v>
      </c>
      <c r="F1525">
        <v>73.349997999999999</v>
      </c>
      <c r="G1525">
        <v>1801800</v>
      </c>
    </row>
    <row r="1526" spans="1:7" x14ac:dyDescent="0.2">
      <c r="A1526" s="14">
        <v>41501</v>
      </c>
      <c r="B1526">
        <v>72.349997999999999</v>
      </c>
      <c r="C1526">
        <v>72.650002000000001</v>
      </c>
      <c r="D1526">
        <v>71.410004000000001</v>
      </c>
      <c r="E1526">
        <v>72.220000999999996</v>
      </c>
      <c r="F1526">
        <v>72.220000999999996</v>
      </c>
      <c r="G1526">
        <v>1976500</v>
      </c>
    </row>
    <row r="1527" spans="1:7" x14ac:dyDescent="0.2">
      <c r="A1527" s="14">
        <v>41502</v>
      </c>
      <c r="B1527">
        <v>71.819999999999993</v>
      </c>
      <c r="C1527">
        <v>72</v>
      </c>
      <c r="D1527">
        <v>70</v>
      </c>
      <c r="E1527">
        <v>70.129997000000003</v>
      </c>
      <c r="F1527">
        <v>70.129997000000003</v>
      </c>
      <c r="G1527">
        <v>2494400</v>
      </c>
    </row>
    <row r="1528" spans="1:7" x14ac:dyDescent="0.2">
      <c r="A1528" s="14">
        <v>41505</v>
      </c>
      <c r="B1528">
        <v>70.410004000000001</v>
      </c>
      <c r="C1528">
        <v>70.660004000000001</v>
      </c>
      <c r="D1528">
        <v>68.800003000000004</v>
      </c>
      <c r="E1528">
        <v>68.940002000000007</v>
      </c>
      <c r="F1528">
        <v>68.940002000000007</v>
      </c>
      <c r="G1528">
        <v>1936100</v>
      </c>
    </row>
    <row r="1529" spans="1:7" x14ac:dyDescent="0.2">
      <c r="A1529" s="14">
        <v>41506</v>
      </c>
      <c r="B1529">
        <v>69.139999000000003</v>
      </c>
      <c r="C1529">
        <v>71.190002000000007</v>
      </c>
      <c r="D1529">
        <v>67.599997999999999</v>
      </c>
      <c r="E1529">
        <v>69.260002</v>
      </c>
      <c r="F1529">
        <v>69.260002</v>
      </c>
      <c r="G1529">
        <v>5355100</v>
      </c>
    </row>
    <row r="1530" spans="1:7" x14ac:dyDescent="0.2">
      <c r="A1530" s="14">
        <v>41507</v>
      </c>
      <c r="B1530">
        <v>69.099997999999999</v>
      </c>
      <c r="C1530">
        <v>70.760002</v>
      </c>
      <c r="D1530">
        <v>68.870002999999997</v>
      </c>
      <c r="E1530">
        <v>70.150002000000001</v>
      </c>
      <c r="F1530">
        <v>70.150002000000001</v>
      </c>
      <c r="G1530">
        <v>2627200</v>
      </c>
    </row>
    <row r="1531" spans="1:7" x14ac:dyDescent="0.2">
      <c r="A1531" s="14">
        <v>41508</v>
      </c>
      <c r="B1531">
        <v>69.980002999999996</v>
      </c>
      <c r="C1531">
        <v>71.379997000000003</v>
      </c>
      <c r="D1531">
        <v>69.790001000000004</v>
      </c>
      <c r="E1531">
        <v>70.959998999999996</v>
      </c>
      <c r="F1531">
        <v>70.959998999999996</v>
      </c>
      <c r="G1531">
        <v>1148500</v>
      </c>
    </row>
    <row r="1532" spans="1:7" x14ac:dyDescent="0.2">
      <c r="A1532" s="14">
        <v>41509</v>
      </c>
      <c r="B1532">
        <v>71.550003000000004</v>
      </c>
      <c r="C1532">
        <v>71.800003000000004</v>
      </c>
      <c r="D1532">
        <v>70.790001000000004</v>
      </c>
      <c r="E1532">
        <v>71.769997000000004</v>
      </c>
      <c r="F1532">
        <v>71.769997000000004</v>
      </c>
      <c r="G1532">
        <v>1598600</v>
      </c>
    </row>
    <row r="1533" spans="1:7" x14ac:dyDescent="0.2">
      <c r="A1533" s="14">
        <v>41512</v>
      </c>
      <c r="B1533">
        <v>71.489998</v>
      </c>
      <c r="C1533">
        <v>72.819999999999993</v>
      </c>
      <c r="D1533">
        <v>71.480002999999996</v>
      </c>
      <c r="E1533">
        <v>72</v>
      </c>
      <c r="F1533">
        <v>72</v>
      </c>
      <c r="G1533">
        <v>1315300</v>
      </c>
    </row>
    <row r="1534" spans="1:7" x14ac:dyDescent="0.2">
      <c r="A1534" s="14">
        <v>41513</v>
      </c>
      <c r="B1534">
        <v>71.940002000000007</v>
      </c>
      <c r="C1534">
        <v>71.940002000000007</v>
      </c>
      <c r="D1534">
        <v>69.260002</v>
      </c>
      <c r="E1534">
        <v>69.360000999999997</v>
      </c>
      <c r="F1534">
        <v>69.360000999999997</v>
      </c>
      <c r="G1534">
        <v>1725800</v>
      </c>
    </row>
    <row r="1535" spans="1:7" x14ac:dyDescent="0.2">
      <c r="A1535" s="14">
        <v>41514</v>
      </c>
      <c r="B1535">
        <v>69.699996999999996</v>
      </c>
      <c r="C1535">
        <v>70</v>
      </c>
      <c r="D1535">
        <v>69.190002000000007</v>
      </c>
      <c r="E1535">
        <v>69.279999000000004</v>
      </c>
      <c r="F1535">
        <v>69.279999000000004</v>
      </c>
      <c r="G1535">
        <v>1237000</v>
      </c>
    </row>
    <row r="1536" spans="1:7" x14ac:dyDescent="0.2">
      <c r="A1536" s="14">
        <v>41515</v>
      </c>
      <c r="B1536">
        <v>69.319999999999993</v>
      </c>
      <c r="C1536">
        <v>71.900002000000001</v>
      </c>
      <c r="D1536">
        <v>68.940002000000007</v>
      </c>
      <c r="E1536">
        <v>71.129997000000003</v>
      </c>
      <c r="F1536">
        <v>71.129997000000003</v>
      </c>
      <c r="G1536">
        <v>1819900</v>
      </c>
    </row>
    <row r="1537" spans="1:7" x14ac:dyDescent="0.2">
      <c r="A1537" s="14">
        <v>41516</v>
      </c>
      <c r="B1537">
        <v>71.300003000000004</v>
      </c>
      <c r="C1537">
        <v>71.860000999999997</v>
      </c>
      <c r="D1537">
        <v>70.510002</v>
      </c>
      <c r="E1537">
        <v>70.839995999999999</v>
      </c>
      <c r="F1537">
        <v>70.839995999999999</v>
      </c>
      <c r="G1537">
        <v>1181800</v>
      </c>
    </row>
    <row r="1538" spans="1:7" x14ac:dyDescent="0.2">
      <c r="A1538" s="14">
        <v>41520</v>
      </c>
      <c r="B1538">
        <v>71.480002999999996</v>
      </c>
      <c r="C1538">
        <v>71.879997000000003</v>
      </c>
      <c r="D1538">
        <v>69.639999000000003</v>
      </c>
      <c r="E1538">
        <v>69.919998000000007</v>
      </c>
      <c r="F1538">
        <v>69.919998000000007</v>
      </c>
      <c r="G1538">
        <v>1784100</v>
      </c>
    </row>
    <row r="1539" spans="1:7" x14ac:dyDescent="0.2">
      <c r="A1539" s="14">
        <v>41521</v>
      </c>
      <c r="B1539">
        <v>69.860000999999997</v>
      </c>
      <c r="C1539">
        <v>70.510002</v>
      </c>
      <c r="D1539">
        <v>68.5</v>
      </c>
      <c r="E1539">
        <v>70.099997999999999</v>
      </c>
      <c r="F1539">
        <v>70.099997999999999</v>
      </c>
      <c r="G1539">
        <v>1932000</v>
      </c>
    </row>
    <row r="1540" spans="1:7" x14ac:dyDescent="0.2">
      <c r="A1540" s="14">
        <v>41522</v>
      </c>
      <c r="B1540">
        <v>69.830001999999993</v>
      </c>
      <c r="C1540">
        <v>71.620002999999997</v>
      </c>
      <c r="D1540">
        <v>69.010002</v>
      </c>
      <c r="E1540">
        <v>69.919998000000007</v>
      </c>
      <c r="F1540">
        <v>69.919998000000007</v>
      </c>
      <c r="G1540">
        <v>2717000</v>
      </c>
    </row>
    <row r="1541" spans="1:7" x14ac:dyDescent="0.2">
      <c r="A1541" s="14">
        <v>41523</v>
      </c>
      <c r="B1541">
        <v>70.069999999999993</v>
      </c>
      <c r="C1541">
        <v>70.650002000000001</v>
      </c>
      <c r="D1541">
        <v>69.379997000000003</v>
      </c>
      <c r="E1541">
        <v>69.489998</v>
      </c>
      <c r="F1541">
        <v>69.489998</v>
      </c>
      <c r="G1541">
        <v>2406100</v>
      </c>
    </row>
    <row r="1542" spans="1:7" x14ac:dyDescent="0.2">
      <c r="A1542" s="14">
        <v>41526</v>
      </c>
      <c r="B1542">
        <v>70.900002000000001</v>
      </c>
      <c r="C1542">
        <v>72.709998999999996</v>
      </c>
      <c r="D1542">
        <v>70.629997000000003</v>
      </c>
      <c r="E1542">
        <v>71.279999000000004</v>
      </c>
      <c r="F1542">
        <v>71.279999000000004</v>
      </c>
      <c r="G1542">
        <v>4013700</v>
      </c>
    </row>
    <row r="1543" spans="1:7" x14ac:dyDescent="0.2">
      <c r="A1543" s="14">
        <v>41527</v>
      </c>
      <c r="B1543">
        <v>71.949996999999996</v>
      </c>
      <c r="C1543">
        <v>71.989998</v>
      </c>
      <c r="D1543">
        <v>69.739998</v>
      </c>
      <c r="E1543">
        <v>70.069999999999993</v>
      </c>
      <c r="F1543">
        <v>70.069999999999993</v>
      </c>
      <c r="G1543">
        <v>3316700</v>
      </c>
    </row>
    <row r="1544" spans="1:7" x14ac:dyDescent="0.2">
      <c r="A1544" s="14">
        <v>41528</v>
      </c>
      <c r="B1544">
        <v>70.080001999999993</v>
      </c>
      <c r="C1544">
        <v>70.980002999999996</v>
      </c>
      <c r="D1544">
        <v>68.819999999999993</v>
      </c>
      <c r="E1544">
        <v>69.019997000000004</v>
      </c>
      <c r="F1544">
        <v>69.019997000000004</v>
      </c>
      <c r="G1544">
        <v>4343700</v>
      </c>
    </row>
    <row r="1545" spans="1:7" x14ac:dyDescent="0.2">
      <c r="A1545" s="14">
        <v>41529</v>
      </c>
      <c r="B1545">
        <v>63.790000999999997</v>
      </c>
      <c r="C1545">
        <v>67.379997000000003</v>
      </c>
      <c r="D1545">
        <v>63.5</v>
      </c>
      <c r="E1545">
        <v>65.290001000000004</v>
      </c>
      <c r="F1545">
        <v>65.290001000000004</v>
      </c>
      <c r="G1545">
        <v>22784600</v>
      </c>
    </row>
    <row r="1546" spans="1:7" x14ac:dyDescent="0.2">
      <c r="A1546" s="14">
        <v>41530</v>
      </c>
      <c r="B1546">
        <v>66.739998</v>
      </c>
      <c r="C1546">
        <v>68.410004000000001</v>
      </c>
      <c r="D1546">
        <v>65.849997999999999</v>
      </c>
      <c r="E1546">
        <v>68.370002999999997</v>
      </c>
      <c r="F1546">
        <v>68.370002999999997</v>
      </c>
      <c r="G1546">
        <v>5605400</v>
      </c>
    </row>
    <row r="1547" spans="1:7" x14ac:dyDescent="0.2">
      <c r="A1547" s="14">
        <v>41533</v>
      </c>
      <c r="B1547">
        <v>69</v>
      </c>
      <c r="C1547">
        <v>70.709998999999996</v>
      </c>
      <c r="D1547">
        <v>68.660004000000001</v>
      </c>
      <c r="E1547">
        <v>70.040001000000004</v>
      </c>
      <c r="F1547">
        <v>70.040001000000004</v>
      </c>
      <c r="G1547">
        <v>4427300</v>
      </c>
    </row>
    <row r="1548" spans="1:7" x14ac:dyDescent="0.2">
      <c r="A1548" s="14">
        <v>41534</v>
      </c>
      <c r="B1548">
        <v>69.739998</v>
      </c>
      <c r="C1548">
        <v>70.349997999999999</v>
      </c>
      <c r="D1548">
        <v>69.319999999999993</v>
      </c>
      <c r="E1548">
        <v>70.220000999999996</v>
      </c>
      <c r="F1548">
        <v>70.220000999999996</v>
      </c>
      <c r="G1548">
        <v>2545100</v>
      </c>
    </row>
    <row r="1549" spans="1:7" x14ac:dyDescent="0.2">
      <c r="A1549" s="14">
        <v>41535</v>
      </c>
      <c r="B1549">
        <v>70</v>
      </c>
      <c r="C1549">
        <v>74.809997999999993</v>
      </c>
      <c r="D1549">
        <v>69.800003000000004</v>
      </c>
      <c r="E1549">
        <v>74.459998999999996</v>
      </c>
      <c r="F1549">
        <v>74.459998999999996</v>
      </c>
      <c r="G1549">
        <v>5968600</v>
      </c>
    </row>
    <row r="1550" spans="1:7" x14ac:dyDescent="0.2">
      <c r="A1550" s="14">
        <v>41536</v>
      </c>
      <c r="B1550">
        <v>74.220000999999996</v>
      </c>
      <c r="C1550">
        <v>74.650002000000001</v>
      </c>
      <c r="D1550">
        <v>73.139999000000003</v>
      </c>
      <c r="E1550">
        <v>73.5</v>
      </c>
      <c r="F1550">
        <v>73.5</v>
      </c>
      <c r="G1550">
        <v>3401700</v>
      </c>
    </row>
    <row r="1551" spans="1:7" x14ac:dyDescent="0.2">
      <c r="A1551" s="14">
        <v>41537</v>
      </c>
      <c r="B1551">
        <v>73.419998000000007</v>
      </c>
      <c r="C1551">
        <v>74.370002999999997</v>
      </c>
      <c r="D1551">
        <v>73.059997999999993</v>
      </c>
      <c r="E1551">
        <v>73.589995999999999</v>
      </c>
      <c r="F1551">
        <v>73.589995999999999</v>
      </c>
      <c r="G1551">
        <v>6739600</v>
      </c>
    </row>
    <row r="1552" spans="1:7" x14ac:dyDescent="0.2">
      <c r="A1552" s="14">
        <v>41540</v>
      </c>
      <c r="B1552">
        <v>73.25</v>
      </c>
      <c r="C1552">
        <v>73.489998</v>
      </c>
      <c r="D1552">
        <v>71.660004000000001</v>
      </c>
      <c r="E1552">
        <v>72.989998</v>
      </c>
      <c r="F1552">
        <v>72.989998</v>
      </c>
      <c r="G1552">
        <v>2353400</v>
      </c>
    </row>
    <row r="1553" spans="1:7" x14ac:dyDescent="0.2">
      <c r="A1553" s="14">
        <v>41541</v>
      </c>
      <c r="B1553">
        <v>72.790001000000004</v>
      </c>
      <c r="C1553">
        <v>73.739998</v>
      </c>
      <c r="D1553">
        <v>71.760002</v>
      </c>
      <c r="E1553">
        <v>73.069999999999993</v>
      </c>
      <c r="F1553">
        <v>73.069999999999993</v>
      </c>
      <c r="G1553">
        <v>1716300</v>
      </c>
    </row>
    <row r="1554" spans="1:7" x14ac:dyDescent="0.2">
      <c r="A1554" s="14">
        <v>41542</v>
      </c>
      <c r="B1554">
        <v>72.339995999999999</v>
      </c>
      <c r="C1554">
        <v>72.910004000000001</v>
      </c>
      <c r="D1554">
        <v>71.660004000000001</v>
      </c>
      <c r="E1554">
        <v>72.260002</v>
      </c>
      <c r="F1554">
        <v>72.260002</v>
      </c>
      <c r="G1554">
        <v>1664900</v>
      </c>
    </row>
    <row r="1555" spans="1:7" x14ac:dyDescent="0.2">
      <c r="A1555" s="14">
        <v>41543</v>
      </c>
      <c r="B1555">
        <v>72.879997000000003</v>
      </c>
      <c r="C1555">
        <v>73.739998</v>
      </c>
      <c r="D1555">
        <v>72.040001000000004</v>
      </c>
      <c r="E1555">
        <v>72.25</v>
      </c>
      <c r="F1555">
        <v>72.25</v>
      </c>
      <c r="G1555">
        <v>2047400</v>
      </c>
    </row>
    <row r="1556" spans="1:7" x14ac:dyDescent="0.2">
      <c r="A1556" s="14">
        <v>41544</v>
      </c>
      <c r="B1556">
        <v>72.290001000000004</v>
      </c>
      <c r="C1556">
        <v>72.930000000000007</v>
      </c>
      <c r="D1556">
        <v>71.790001000000004</v>
      </c>
      <c r="E1556">
        <v>72.019997000000004</v>
      </c>
      <c r="F1556">
        <v>72.019997000000004</v>
      </c>
      <c r="G1556">
        <v>1660700</v>
      </c>
    </row>
    <row r="1557" spans="1:7" x14ac:dyDescent="0.2">
      <c r="A1557" s="14">
        <v>41547</v>
      </c>
      <c r="B1557">
        <v>71.110000999999997</v>
      </c>
      <c r="C1557">
        <v>73.669998000000007</v>
      </c>
      <c r="D1557">
        <v>71</v>
      </c>
      <c r="E1557">
        <v>73.129997000000003</v>
      </c>
      <c r="F1557">
        <v>73.129997000000003</v>
      </c>
      <c r="G1557">
        <v>2382100</v>
      </c>
    </row>
    <row r="1558" spans="1:7" x14ac:dyDescent="0.2">
      <c r="A1558" s="14">
        <v>41548</v>
      </c>
      <c r="B1558">
        <v>72.940002000000007</v>
      </c>
      <c r="C1558">
        <v>74.089995999999999</v>
      </c>
      <c r="D1558">
        <v>72.650002000000001</v>
      </c>
      <c r="E1558">
        <v>73.860000999999997</v>
      </c>
      <c r="F1558">
        <v>73.860000999999997</v>
      </c>
      <c r="G1558">
        <v>1397600</v>
      </c>
    </row>
    <row r="1559" spans="1:7" x14ac:dyDescent="0.2">
      <c r="A1559" s="14">
        <v>41549</v>
      </c>
      <c r="B1559">
        <v>73.099997999999999</v>
      </c>
      <c r="C1559">
        <v>75.25</v>
      </c>
      <c r="D1559">
        <v>72.589995999999999</v>
      </c>
      <c r="E1559">
        <v>74.459998999999996</v>
      </c>
      <c r="F1559">
        <v>74.459998999999996</v>
      </c>
      <c r="G1559">
        <v>2963900</v>
      </c>
    </row>
    <row r="1560" spans="1:7" x14ac:dyDescent="0.2">
      <c r="A1560" s="14">
        <v>41550</v>
      </c>
      <c r="B1560">
        <v>74.169998000000007</v>
      </c>
      <c r="C1560">
        <v>77.610000999999997</v>
      </c>
      <c r="D1560">
        <v>72.599997999999999</v>
      </c>
      <c r="E1560">
        <v>76.569999999999993</v>
      </c>
      <c r="F1560">
        <v>76.569999999999993</v>
      </c>
      <c r="G1560">
        <v>4644500</v>
      </c>
    </row>
    <row r="1561" spans="1:7" x14ac:dyDescent="0.2">
      <c r="A1561" s="14">
        <v>41551</v>
      </c>
      <c r="B1561">
        <v>76.339995999999999</v>
      </c>
      <c r="C1561">
        <v>77.75</v>
      </c>
      <c r="D1561">
        <v>76.010002</v>
      </c>
      <c r="E1561">
        <v>76.449996999999996</v>
      </c>
      <c r="F1561">
        <v>76.449996999999996</v>
      </c>
      <c r="G1561">
        <v>2312100</v>
      </c>
    </row>
    <row r="1562" spans="1:7" x14ac:dyDescent="0.2">
      <c r="A1562" s="14">
        <v>41554</v>
      </c>
      <c r="B1562">
        <v>75.910004000000001</v>
      </c>
      <c r="C1562">
        <v>77.239998</v>
      </c>
      <c r="D1562">
        <v>75.349997999999999</v>
      </c>
      <c r="E1562">
        <v>75.879997000000003</v>
      </c>
      <c r="F1562">
        <v>75.879997000000003</v>
      </c>
      <c r="G1562">
        <v>1837100</v>
      </c>
    </row>
    <row r="1563" spans="1:7" x14ac:dyDescent="0.2">
      <c r="A1563" s="14">
        <v>41555</v>
      </c>
      <c r="B1563">
        <v>75.559997999999993</v>
      </c>
      <c r="C1563">
        <v>76.309997999999993</v>
      </c>
      <c r="D1563">
        <v>73.050003000000004</v>
      </c>
      <c r="E1563">
        <v>73.639999000000003</v>
      </c>
      <c r="F1563">
        <v>73.639999000000003</v>
      </c>
      <c r="G1563">
        <v>2003900</v>
      </c>
    </row>
    <row r="1564" spans="1:7" x14ac:dyDescent="0.2">
      <c r="A1564" s="14">
        <v>41556</v>
      </c>
      <c r="B1564">
        <v>73.580001999999993</v>
      </c>
      <c r="C1564">
        <v>74.699996999999996</v>
      </c>
      <c r="D1564">
        <v>72.830001999999993</v>
      </c>
      <c r="E1564">
        <v>73.940002000000007</v>
      </c>
      <c r="F1564">
        <v>73.940002000000007</v>
      </c>
      <c r="G1564">
        <v>1604000</v>
      </c>
    </row>
    <row r="1565" spans="1:7" x14ac:dyDescent="0.2">
      <c r="A1565" s="14">
        <v>41557</v>
      </c>
      <c r="B1565">
        <v>74.800003000000004</v>
      </c>
      <c r="C1565">
        <v>76.489998</v>
      </c>
      <c r="D1565">
        <v>74.470000999999996</v>
      </c>
      <c r="E1565">
        <v>75.720000999999996</v>
      </c>
      <c r="F1565">
        <v>75.720000999999996</v>
      </c>
      <c r="G1565">
        <v>1653400</v>
      </c>
    </row>
    <row r="1566" spans="1:7" x14ac:dyDescent="0.2">
      <c r="A1566" s="14">
        <v>41558</v>
      </c>
      <c r="B1566">
        <v>75.75</v>
      </c>
      <c r="C1566">
        <v>75.940002000000007</v>
      </c>
      <c r="D1566">
        <v>74.089995999999999</v>
      </c>
      <c r="E1566">
        <v>74.949996999999996</v>
      </c>
      <c r="F1566">
        <v>74.949996999999996</v>
      </c>
      <c r="G1566">
        <v>1470900</v>
      </c>
    </row>
    <row r="1567" spans="1:7" x14ac:dyDescent="0.2">
      <c r="A1567" s="14">
        <v>41561</v>
      </c>
      <c r="B1567">
        <v>74.75</v>
      </c>
      <c r="C1567">
        <v>75.919998000000007</v>
      </c>
      <c r="D1567">
        <v>74.25</v>
      </c>
      <c r="E1567">
        <v>75.639999000000003</v>
      </c>
      <c r="F1567">
        <v>75.639999000000003</v>
      </c>
      <c r="G1567">
        <v>2182500</v>
      </c>
    </row>
    <row r="1568" spans="1:7" x14ac:dyDescent="0.2">
      <c r="A1568" s="14">
        <v>41562</v>
      </c>
      <c r="B1568">
        <v>74.879997000000003</v>
      </c>
      <c r="C1568">
        <v>75.730002999999996</v>
      </c>
      <c r="D1568">
        <v>74.209998999999996</v>
      </c>
      <c r="E1568">
        <v>74.660004000000001</v>
      </c>
      <c r="F1568">
        <v>74.660004000000001</v>
      </c>
      <c r="G1568">
        <v>1384600</v>
      </c>
    </row>
    <row r="1569" spans="1:7" x14ac:dyDescent="0.2">
      <c r="A1569" s="14">
        <v>41563</v>
      </c>
      <c r="B1569">
        <v>74.959998999999996</v>
      </c>
      <c r="C1569">
        <v>75.989998</v>
      </c>
      <c r="D1569">
        <v>72.680000000000007</v>
      </c>
      <c r="E1569">
        <v>74.050003000000004</v>
      </c>
      <c r="F1569">
        <v>74.050003000000004</v>
      </c>
      <c r="G1569">
        <v>3338600</v>
      </c>
    </row>
    <row r="1570" spans="1:7" x14ac:dyDescent="0.2">
      <c r="A1570" s="14">
        <v>41564</v>
      </c>
      <c r="B1570">
        <v>73.430000000000007</v>
      </c>
      <c r="C1570">
        <v>74.069999999999993</v>
      </c>
      <c r="D1570">
        <v>72</v>
      </c>
      <c r="E1570">
        <v>72.449996999999996</v>
      </c>
      <c r="F1570">
        <v>72.449996999999996</v>
      </c>
      <c r="G1570">
        <v>2627400</v>
      </c>
    </row>
    <row r="1571" spans="1:7" x14ac:dyDescent="0.2">
      <c r="A1571" s="14">
        <v>41565</v>
      </c>
      <c r="B1571">
        <v>72.599997999999999</v>
      </c>
      <c r="C1571">
        <v>73.910004000000001</v>
      </c>
      <c r="D1571">
        <v>72.110000999999997</v>
      </c>
      <c r="E1571">
        <v>72.75</v>
      </c>
      <c r="F1571">
        <v>72.75</v>
      </c>
      <c r="G1571">
        <v>2223600</v>
      </c>
    </row>
    <row r="1572" spans="1:7" x14ac:dyDescent="0.2">
      <c r="A1572" s="14">
        <v>41568</v>
      </c>
      <c r="B1572">
        <v>73.389999000000003</v>
      </c>
      <c r="C1572">
        <v>73.989998</v>
      </c>
      <c r="D1572">
        <v>71.599997999999999</v>
      </c>
      <c r="E1572">
        <v>72.029999000000004</v>
      </c>
      <c r="F1572">
        <v>72.029999000000004</v>
      </c>
      <c r="G1572">
        <v>2949200</v>
      </c>
    </row>
    <row r="1573" spans="1:7" x14ac:dyDescent="0.2">
      <c r="A1573" s="14">
        <v>41569</v>
      </c>
      <c r="B1573">
        <v>72.059997999999993</v>
      </c>
      <c r="C1573">
        <v>73.190002000000007</v>
      </c>
      <c r="D1573">
        <v>71.669998000000007</v>
      </c>
      <c r="E1573">
        <v>72.900002000000001</v>
      </c>
      <c r="F1573">
        <v>72.900002000000001</v>
      </c>
      <c r="G1573">
        <v>1432900</v>
      </c>
    </row>
    <row r="1574" spans="1:7" x14ac:dyDescent="0.2">
      <c r="A1574" s="14">
        <v>41570</v>
      </c>
      <c r="B1574">
        <v>72.779999000000004</v>
      </c>
      <c r="C1574">
        <v>73.220000999999996</v>
      </c>
      <c r="D1574">
        <v>72.169998000000007</v>
      </c>
      <c r="E1574">
        <v>72.5</v>
      </c>
      <c r="F1574">
        <v>72.5</v>
      </c>
      <c r="G1574">
        <v>1044500</v>
      </c>
    </row>
    <row r="1575" spans="1:7" x14ac:dyDescent="0.2">
      <c r="A1575" s="14">
        <v>41571</v>
      </c>
      <c r="B1575">
        <v>72.25</v>
      </c>
      <c r="C1575">
        <v>72.739998</v>
      </c>
      <c r="D1575">
        <v>71.540001000000004</v>
      </c>
      <c r="E1575">
        <v>72.580001999999993</v>
      </c>
      <c r="F1575">
        <v>72.580001999999993</v>
      </c>
      <c r="G1575">
        <v>1145800</v>
      </c>
    </row>
    <row r="1576" spans="1:7" x14ac:dyDescent="0.2">
      <c r="A1576" s="14">
        <v>41572</v>
      </c>
      <c r="B1576">
        <v>72.629997000000003</v>
      </c>
      <c r="C1576">
        <v>73.730002999999996</v>
      </c>
      <c r="D1576">
        <v>72.430000000000007</v>
      </c>
      <c r="E1576">
        <v>72.660004000000001</v>
      </c>
      <c r="F1576">
        <v>72.660004000000001</v>
      </c>
      <c r="G1576">
        <v>1324500</v>
      </c>
    </row>
    <row r="1577" spans="1:7" x14ac:dyDescent="0.2">
      <c r="A1577" s="14">
        <v>41575</v>
      </c>
      <c r="B1577">
        <v>72.680000000000007</v>
      </c>
      <c r="C1577">
        <v>72.75</v>
      </c>
      <c r="D1577">
        <v>71</v>
      </c>
      <c r="E1577">
        <v>71.879997000000003</v>
      </c>
      <c r="F1577">
        <v>71.879997000000003</v>
      </c>
      <c r="G1577">
        <v>1455200</v>
      </c>
    </row>
    <row r="1578" spans="1:7" x14ac:dyDescent="0.2">
      <c r="A1578" s="14">
        <v>41576</v>
      </c>
      <c r="B1578">
        <v>71.709998999999996</v>
      </c>
      <c r="C1578">
        <v>73.449996999999996</v>
      </c>
      <c r="D1578">
        <v>71.5</v>
      </c>
      <c r="E1578">
        <v>73.25</v>
      </c>
      <c r="F1578">
        <v>73.25</v>
      </c>
      <c r="G1578">
        <v>1242200</v>
      </c>
    </row>
    <row r="1579" spans="1:7" x14ac:dyDescent="0.2">
      <c r="A1579" s="14">
        <v>41577</v>
      </c>
      <c r="B1579">
        <v>73.300003000000004</v>
      </c>
      <c r="C1579">
        <v>73.400002000000001</v>
      </c>
      <c r="D1579">
        <v>70.309997999999993</v>
      </c>
      <c r="E1579">
        <v>70.669998000000007</v>
      </c>
      <c r="F1579">
        <v>70.669998000000007</v>
      </c>
      <c r="G1579">
        <v>2695400</v>
      </c>
    </row>
    <row r="1580" spans="1:7" x14ac:dyDescent="0.2">
      <c r="A1580" s="14">
        <v>41578</v>
      </c>
      <c r="B1580">
        <v>70.360000999999997</v>
      </c>
      <c r="C1580">
        <v>70.599997999999999</v>
      </c>
      <c r="D1580">
        <v>68.260002</v>
      </c>
      <c r="E1580">
        <v>69.089995999999999</v>
      </c>
      <c r="F1580">
        <v>69.089995999999999</v>
      </c>
      <c r="G1580">
        <v>2771900</v>
      </c>
    </row>
    <row r="1581" spans="1:7" x14ac:dyDescent="0.2">
      <c r="A1581" s="14">
        <v>41579</v>
      </c>
      <c r="B1581">
        <v>68.940002000000007</v>
      </c>
      <c r="C1581">
        <v>68.949996999999996</v>
      </c>
      <c r="D1581">
        <v>66.349997999999999</v>
      </c>
      <c r="E1581">
        <v>67.849997999999999</v>
      </c>
      <c r="F1581">
        <v>67.849997999999999</v>
      </c>
      <c r="G1581">
        <v>5034400</v>
      </c>
    </row>
    <row r="1582" spans="1:7" x14ac:dyDescent="0.2">
      <c r="A1582" s="14">
        <v>41582</v>
      </c>
      <c r="B1582">
        <v>67.660004000000001</v>
      </c>
      <c r="C1582">
        <v>69.489998</v>
      </c>
      <c r="D1582">
        <v>67.099997999999999</v>
      </c>
      <c r="E1582">
        <v>69.330001999999993</v>
      </c>
      <c r="F1582">
        <v>69.330001999999993</v>
      </c>
      <c r="G1582">
        <v>1927100</v>
      </c>
    </row>
    <row r="1583" spans="1:7" x14ac:dyDescent="0.2">
      <c r="A1583" s="14">
        <v>41583</v>
      </c>
      <c r="B1583">
        <v>69.029999000000004</v>
      </c>
      <c r="C1583">
        <v>69.760002</v>
      </c>
      <c r="D1583">
        <v>68.980002999999996</v>
      </c>
      <c r="E1583">
        <v>69.489998</v>
      </c>
      <c r="F1583">
        <v>69.489998</v>
      </c>
      <c r="G1583">
        <v>1344300</v>
      </c>
    </row>
    <row r="1584" spans="1:7" x14ac:dyDescent="0.2">
      <c r="A1584" s="14">
        <v>41584</v>
      </c>
      <c r="B1584">
        <v>69.599997999999999</v>
      </c>
      <c r="C1584">
        <v>70.190002000000007</v>
      </c>
      <c r="D1584">
        <v>68.589995999999999</v>
      </c>
      <c r="E1584">
        <v>69.970000999999996</v>
      </c>
      <c r="F1584">
        <v>69.970000999999996</v>
      </c>
      <c r="G1584">
        <v>1588300</v>
      </c>
    </row>
    <row r="1585" spans="1:7" x14ac:dyDescent="0.2">
      <c r="A1585" s="14">
        <v>41585</v>
      </c>
      <c r="B1585">
        <v>69.870002999999997</v>
      </c>
      <c r="C1585">
        <v>70.190002000000007</v>
      </c>
      <c r="D1585">
        <v>68.300003000000004</v>
      </c>
      <c r="E1585">
        <v>68.330001999999993</v>
      </c>
      <c r="F1585">
        <v>68.330001999999993</v>
      </c>
      <c r="G1585">
        <v>2483500</v>
      </c>
    </row>
    <row r="1586" spans="1:7" x14ac:dyDescent="0.2">
      <c r="A1586" s="14">
        <v>41586</v>
      </c>
      <c r="B1586">
        <v>68.150002000000001</v>
      </c>
      <c r="C1586">
        <v>69.069999999999993</v>
      </c>
      <c r="D1586">
        <v>68.050003000000004</v>
      </c>
      <c r="E1586">
        <v>69</v>
      </c>
      <c r="F1586">
        <v>69</v>
      </c>
      <c r="G1586">
        <v>1372100</v>
      </c>
    </row>
    <row r="1587" spans="1:7" x14ac:dyDescent="0.2">
      <c r="A1587" s="14">
        <v>41589</v>
      </c>
      <c r="B1587">
        <v>68.849997999999999</v>
      </c>
      <c r="C1587">
        <v>69.660004000000001</v>
      </c>
      <c r="D1587">
        <v>68.510002</v>
      </c>
      <c r="E1587">
        <v>68.959998999999996</v>
      </c>
      <c r="F1587">
        <v>68.959998999999996</v>
      </c>
      <c r="G1587">
        <v>1437300</v>
      </c>
    </row>
    <row r="1588" spans="1:7" x14ac:dyDescent="0.2">
      <c r="A1588" s="14">
        <v>41590</v>
      </c>
      <c r="B1588">
        <v>69.029999000000004</v>
      </c>
      <c r="C1588">
        <v>69.209998999999996</v>
      </c>
      <c r="D1588">
        <v>66.209998999999996</v>
      </c>
      <c r="E1588">
        <v>66.949996999999996</v>
      </c>
      <c r="F1588">
        <v>66.949996999999996</v>
      </c>
      <c r="G1588">
        <v>3146000</v>
      </c>
    </row>
    <row r="1589" spans="1:7" x14ac:dyDescent="0.2">
      <c r="A1589" s="14">
        <v>41591</v>
      </c>
      <c r="B1589">
        <v>68.260002</v>
      </c>
      <c r="C1589">
        <v>70.160004000000001</v>
      </c>
      <c r="D1589">
        <v>67.690002000000007</v>
      </c>
      <c r="E1589">
        <v>68.980002999999996</v>
      </c>
      <c r="F1589">
        <v>68.980002999999996</v>
      </c>
      <c r="G1589">
        <v>3359500</v>
      </c>
    </row>
    <row r="1590" spans="1:7" x14ac:dyDescent="0.2">
      <c r="A1590" s="14">
        <v>41592</v>
      </c>
      <c r="B1590">
        <v>67.300003000000004</v>
      </c>
      <c r="C1590">
        <v>67.739998</v>
      </c>
      <c r="D1590">
        <v>65.720000999999996</v>
      </c>
      <c r="E1590">
        <v>66.180000000000007</v>
      </c>
      <c r="F1590">
        <v>66.180000000000007</v>
      </c>
      <c r="G1590">
        <v>7099000</v>
      </c>
    </row>
    <row r="1591" spans="1:7" x14ac:dyDescent="0.2">
      <c r="A1591" s="14">
        <v>41593</v>
      </c>
      <c r="B1591">
        <v>66.25</v>
      </c>
      <c r="C1591">
        <v>67.5</v>
      </c>
      <c r="D1591">
        <v>65.919998000000007</v>
      </c>
      <c r="E1591">
        <v>66.940002000000007</v>
      </c>
      <c r="F1591">
        <v>66.940002000000007</v>
      </c>
      <c r="G1591">
        <v>2582500</v>
      </c>
    </row>
    <row r="1592" spans="1:7" x14ac:dyDescent="0.2">
      <c r="A1592" s="14">
        <v>41596</v>
      </c>
      <c r="B1592">
        <v>66.980002999999996</v>
      </c>
      <c r="C1592">
        <v>67.760002</v>
      </c>
      <c r="D1592">
        <v>66.800003000000004</v>
      </c>
      <c r="E1592">
        <v>66.849997999999999</v>
      </c>
      <c r="F1592">
        <v>66.849997999999999</v>
      </c>
      <c r="G1592">
        <v>1769300</v>
      </c>
    </row>
    <row r="1593" spans="1:7" x14ac:dyDescent="0.2">
      <c r="A1593" s="14">
        <v>41597</v>
      </c>
      <c r="B1593">
        <v>67.180000000000007</v>
      </c>
      <c r="C1593">
        <v>67.400002000000001</v>
      </c>
      <c r="D1593">
        <v>66.099997999999999</v>
      </c>
      <c r="E1593">
        <v>66.75</v>
      </c>
      <c r="F1593">
        <v>66.75</v>
      </c>
      <c r="G1593">
        <v>1548500</v>
      </c>
    </row>
    <row r="1594" spans="1:7" x14ac:dyDescent="0.2">
      <c r="A1594" s="14">
        <v>41598</v>
      </c>
      <c r="B1594">
        <v>67.629997000000003</v>
      </c>
      <c r="C1594">
        <v>68.760002</v>
      </c>
      <c r="D1594">
        <v>67.510002</v>
      </c>
      <c r="E1594">
        <v>68.169998000000007</v>
      </c>
      <c r="F1594">
        <v>68.169998000000007</v>
      </c>
      <c r="G1594">
        <v>2288800</v>
      </c>
    </row>
    <row r="1595" spans="1:7" x14ac:dyDescent="0.2">
      <c r="A1595" s="14">
        <v>41599</v>
      </c>
      <c r="B1595">
        <v>68.930000000000007</v>
      </c>
      <c r="C1595">
        <v>69.870002999999997</v>
      </c>
      <c r="D1595">
        <v>68.230002999999996</v>
      </c>
      <c r="E1595">
        <v>69.370002999999997</v>
      </c>
      <c r="F1595">
        <v>69.370002999999997</v>
      </c>
      <c r="G1595">
        <v>2501200</v>
      </c>
    </row>
    <row r="1596" spans="1:7" x14ac:dyDescent="0.2">
      <c r="A1596" s="14">
        <v>41600</v>
      </c>
      <c r="B1596">
        <v>69.980002999999996</v>
      </c>
      <c r="C1596">
        <v>69.980002999999996</v>
      </c>
      <c r="D1596">
        <v>68.519997000000004</v>
      </c>
      <c r="E1596">
        <v>69.419998000000007</v>
      </c>
      <c r="F1596">
        <v>69.419998000000007</v>
      </c>
      <c r="G1596">
        <v>1563700</v>
      </c>
    </row>
    <row r="1597" spans="1:7" x14ac:dyDescent="0.2">
      <c r="A1597" s="14">
        <v>41603</v>
      </c>
      <c r="B1597">
        <v>69.650002000000001</v>
      </c>
      <c r="C1597">
        <v>70.470000999999996</v>
      </c>
      <c r="D1597">
        <v>69.519997000000004</v>
      </c>
      <c r="E1597">
        <v>69.830001999999993</v>
      </c>
      <c r="F1597">
        <v>69.830001999999993</v>
      </c>
      <c r="G1597">
        <v>1193200</v>
      </c>
    </row>
    <row r="1598" spans="1:7" x14ac:dyDescent="0.2">
      <c r="A1598" s="14">
        <v>41604</v>
      </c>
      <c r="B1598">
        <v>69.519997000000004</v>
      </c>
      <c r="C1598">
        <v>70.25</v>
      </c>
      <c r="D1598">
        <v>68.680000000000007</v>
      </c>
      <c r="E1598">
        <v>69.290001000000004</v>
      </c>
      <c r="F1598">
        <v>69.290001000000004</v>
      </c>
      <c r="G1598">
        <v>1490100</v>
      </c>
    </row>
    <row r="1599" spans="1:7" x14ac:dyDescent="0.2">
      <c r="A1599" s="14">
        <v>41605</v>
      </c>
      <c r="B1599">
        <v>69.430000000000007</v>
      </c>
      <c r="C1599">
        <v>70.300003000000004</v>
      </c>
      <c r="D1599">
        <v>68.75</v>
      </c>
      <c r="E1599">
        <v>70.199996999999996</v>
      </c>
      <c r="F1599">
        <v>70.199996999999996</v>
      </c>
      <c r="G1599">
        <v>1084500</v>
      </c>
    </row>
    <row r="1600" spans="1:7" x14ac:dyDescent="0.2">
      <c r="A1600" s="14">
        <v>41607</v>
      </c>
      <c r="B1600">
        <v>70.260002</v>
      </c>
      <c r="C1600">
        <v>70.75</v>
      </c>
      <c r="D1600">
        <v>69.389999000000003</v>
      </c>
      <c r="E1600">
        <v>69.720000999999996</v>
      </c>
      <c r="F1600">
        <v>69.720000999999996</v>
      </c>
      <c r="G1600">
        <v>485700</v>
      </c>
    </row>
    <row r="1601" spans="1:7" x14ac:dyDescent="0.2">
      <c r="A1601" s="14">
        <v>41610</v>
      </c>
      <c r="B1601">
        <v>70.459998999999996</v>
      </c>
      <c r="C1601">
        <v>72.220000999999996</v>
      </c>
      <c r="D1601">
        <v>70.459998999999996</v>
      </c>
      <c r="E1601">
        <v>71.400002000000001</v>
      </c>
      <c r="F1601">
        <v>71.400002000000001</v>
      </c>
      <c r="G1601">
        <v>2356100</v>
      </c>
    </row>
    <row r="1602" spans="1:7" x14ac:dyDescent="0.2">
      <c r="A1602" s="14">
        <v>41611</v>
      </c>
      <c r="B1602">
        <v>71.379997000000003</v>
      </c>
      <c r="C1602">
        <v>71.940002000000007</v>
      </c>
      <c r="D1602">
        <v>70.669998000000007</v>
      </c>
      <c r="E1602">
        <v>71.559997999999993</v>
      </c>
      <c r="F1602">
        <v>71.559997999999993</v>
      </c>
      <c r="G1602">
        <v>1784600</v>
      </c>
    </row>
    <row r="1603" spans="1:7" x14ac:dyDescent="0.2">
      <c r="A1603" s="14">
        <v>41612</v>
      </c>
      <c r="B1603">
        <v>71.25</v>
      </c>
      <c r="C1603">
        <v>71.599997999999999</v>
      </c>
      <c r="D1603">
        <v>69.910004000000001</v>
      </c>
      <c r="E1603">
        <v>70.279999000000004</v>
      </c>
      <c r="F1603">
        <v>70.279999000000004</v>
      </c>
      <c r="G1603">
        <v>1762500</v>
      </c>
    </row>
    <row r="1604" spans="1:7" x14ac:dyDescent="0.2">
      <c r="A1604" s="14">
        <v>41613</v>
      </c>
      <c r="B1604">
        <v>69.540001000000004</v>
      </c>
      <c r="C1604">
        <v>70.790001000000004</v>
      </c>
      <c r="D1604">
        <v>69.199996999999996</v>
      </c>
      <c r="E1604">
        <v>70.620002999999997</v>
      </c>
      <c r="F1604">
        <v>70.620002999999997</v>
      </c>
      <c r="G1604">
        <v>1774300</v>
      </c>
    </row>
    <row r="1605" spans="1:7" x14ac:dyDescent="0.2">
      <c r="A1605" s="14">
        <v>41614</v>
      </c>
      <c r="B1605">
        <v>70.699996999999996</v>
      </c>
      <c r="C1605">
        <v>70.830001999999993</v>
      </c>
      <c r="D1605">
        <v>69.260002</v>
      </c>
      <c r="E1605">
        <v>69.839995999999999</v>
      </c>
      <c r="F1605">
        <v>69.839995999999999</v>
      </c>
      <c r="G1605">
        <v>1871700</v>
      </c>
    </row>
    <row r="1606" spans="1:7" x14ac:dyDescent="0.2">
      <c r="A1606" s="14">
        <v>41617</v>
      </c>
      <c r="B1606">
        <v>69.879997000000003</v>
      </c>
      <c r="C1606">
        <v>70.599997999999999</v>
      </c>
      <c r="D1606">
        <v>69.529999000000004</v>
      </c>
      <c r="E1606">
        <v>70.339995999999999</v>
      </c>
      <c r="F1606">
        <v>70.339995999999999</v>
      </c>
      <c r="G1606">
        <v>1591800</v>
      </c>
    </row>
    <row r="1607" spans="1:7" x14ac:dyDescent="0.2">
      <c r="A1607" s="14">
        <v>41618</v>
      </c>
      <c r="B1607">
        <v>71.830001999999993</v>
      </c>
      <c r="C1607">
        <v>71.879997000000003</v>
      </c>
      <c r="D1607">
        <v>68.800003000000004</v>
      </c>
      <c r="E1607">
        <v>69.120002999999997</v>
      </c>
      <c r="F1607">
        <v>69.120002999999997</v>
      </c>
      <c r="G1607">
        <v>4940400</v>
      </c>
    </row>
    <row r="1608" spans="1:7" x14ac:dyDescent="0.2">
      <c r="A1608" s="14">
        <v>41619</v>
      </c>
      <c r="B1608">
        <v>69.239998</v>
      </c>
      <c r="C1608">
        <v>69.620002999999997</v>
      </c>
      <c r="D1608">
        <v>67.620002999999997</v>
      </c>
      <c r="E1608">
        <v>68.349997999999999</v>
      </c>
      <c r="F1608">
        <v>68.349997999999999</v>
      </c>
      <c r="G1608">
        <v>3679600</v>
      </c>
    </row>
    <row r="1609" spans="1:7" x14ac:dyDescent="0.2">
      <c r="A1609" s="14">
        <v>41620</v>
      </c>
      <c r="B1609">
        <v>63.150002000000001</v>
      </c>
      <c r="C1609">
        <v>64.379997000000003</v>
      </c>
      <c r="D1609">
        <v>60.310001</v>
      </c>
      <c r="E1609">
        <v>60.389999000000003</v>
      </c>
      <c r="F1609">
        <v>60.389999000000003</v>
      </c>
      <c r="G1609">
        <v>25657100</v>
      </c>
    </row>
    <row r="1610" spans="1:7" x14ac:dyDescent="0.2">
      <c r="A1610" s="14">
        <v>41621</v>
      </c>
      <c r="B1610">
        <v>59.889999000000003</v>
      </c>
      <c r="C1610">
        <v>60.290000999999997</v>
      </c>
      <c r="D1610">
        <v>58.540000999999997</v>
      </c>
      <c r="E1610">
        <v>59.200001</v>
      </c>
      <c r="F1610">
        <v>59.200001</v>
      </c>
      <c r="G1610">
        <v>10173500</v>
      </c>
    </row>
    <row r="1611" spans="1:7" x14ac:dyDescent="0.2">
      <c r="A1611" s="14">
        <v>41624</v>
      </c>
      <c r="B1611">
        <v>59.66</v>
      </c>
      <c r="C1611">
        <v>59.77</v>
      </c>
      <c r="D1611">
        <v>57.349997999999999</v>
      </c>
      <c r="E1611">
        <v>57.880001</v>
      </c>
      <c r="F1611">
        <v>57.880001</v>
      </c>
      <c r="G1611">
        <v>6497500</v>
      </c>
    </row>
    <row r="1612" spans="1:7" x14ac:dyDescent="0.2">
      <c r="A1612" s="14">
        <v>41625</v>
      </c>
      <c r="B1612">
        <v>57.799999</v>
      </c>
      <c r="C1612">
        <v>59.049999</v>
      </c>
      <c r="D1612">
        <v>57.490001999999997</v>
      </c>
      <c r="E1612">
        <v>58.669998</v>
      </c>
      <c r="F1612">
        <v>58.669998</v>
      </c>
      <c r="G1612">
        <v>4982900</v>
      </c>
    </row>
    <row r="1613" spans="1:7" x14ac:dyDescent="0.2">
      <c r="A1613" s="14">
        <v>41626</v>
      </c>
      <c r="B1613">
        <v>58.98</v>
      </c>
      <c r="C1613">
        <v>59.25</v>
      </c>
      <c r="D1613">
        <v>58.049999</v>
      </c>
      <c r="E1613">
        <v>59.099997999999999</v>
      </c>
      <c r="F1613">
        <v>59.099997999999999</v>
      </c>
      <c r="G1613">
        <v>3199300</v>
      </c>
    </row>
    <row r="1614" spans="1:7" x14ac:dyDescent="0.2">
      <c r="A1614" s="14">
        <v>41627</v>
      </c>
      <c r="B1614">
        <v>58.82</v>
      </c>
      <c r="C1614">
        <v>59.549999</v>
      </c>
      <c r="D1614">
        <v>58.599997999999999</v>
      </c>
      <c r="E1614">
        <v>58.77</v>
      </c>
      <c r="F1614">
        <v>58.77</v>
      </c>
      <c r="G1614">
        <v>3134400</v>
      </c>
    </row>
    <row r="1615" spans="1:7" x14ac:dyDescent="0.2">
      <c r="A1615" s="14">
        <v>41628</v>
      </c>
      <c r="B1615">
        <v>58.849997999999999</v>
      </c>
      <c r="C1615">
        <v>59.25</v>
      </c>
      <c r="D1615">
        <v>58.630001</v>
      </c>
      <c r="E1615">
        <v>58.799999</v>
      </c>
      <c r="F1615">
        <v>58.799999</v>
      </c>
      <c r="G1615">
        <v>2729900</v>
      </c>
    </row>
    <row r="1616" spans="1:7" x14ac:dyDescent="0.2">
      <c r="A1616" s="14">
        <v>41631</v>
      </c>
      <c r="B1616">
        <v>58.900002000000001</v>
      </c>
      <c r="C1616">
        <v>59</v>
      </c>
      <c r="D1616">
        <v>58.599997999999999</v>
      </c>
      <c r="E1616">
        <v>58.990001999999997</v>
      </c>
      <c r="F1616">
        <v>58.990001999999997</v>
      </c>
      <c r="G1616">
        <v>3526300</v>
      </c>
    </row>
    <row r="1617" spans="1:7" x14ac:dyDescent="0.2">
      <c r="A1617" s="14">
        <v>41632</v>
      </c>
      <c r="B1617">
        <v>58.860000999999997</v>
      </c>
      <c r="C1617">
        <v>59.400002000000001</v>
      </c>
      <c r="D1617">
        <v>58.849997999999999</v>
      </c>
      <c r="E1617">
        <v>58.98</v>
      </c>
      <c r="F1617">
        <v>58.98</v>
      </c>
      <c r="G1617">
        <v>1131300</v>
      </c>
    </row>
    <row r="1618" spans="1:7" x14ac:dyDescent="0.2">
      <c r="A1618" s="14">
        <v>41634</v>
      </c>
      <c r="B1618">
        <v>59.34</v>
      </c>
      <c r="C1618">
        <v>59.849997999999999</v>
      </c>
      <c r="D1618">
        <v>59.23</v>
      </c>
      <c r="E1618">
        <v>59.700001</v>
      </c>
      <c r="F1618">
        <v>59.700001</v>
      </c>
      <c r="G1618">
        <v>2199800</v>
      </c>
    </row>
    <row r="1619" spans="1:7" x14ac:dyDescent="0.2">
      <c r="A1619" s="14">
        <v>41635</v>
      </c>
      <c r="B1619">
        <v>59.91</v>
      </c>
      <c r="C1619">
        <v>60.25</v>
      </c>
      <c r="D1619">
        <v>59.009998000000003</v>
      </c>
      <c r="E1619">
        <v>59.16</v>
      </c>
      <c r="F1619">
        <v>59.16</v>
      </c>
      <c r="G1619">
        <v>2298900</v>
      </c>
    </row>
    <row r="1620" spans="1:7" x14ac:dyDescent="0.2">
      <c r="A1620" s="14">
        <v>41638</v>
      </c>
      <c r="B1620">
        <v>59.150002000000001</v>
      </c>
      <c r="C1620">
        <v>59.470001000000003</v>
      </c>
      <c r="D1620">
        <v>58.700001</v>
      </c>
      <c r="E1620">
        <v>59.110000999999997</v>
      </c>
      <c r="F1620">
        <v>59.110000999999997</v>
      </c>
      <c r="G1620">
        <v>2321500</v>
      </c>
    </row>
    <row r="1621" spans="1:7" x14ac:dyDescent="0.2">
      <c r="A1621" s="14">
        <v>41639</v>
      </c>
      <c r="B1621">
        <v>59.119999</v>
      </c>
      <c r="C1621">
        <v>59.400002000000001</v>
      </c>
      <c r="D1621">
        <v>58.43</v>
      </c>
      <c r="E1621">
        <v>59.029998999999997</v>
      </c>
      <c r="F1621">
        <v>59.029998999999997</v>
      </c>
      <c r="G1621">
        <v>1802900</v>
      </c>
    </row>
    <row r="1622" spans="1:7" x14ac:dyDescent="0.2">
      <c r="A1622" s="14">
        <v>41641</v>
      </c>
      <c r="B1622">
        <v>59.080002</v>
      </c>
      <c r="C1622">
        <v>59.52</v>
      </c>
      <c r="D1622">
        <v>58.41</v>
      </c>
      <c r="E1622">
        <v>58.59</v>
      </c>
      <c r="F1622">
        <v>58.59</v>
      </c>
      <c r="G1622">
        <v>2515200</v>
      </c>
    </row>
    <row r="1623" spans="1:7" x14ac:dyDescent="0.2">
      <c r="A1623" s="14">
        <v>41642</v>
      </c>
      <c r="B1623">
        <v>58.830002</v>
      </c>
      <c r="C1623">
        <v>59.139999000000003</v>
      </c>
      <c r="D1623">
        <v>58.509998000000003</v>
      </c>
      <c r="E1623">
        <v>58.779998999999997</v>
      </c>
      <c r="F1623">
        <v>58.779998999999997</v>
      </c>
      <c r="G1623">
        <v>1920900</v>
      </c>
    </row>
    <row r="1624" spans="1:7" x14ac:dyDescent="0.2">
      <c r="A1624" s="14">
        <v>41645</v>
      </c>
      <c r="B1624">
        <v>58.93</v>
      </c>
      <c r="C1624">
        <v>59.150002000000001</v>
      </c>
      <c r="D1624">
        <v>57.43</v>
      </c>
      <c r="E1624">
        <v>57.779998999999997</v>
      </c>
      <c r="F1624">
        <v>57.779998999999997</v>
      </c>
      <c r="G1624">
        <v>3055000</v>
      </c>
    </row>
    <row r="1625" spans="1:7" x14ac:dyDescent="0.2">
      <c r="A1625" s="14">
        <v>41646</v>
      </c>
      <c r="B1625">
        <v>59.009998000000003</v>
      </c>
      <c r="C1625">
        <v>59.080002</v>
      </c>
      <c r="D1625">
        <v>57.810001</v>
      </c>
      <c r="E1625">
        <v>58.279998999999997</v>
      </c>
      <c r="F1625">
        <v>58.279998999999997</v>
      </c>
      <c r="G1625">
        <v>3167600</v>
      </c>
    </row>
    <row r="1626" spans="1:7" x14ac:dyDescent="0.2">
      <c r="A1626" s="14">
        <v>41647</v>
      </c>
      <c r="B1626">
        <v>58.290000999999997</v>
      </c>
      <c r="C1626">
        <v>58.5</v>
      </c>
      <c r="D1626">
        <v>57.360000999999997</v>
      </c>
      <c r="E1626">
        <v>58.02</v>
      </c>
      <c r="F1626">
        <v>58.02</v>
      </c>
      <c r="G1626">
        <v>2562600</v>
      </c>
    </row>
    <row r="1627" spans="1:7" x14ac:dyDescent="0.2">
      <c r="A1627" s="14">
        <v>41648</v>
      </c>
      <c r="B1627">
        <v>58.09</v>
      </c>
      <c r="C1627">
        <v>58.18</v>
      </c>
      <c r="D1627">
        <v>57.009998000000003</v>
      </c>
      <c r="E1627">
        <v>57.349997999999999</v>
      </c>
      <c r="F1627">
        <v>57.349997999999999</v>
      </c>
      <c r="G1627">
        <v>3070600</v>
      </c>
    </row>
    <row r="1628" spans="1:7" x14ac:dyDescent="0.2">
      <c r="A1628" s="14">
        <v>41649</v>
      </c>
      <c r="B1628">
        <v>58.299999</v>
      </c>
      <c r="C1628">
        <v>59.84</v>
      </c>
      <c r="D1628">
        <v>57.290000999999997</v>
      </c>
      <c r="E1628">
        <v>59.599997999999999</v>
      </c>
      <c r="F1628">
        <v>59.599997999999999</v>
      </c>
      <c r="G1628">
        <v>5217100</v>
      </c>
    </row>
    <row r="1629" spans="1:7" x14ac:dyDescent="0.2">
      <c r="A1629" s="14">
        <v>41652</v>
      </c>
      <c r="B1629">
        <v>51.560001</v>
      </c>
      <c r="C1629">
        <v>51.75</v>
      </c>
      <c r="D1629">
        <v>49</v>
      </c>
      <c r="E1629">
        <v>49.700001</v>
      </c>
      <c r="F1629">
        <v>49.700001</v>
      </c>
      <c r="G1629">
        <v>24028900</v>
      </c>
    </row>
    <row r="1630" spans="1:7" x14ac:dyDescent="0.2">
      <c r="A1630" s="14">
        <v>41653</v>
      </c>
      <c r="B1630">
        <v>49.889999000000003</v>
      </c>
      <c r="C1630">
        <v>49.939999</v>
      </c>
      <c r="D1630">
        <v>48.889999000000003</v>
      </c>
      <c r="E1630">
        <v>49.259998000000003</v>
      </c>
      <c r="F1630">
        <v>49.259998000000003</v>
      </c>
      <c r="G1630">
        <v>6312500</v>
      </c>
    </row>
    <row r="1631" spans="1:7" x14ac:dyDescent="0.2">
      <c r="A1631" s="14">
        <v>41654</v>
      </c>
      <c r="B1631">
        <v>50.029998999999997</v>
      </c>
      <c r="C1631">
        <v>50.279998999999997</v>
      </c>
      <c r="D1631">
        <v>49.279998999999997</v>
      </c>
      <c r="E1631">
        <v>49.650002000000001</v>
      </c>
      <c r="F1631">
        <v>49.650002000000001</v>
      </c>
      <c r="G1631">
        <v>4702300</v>
      </c>
    </row>
    <row r="1632" spans="1:7" x14ac:dyDescent="0.2">
      <c r="A1632" s="14">
        <v>41655</v>
      </c>
      <c r="B1632">
        <v>49.91</v>
      </c>
      <c r="C1632">
        <v>49.91</v>
      </c>
      <c r="D1632">
        <v>48.5</v>
      </c>
      <c r="E1632">
        <v>48.790000999999997</v>
      </c>
      <c r="F1632">
        <v>48.790000999999997</v>
      </c>
      <c r="G1632">
        <v>4600400</v>
      </c>
    </row>
    <row r="1633" spans="1:7" x14ac:dyDescent="0.2">
      <c r="A1633" s="14">
        <v>41656</v>
      </c>
      <c r="B1633">
        <v>48.549999</v>
      </c>
      <c r="C1633">
        <v>48.919998</v>
      </c>
      <c r="D1633">
        <v>47.150002000000001</v>
      </c>
      <c r="E1633">
        <v>47.490001999999997</v>
      </c>
      <c r="F1633">
        <v>47.490001999999997</v>
      </c>
      <c r="G1633">
        <v>5915900</v>
      </c>
    </row>
    <row r="1634" spans="1:7" x14ac:dyDescent="0.2">
      <c r="A1634" s="14">
        <v>41660</v>
      </c>
      <c r="B1634">
        <v>47.040000999999997</v>
      </c>
      <c r="C1634">
        <v>48.25</v>
      </c>
      <c r="D1634">
        <v>46.5</v>
      </c>
      <c r="E1634">
        <v>47.849997999999999</v>
      </c>
      <c r="F1634">
        <v>47.849997999999999</v>
      </c>
      <c r="G1634">
        <v>5209300</v>
      </c>
    </row>
    <row r="1635" spans="1:7" x14ac:dyDescent="0.2">
      <c r="A1635" s="14">
        <v>41661</v>
      </c>
      <c r="B1635">
        <v>47.779998999999997</v>
      </c>
      <c r="C1635">
        <v>47.849997999999999</v>
      </c>
      <c r="D1635">
        <v>47.299999</v>
      </c>
      <c r="E1635">
        <v>47.459999000000003</v>
      </c>
      <c r="F1635">
        <v>47.459999000000003</v>
      </c>
      <c r="G1635">
        <v>4639900</v>
      </c>
    </row>
    <row r="1636" spans="1:7" x14ac:dyDescent="0.2">
      <c r="A1636" s="14">
        <v>41662</v>
      </c>
      <c r="B1636">
        <v>47.200001</v>
      </c>
      <c r="C1636">
        <v>47.400002000000001</v>
      </c>
      <c r="D1636">
        <v>46.349997999999999</v>
      </c>
      <c r="E1636">
        <v>47.150002000000001</v>
      </c>
      <c r="F1636">
        <v>47.150002000000001</v>
      </c>
      <c r="G1636">
        <v>5384000</v>
      </c>
    </row>
    <row r="1637" spans="1:7" x14ac:dyDescent="0.2">
      <c r="A1637" s="14">
        <v>41663</v>
      </c>
      <c r="B1637">
        <v>46.799999</v>
      </c>
      <c r="C1637">
        <v>48.169998</v>
      </c>
      <c r="D1637">
        <v>46.75</v>
      </c>
      <c r="E1637">
        <v>47.619999</v>
      </c>
      <c r="F1637">
        <v>47.619999</v>
      </c>
      <c r="G1637">
        <v>7198300</v>
      </c>
    </row>
    <row r="1638" spans="1:7" x14ac:dyDescent="0.2">
      <c r="A1638" s="14">
        <v>41666</v>
      </c>
      <c r="B1638">
        <v>47.470001000000003</v>
      </c>
      <c r="C1638">
        <v>47.599997999999999</v>
      </c>
      <c r="D1638">
        <v>45.540000999999997</v>
      </c>
      <c r="E1638">
        <v>46.27</v>
      </c>
      <c r="F1638">
        <v>46.27</v>
      </c>
      <c r="G1638">
        <v>4565100</v>
      </c>
    </row>
    <row r="1639" spans="1:7" x14ac:dyDescent="0.2">
      <c r="A1639" s="14">
        <v>41667</v>
      </c>
      <c r="B1639">
        <v>46.099997999999999</v>
      </c>
      <c r="C1639">
        <v>47.18</v>
      </c>
      <c r="D1639">
        <v>46.099997999999999</v>
      </c>
      <c r="E1639">
        <v>46.709999000000003</v>
      </c>
      <c r="F1639">
        <v>46.709999000000003</v>
      </c>
      <c r="G1639">
        <v>2034200</v>
      </c>
    </row>
    <row r="1640" spans="1:7" x14ac:dyDescent="0.2">
      <c r="A1640" s="14">
        <v>41668</v>
      </c>
      <c r="B1640">
        <v>46.18</v>
      </c>
      <c r="C1640">
        <v>46.48</v>
      </c>
      <c r="D1640">
        <v>45.400002000000001</v>
      </c>
      <c r="E1640">
        <v>45.68</v>
      </c>
      <c r="F1640">
        <v>45.68</v>
      </c>
      <c r="G1640">
        <v>2471600</v>
      </c>
    </row>
    <row r="1641" spans="1:7" x14ac:dyDescent="0.2">
      <c r="A1641" s="14">
        <v>41669</v>
      </c>
      <c r="B1641">
        <v>46.220001000000003</v>
      </c>
      <c r="C1641">
        <v>47.240001999999997</v>
      </c>
      <c r="D1641">
        <v>45.41</v>
      </c>
      <c r="E1641">
        <v>46.82</v>
      </c>
      <c r="F1641">
        <v>46.82</v>
      </c>
      <c r="G1641">
        <v>3650700</v>
      </c>
    </row>
    <row r="1642" spans="1:7" x14ac:dyDescent="0.2">
      <c r="A1642" s="14">
        <v>41670</v>
      </c>
      <c r="B1642">
        <v>45.84</v>
      </c>
      <c r="C1642">
        <v>46.369999</v>
      </c>
      <c r="D1642">
        <v>45.540000999999997</v>
      </c>
      <c r="E1642">
        <v>45.689999</v>
      </c>
      <c r="F1642">
        <v>45.689999</v>
      </c>
      <c r="G1642">
        <v>2717400</v>
      </c>
    </row>
    <row r="1643" spans="1:7" x14ac:dyDescent="0.2">
      <c r="A1643" s="14">
        <v>41673</v>
      </c>
      <c r="B1643">
        <v>46</v>
      </c>
      <c r="C1643">
        <v>46.09</v>
      </c>
      <c r="D1643">
        <v>44.459999000000003</v>
      </c>
      <c r="E1643">
        <v>44.779998999999997</v>
      </c>
      <c r="F1643">
        <v>44.779998999999997</v>
      </c>
      <c r="G1643">
        <v>3052000</v>
      </c>
    </row>
    <row r="1644" spans="1:7" x14ac:dyDescent="0.2">
      <c r="A1644" s="14">
        <v>41674</v>
      </c>
      <c r="B1644">
        <v>44.919998</v>
      </c>
      <c r="C1644">
        <v>46.110000999999997</v>
      </c>
      <c r="D1644">
        <v>44.68</v>
      </c>
      <c r="E1644">
        <v>44.98</v>
      </c>
      <c r="F1644">
        <v>44.98</v>
      </c>
      <c r="G1644">
        <v>3046700</v>
      </c>
    </row>
    <row r="1645" spans="1:7" x14ac:dyDescent="0.2">
      <c r="A1645" s="14">
        <v>41675</v>
      </c>
      <c r="B1645">
        <v>44.799999</v>
      </c>
      <c r="C1645">
        <v>45.310001</v>
      </c>
      <c r="D1645">
        <v>44.32</v>
      </c>
      <c r="E1645">
        <v>44.529998999999997</v>
      </c>
      <c r="F1645">
        <v>44.529998999999997</v>
      </c>
      <c r="G1645">
        <v>2363300</v>
      </c>
    </row>
    <row r="1646" spans="1:7" x14ac:dyDescent="0.2">
      <c r="A1646" s="14">
        <v>41676</v>
      </c>
      <c r="B1646">
        <v>44.450001</v>
      </c>
      <c r="C1646">
        <v>45.580002</v>
      </c>
      <c r="D1646">
        <v>44.360000999999997</v>
      </c>
      <c r="E1646">
        <v>45.450001</v>
      </c>
      <c r="F1646">
        <v>45.450001</v>
      </c>
      <c r="G1646">
        <v>3424500</v>
      </c>
    </row>
    <row r="1647" spans="1:7" x14ac:dyDescent="0.2">
      <c r="A1647" s="14">
        <v>41677</v>
      </c>
      <c r="B1647">
        <v>46.790000999999997</v>
      </c>
      <c r="C1647">
        <v>48.09</v>
      </c>
      <c r="D1647">
        <v>46.52</v>
      </c>
      <c r="E1647">
        <v>47.380001</v>
      </c>
      <c r="F1647">
        <v>47.380001</v>
      </c>
      <c r="G1647">
        <v>6567200</v>
      </c>
    </row>
    <row r="1648" spans="1:7" x14ac:dyDescent="0.2">
      <c r="A1648" s="14">
        <v>41680</v>
      </c>
      <c r="B1648">
        <v>47.84</v>
      </c>
      <c r="C1648">
        <v>48</v>
      </c>
      <c r="D1648">
        <v>46.810001</v>
      </c>
      <c r="E1648">
        <v>47.529998999999997</v>
      </c>
      <c r="F1648">
        <v>47.529998999999997</v>
      </c>
      <c r="G1648">
        <v>2846200</v>
      </c>
    </row>
    <row r="1649" spans="1:7" x14ac:dyDescent="0.2">
      <c r="A1649" s="14">
        <v>41681</v>
      </c>
      <c r="B1649">
        <v>47.650002000000001</v>
      </c>
      <c r="C1649">
        <v>48.5</v>
      </c>
      <c r="D1649">
        <v>47.57</v>
      </c>
      <c r="E1649">
        <v>48.27</v>
      </c>
      <c r="F1649">
        <v>48.27</v>
      </c>
      <c r="G1649">
        <v>2820200</v>
      </c>
    </row>
    <row r="1650" spans="1:7" x14ac:dyDescent="0.2">
      <c r="A1650" s="14">
        <v>41682</v>
      </c>
      <c r="B1650">
        <v>48.759998000000003</v>
      </c>
      <c r="C1650">
        <v>49.759998000000003</v>
      </c>
      <c r="D1650">
        <v>48.220001000000003</v>
      </c>
      <c r="E1650">
        <v>49.400002000000001</v>
      </c>
      <c r="F1650">
        <v>49.400002000000001</v>
      </c>
      <c r="G1650">
        <v>4288500</v>
      </c>
    </row>
    <row r="1651" spans="1:7" x14ac:dyDescent="0.2">
      <c r="A1651" s="14">
        <v>41683</v>
      </c>
      <c r="B1651">
        <v>49.34</v>
      </c>
      <c r="C1651">
        <v>50.790000999999997</v>
      </c>
      <c r="D1651">
        <v>49.029998999999997</v>
      </c>
      <c r="E1651">
        <v>50.09</v>
      </c>
      <c r="F1651">
        <v>50.09</v>
      </c>
      <c r="G1651">
        <v>3897900</v>
      </c>
    </row>
    <row r="1652" spans="1:7" x14ac:dyDescent="0.2">
      <c r="A1652" s="14">
        <v>41684</v>
      </c>
      <c r="B1652">
        <v>50.32</v>
      </c>
      <c r="C1652">
        <v>51.41</v>
      </c>
      <c r="D1652">
        <v>49.939999</v>
      </c>
      <c r="E1652">
        <v>51.049999</v>
      </c>
      <c r="F1652">
        <v>51.049999</v>
      </c>
      <c r="G1652">
        <v>3505300</v>
      </c>
    </row>
    <row r="1653" spans="1:7" x14ac:dyDescent="0.2">
      <c r="A1653" s="14">
        <v>41688</v>
      </c>
      <c r="B1653">
        <v>52.299999</v>
      </c>
      <c r="C1653">
        <v>52.689999</v>
      </c>
      <c r="D1653">
        <v>51.27</v>
      </c>
      <c r="E1653">
        <v>51.419998</v>
      </c>
      <c r="F1653">
        <v>51.419998</v>
      </c>
      <c r="G1653">
        <v>4267600</v>
      </c>
    </row>
    <row r="1654" spans="1:7" x14ac:dyDescent="0.2">
      <c r="A1654" s="14">
        <v>41689</v>
      </c>
      <c r="B1654">
        <v>51.259998000000003</v>
      </c>
      <c r="C1654">
        <v>52.290000999999997</v>
      </c>
      <c r="D1654">
        <v>50.330002</v>
      </c>
      <c r="E1654">
        <v>51.209999000000003</v>
      </c>
      <c r="F1654">
        <v>51.209999000000003</v>
      </c>
      <c r="G1654">
        <v>3919500</v>
      </c>
    </row>
    <row r="1655" spans="1:7" x14ac:dyDescent="0.2">
      <c r="A1655" s="14">
        <v>41690</v>
      </c>
      <c r="B1655">
        <v>51.419998</v>
      </c>
      <c r="C1655">
        <v>51.73</v>
      </c>
      <c r="D1655">
        <v>50.669998</v>
      </c>
      <c r="E1655">
        <v>51.139999000000003</v>
      </c>
      <c r="F1655">
        <v>51.139999000000003</v>
      </c>
      <c r="G1655">
        <v>2255200</v>
      </c>
    </row>
    <row r="1656" spans="1:7" x14ac:dyDescent="0.2">
      <c r="A1656" s="14">
        <v>41691</v>
      </c>
      <c r="B1656">
        <v>51.209999000000003</v>
      </c>
      <c r="C1656">
        <v>51.82</v>
      </c>
      <c r="D1656">
        <v>51.119999</v>
      </c>
      <c r="E1656">
        <v>51.389999000000003</v>
      </c>
      <c r="F1656">
        <v>51.389999000000003</v>
      </c>
      <c r="G1656">
        <v>1581700</v>
      </c>
    </row>
    <row r="1657" spans="1:7" x14ac:dyDescent="0.2">
      <c r="A1657" s="14">
        <v>41694</v>
      </c>
      <c r="B1657">
        <v>51.290000999999997</v>
      </c>
      <c r="C1657">
        <v>52.150002000000001</v>
      </c>
      <c r="D1657">
        <v>51.220001000000003</v>
      </c>
      <c r="E1657">
        <v>51.619999</v>
      </c>
      <c r="F1657">
        <v>51.619999</v>
      </c>
      <c r="G1657">
        <v>2054000</v>
      </c>
    </row>
    <row r="1658" spans="1:7" x14ac:dyDescent="0.2">
      <c r="A1658" s="14">
        <v>41695</v>
      </c>
      <c r="B1658">
        <v>51.82</v>
      </c>
      <c r="C1658">
        <v>51.98</v>
      </c>
      <c r="D1658">
        <v>50.450001</v>
      </c>
      <c r="E1658">
        <v>51.52</v>
      </c>
      <c r="F1658">
        <v>51.52</v>
      </c>
      <c r="G1658">
        <v>2835800</v>
      </c>
    </row>
    <row r="1659" spans="1:7" x14ac:dyDescent="0.2">
      <c r="A1659" s="14">
        <v>41696</v>
      </c>
      <c r="B1659">
        <v>51.790000999999997</v>
      </c>
      <c r="C1659">
        <v>52.75</v>
      </c>
      <c r="D1659">
        <v>51.68</v>
      </c>
      <c r="E1659">
        <v>52.330002</v>
      </c>
      <c r="F1659">
        <v>52.330002</v>
      </c>
      <c r="G1659">
        <v>2732600</v>
      </c>
    </row>
    <row r="1660" spans="1:7" x14ac:dyDescent="0.2">
      <c r="A1660" s="14">
        <v>41697</v>
      </c>
      <c r="B1660">
        <v>52.450001</v>
      </c>
      <c r="C1660">
        <v>53.389999000000003</v>
      </c>
      <c r="D1660">
        <v>52.07</v>
      </c>
      <c r="E1660">
        <v>52.91</v>
      </c>
      <c r="F1660">
        <v>52.91</v>
      </c>
      <c r="G1660">
        <v>2211000</v>
      </c>
    </row>
    <row r="1661" spans="1:7" x14ac:dyDescent="0.2">
      <c r="A1661" s="14">
        <v>41698</v>
      </c>
      <c r="B1661">
        <v>51.52</v>
      </c>
      <c r="C1661">
        <v>51.880001</v>
      </c>
      <c r="D1661">
        <v>49.68</v>
      </c>
      <c r="E1661">
        <v>50.310001</v>
      </c>
      <c r="F1661">
        <v>50.310001</v>
      </c>
      <c r="G1661">
        <v>5679300</v>
      </c>
    </row>
    <row r="1662" spans="1:7" x14ac:dyDescent="0.2">
      <c r="A1662" s="14">
        <v>41701</v>
      </c>
      <c r="B1662">
        <v>49.5</v>
      </c>
      <c r="C1662">
        <v>50.689999</v>
      </c>
      <c r="D1662">
        <v>49.139999000000003</v>
      </c>
      <c r="E1662">
        <v>49.560001</v>
      </c>
      <c r="F1662">
        <v>49.560001</v>
      </c>
      <c r="G1662">
        <v>3300000</v>
      </c>
    </row>
    <row r="1663" spans="1:7" x14ac:dyDescent="0.2">
      <c r="A1663" s="14">
        <v>41702</v>
      </c>
      <c r="B1663">
        <v>50.009998000000003</v>
      </c>
      <c r="C1663">
        <v>50.349997999999999</v>
      </c>
      <c r="D1663">
        <v>49.599997999999999</v>
      </c>
      <c r="E1663">
        <v>50.009998000000003</v>
      </c>
      <c r="F1663">
        <v>50.009998000000003</v>
      </c>
      <c r="G1663">
        <v>2305300</v>
      </c>
    </row>
    <row r="1664" spans="1:7" x14ac:dyDescent="0.2">
      <c r="A1664" s="14">
        <v>41703</v>
      </c>
      <c r="B1664">
        <v>50.150002000000001</v>
      </c>
      <c r="C1664">
        <v>50.470001000000003</v>
      </c>
      <c r="D1664">
        <v>49.709999000000003</v>
      </c>
      <c r="E1664">
        <v>49.880001</v>
      </c>
      <c r="F1664">
        <v>49.880001</v>
      </c>
      <c r="G1664">
        <v>1855700</v>
      </c>
    </row>
    <row r="1665" spans="1:7" x14ac:dyDescent="0.2">
      <c r="A1665" s="14">
        <v>41704</v>
      </c>
      <c r="B1665">
        <v>50</v>
      </c>
      <c r="C1665">
        <v>50.169998</v>
      </c>
      <c r="D1665">
        <v>48.849997999999999</v>
      </c>
      <c r="E1665">
        <v>49.119999</v>
      </c>
      <c r="F1665">
        <v>49.119999</v>
      </c>
      <c r="G1665">
        <v>3105600</v>
      </c>
    </row>
    <row r="1666" spans="1:7" x14ac:dyDescent="0.2">
      <c r="A1666" s="14">
        <v>41705</v>
      </c>
      <c r="B1666">
        <v>49.57</v>
      </c>
      <c r="C1666">
        <v>50.200001</v>
      </c>
      <c r="D1666">
        <v>49.220001000000003</v>
      </c>
      <c r="E1666">
        <v>49.610000999999997</v>
      </c>
      <c r="F1666">
        <v>49.610000999999997</v>
      </c>
      <c r="G1666">
        <v>2431800</v>
      </c>
    </row>
    <row r="1667" spans="1:7" x14ac:dyDescent="0.2">
      <c r="A1667" s="14">
        <v>41708</v>
      </c>
      <c r="B1667">
        <v>49.369999</v>
      </c>
      <c r="C1667">
        <v>49.740001999999997</v>
      </c>
      <c r="D1667">
        <v>48.709999000000003</v>
      </c>
      <c r="E1667">
        <v>49.110000999999997</v>
      </c>
      <c r="F1667">
        <v>49.110000999999997</v>
      </c>
      <c r="G1667">
        <v>2249800</v>
      </c>
    </row>
    <row r="1668" spans="1:7" x14ac:dyDescent="0.2">
      <c r="A1668" s="14">
        <v>41709</v>
      </c>
      <c r="B1668">
        <v>49</v>
      </c>
      <c r="C1668">
        <v>49.470001000000003</v>
      </c>
      <c r="D1668">
        <v>48.610000999999997</v>
      </c>
      <c r="E1668">
        <v>48.700001</v>
      </c>
      <c r="F1668">
        <v>48.700001</v>
      </c>
      <c r="G1668">
        <v>2164400</v>
      </c>
    </row>
    <row r="1669" spans="1:7" x14ac:dyDescent="0.2">
      <c r="A1669" s="14">
        <v>41710</v>
      </c>
      <c r="B1669">
        <v>48.450001</v>
      </c>
      <c r="C1669">
        <v>48.48</v>
      </c>
      <c r="D1669">
        <v>46.709999000000003</v>
      </c>
      <c r="E1669">
        <v>47.130001</v>
      </c>
      <c r="F1669">
        <v>47.130001</v>
      </c>
      <c r="G1669">
        <v>4858400</v>
      </c>
    </row>
    <row r="1670" spans="1:7" x14ac:dyDescent="0.2">
      <c r="A1670" s="14">
        <v>41711</v>
      </c>
      <c r="B1670">
        <v>47.450001</v>
      </c>
      <c r="C1670">
        <v>47.5</v>
      </c>
      <c r="D1670">
        <v>46.43</v>
      </c>
      <c r="E1670">
        <v>46.779998999999997</v>
      </c>
      <c r="F1670">
        <v>46.779998999999997</v>
      </c>
      <c r="G1670">
        <v>2018900</v>
      </c>
    </row>
    <row r="1671" spans="1:7" x14ac:dyDescent="0.2">
      <c r="A1671" s="14">
        <v>41712</v>
      </c>
      <c r="B1671">
        <v>46.459999000000003</v>
      </c>
      <c r="C1671">
        <v>47.599997999999999</v>
      </c>
      <c r="D1671">
        <v>46.400002000000001</v>
      </c>
      <c r="E1671">
        <v>46.779998999999997</v>
      </c>
      <c r="F1671">
        <v>46.779998999999997</v>
      </c>
      <c r="G1671">
        <v>2016600</v>
      </c>
    </row>
    <row r="1672" spans="1:7" x14ac:dyDescent="0.2">
      <c r="A1672" s="14">
        <v>41715</v>
      </c>
      <c r="B1672">
        <v>47.110000999999997</v>
      </c>
      <c r="C1672">
        <v>48.290000999999997</v>
      </c>
      <c r="D1672">
        <v>47.009998000000003</v>
      </c>
      <c r="E1672">
        <v>48.040000999999997</v>
      </c>
      <c r="F1672">
        <v>48.040000999999997</v>
      </c>
      <c r="G1672">
        <v>2194500</v>
      </c>
    </row>
    <row r="1673" spans="1:7" x14ac:dyDescent="0.2">
      <c r="A1673" s="14">
        <v>41716</v>
      </c>
      <c r="B1673">
        <v>48.040000999999997</v>
      </c>
      <c r="C1673">
        <v>49.540000999999997</v>
      </c>
      <c r="D1673">
        <v>47.880001</v>
      </c>
      <c r="E1673">
        <v>49.009998000000003</v>
      </c>
      <c r="F1673">
        <v>49.009998000000003</v>
      </c>
      <c r="G1673">
        <v>2957300</v>
      </c>
    </row>
    <row r="1674" spans="1:7" x14ac:dyDescent="0.2">
      <c r="A1674" s="14">
        <v>41717</v>
      </c>
      <c r="B1674">
        <v>49.59</v>
      </c>
      <c r="C1674">
        <v>50.939999</v>
      </c>
      <c r="D1674">
        <v>49.080002</v>
      </c>
      <c r="E1674">
        <v>50.23</v>
      </c>
      <c r="F1674">
        <v>50.23</v>
      </c>
      <c r="G1674">
        <v>3943900</v>
      </c>
    </row>
    <row r="1675" spans="1:7" x14ac:dyDescent="0.2">
      <c r="A1675" s="14">
        <v>41718</v>
      </c>
      <c r="B1675">
        <v>50.02</v>
      </c>
      <c r="C1675">
        <v>50.119999</v>
      </c>
      <c r="D1675">
        <v>48.549999</v>
      </c>
      <c r="E1675">
        <v>48.740001999999997</v>
      </c>
      <c r="F1675">
        <v>48.740001999999997</v>
      </c>
      <c r="G1675">
        <v>2864700</v>
      </c>
    </row>
    <row r="1676" spans="1:7" x14ac:dyDescent="0.2">
      <c r="A1676" s="14">
        <v>41719</v>
      </c>
      <c r="B1676">
        <v>48.73</v>
      </c>
      <c r="C1676">
        <v>48.950001</v>
      </c>
      <c r="D1676">
        <v>47.490001999999997</v>
      </c>
      <c r="E1676">
        <v>47.630001</v>
      </c>
      <c r="F1676">
        <v>47.630001</v>
      </c>
      <c r="G1676">
        <v>4076700</v>
      </c>
    </row>
    <row r="1677" spans="1:7" x14ac:dyDescent="0.2">
      <c r="A1677" s="14">
        <v>41722</v>
      </c>
      <c r="B1677">
        <v>47.700001</v>
      </c>
      <c r="C1677">
        <v>49.599997999999999</v>
      </c>
      <c r="D1677">
        <v>47.650002000000001</v>
      </c>
      <c r="E1677">
        <v>49.32</v>
      </c>
      <c r="F1677">
        <v>49.32</v>
      </c>
      <c r="G1677">
        <v>4243400</v>
      </c>
    </row>
    <row r="1678" spans="1:7" x14ac:dyDescent="0.2">
      <c r="A1678" s="14">
        <v>41723</v>
      </c>
      <c r="B1678">
        <v>49.459999000000003</v>
      </c>
      <c r="C1678">
        <v>49.970001000000003</v>
      </c>
      <c r="D1678">
        <v>47.799999</v>
      </c>
      <c r="E1678">
        <v>47.990001999999997</v>
      </c>
      <c r="F1678">
        <v>47.990001999999997</v>
      </c>
      <c r="G1678">
        <v>3890400</v>
      </c>
    </row>
    <row r="1679" spans="1:7" x14ac:dyDescent="0.2">
      <c r="A1679" s="14">
        <v>41724</v>
      </c>
      <c r="B1679">
        <v>48.490001999999997</v>
      </c>
      <c r="C1679">
        <v>49.330002</v>
      </c>
      <c r="D1679">
        <v>48.200001</v>
      </c>
      <c r="E1679">
        <v>48.23</v>
      </c>
      <c r="F1679">
        <v>48.23</v>
      </c>
      <c r="G1679">
        <v>4777000</v>
      </c>
    </row>
    <row r="1680" spans="1:7" x14ac:dyDescent="0.2">
      <c r="A1680" s="14">
        <v>41725</v>
      </c>
      <c r="B1680">
        <v>50.029998999999997</v>
      </c>
      <c r="C1680">
        <v>52.98</v>
      </c>
      <c r="D1680">
        <v>49.82</v>
      </c>
      <c r="E1680">
        <v>51.200001</v>
      </c>
      <c r="F1680">
        <v>51.200001</v>
      </c>
      <c r="G1680">
        <v>11867800</v>
      </c>
    </row>
    <row r="1681" spans="1:7" x14ac:dyDescent="0.2">
      <c r="A1681" s="14">
        <v>41726</v>
      </c>
      <c r="B1681">
        <v>51.27</v>
      </c>
      <c r="C1681">
        <v>52.57</v>
      </c>
      <c r="D1681">
        <v>50.25</v>
      </c>
      <c r="E1681">
        <v>51.889999000000003</v>
      </c>
      <c r="F1681">
        <v>51.889999000000003</v>
      </c>
      <c r="G1681">
        <v>6767200</v>
      </c>
    </row>
    <row r="1682" spans="1:7" x14ac:dyDescent="0.2">
      <c r="A1682" s="14">
        <v>41729</v>
      </c>
      <c r="B1682">
        <v>53.029998999999997</v>
      </c>
      <c r="C1682">
        <v>53.200001</v>
      </c>
      <c r="D1682">
        <v>51.990001999999997</v>
      </c>
      <c r="E1682">
        <v>52.59</v>
      </c>
      <c r="F1682">
        <v>52.59</v>
      </c>
      <c r="G1682">
        <v>3948900</v>
      </c>
    </row>
    <row r="1683" spans="1:7" x14ac:dyDescent="0.2">
      <c r="A1683" s="14">
        <v>41730</v>
      </c>
      <c r="B1683">
        <v>52.669998</v>
      </c>
      <c r="C1683">
        <v>53</v>
      </c>
      <c r="D1683">
        <v>52.150002000000001</v>
      </c>
      <c r="E1683">
        <v>52.98</v>
      </c>
      <c r="F1683">
        <v>52.98</v>
      </c>
      <c r="G1683">
        <v>2597600</v>
      </c>
    </row>
    <row r="1684" spans="1:7" x14ac:dyDescent="0.2">
      <c r="A1684" s="14">
        <v>41731</v>
      </c>
      <c r="B1684">
        <v>52.970001000000003</v>
      </c>
      <c r="C1684">
        <v>54.630001</v>
      </c>
      <c r="D1684">
        <v>52.529998999999997</v>
      </c>
      <c r="E1684">
        <v>54.41</v>
      </c>
      <c r="F1684">
        <v>54.41</v>
      </c>
      <c r="G1684">
        <v>3769500</v>
      </c>
    </row>
    <row r="1685" spans="1:7" x14ac:dyDescent="0.2">
      <c r="A1685" s="14">
        <v>41732</v>
      </c>
      <c r="B1685">
        <v>54.73</v>
      </c>
      <c r="C1685">
        <v>55.450001</v>
      </c>
      <c r="D1685">
        <v>53.700001</v>
      </c>
      <c r="E1685">
        <v>54.139999000000003</v>
      </c>
      <c r="F1685">
        <v>54.139999000000003</v>
      </c>
      <c r="G1685">
        <v>3462600</v>
      </c>
    </row>
    <row r="1686" spans="1:7" x14ac:dyDescent="0.2">
      <c r="A1686" s="14">
        <v>41733</v>
      </c>
      <c r="B1686">
        <v>54.849997999999999</v>
      </c>
      <c r="C1686">
        <v>55.18</v>
      </c>
      <c r="D1686">
        <v>53.75</v>
      </c>
      <c r="E1686">
        <v>54.18</v>
      </c>
      <c r="F1686">
        <v>54.18</v>
      </c>
      <c r="G1686">
        <v>3825400</v>
      </c>
    </row>
    <row r="1687" spans="1:7" x14ac:dyDescent="0.2">
      <c r="A1687" s="14">
        <v>41736</v>
      </c>
      <c r="B1687">
        <v>54.060001</v>
      </c>
      <c r="C1687">
        <v>54.150002000000001</v>
      </c>
      <c r="D1687">
        <v>51.639999000000003</v>
      </c>
      <c r="E1687">
        <v>52.619999</v>
      </c>
      <c r="F1687">
        <v>52.619999</v>
      </c>
      <c r="G1687">
        <v>3487000</v>
      </c>
    </row>
    <row r="1688" spans="1:7" x14ac:dyDescent="0.2">
      <c r="A1688" s="14">
        <v>41737</v>
      </c>
      <c r="B1688">
        <v>52.610000999999997</v>
      </c>
      <c r="C1688">
        <v>53.740001999999997</v>
      </c>
      <c r="D1688">
        <v>52.369999</v>
      </c>
      <c r="E1688">
        <v>53.16</v>
      </c>
      <c r="F1688">
        <v>53.16</v>
      </c>
      <c r="G1688">
        <v>1848500</v>
      </c>
    </row>
    <row r="1689" spans="1:7" x14ac:dyDescent="0.2">
      <c r="A1689" s="14">
        <v>41738</v>
      </c>
      <c r="B1689">
        <v>53.240001999999997</v>
      </c>
      <c r="C1689">
        <v>54.740001999999997</v>
      </c>
      <c r="D1689">
        <v>52.669998</v>
      </c>
      <c r="E1689">
        <v>54.560001</v>
      </c>
      <c r="F1689">
        <v>54.560001</v>
      </c>
      <c r="G1689">
        <v>2557000</v>
      </c>
    </row>
    <row r="1690" spans="1:7" x14ac:dyDescent="0.2">
      <c r="A1690" s="14">
        <v>41739</v>
      </c>
      <c r="B1690">
        <v>53.799999</v>
      </c>
      <c r="C1690">
        <v>54.41</v>
      </c>
      <c r="D1690">
        <v>52.130001</v>
      </c>
      <c r="E1690">
        <v>52.57</v>
      </c>
      <c r="F1690">
        <v>52.57</v>
      </c>
      <c r="G1690">
        <v>2787700</v>
      </c>
    </row>
    <row r="1691" spans="1:7" x14ac:dyDescent="0.2">
      <c r="A1691" s="14">
        <v>41740</v>
      </c>
      <c r="B1691">
        <v>52.060001</v>
      </c>
      <c r="C1691">
        <v>52.540000999999997</v>
      </c>
      <c r="D1691">
        <v>51.169998</v>
      </c>
      <c r="E1691">
        <v>52.080002</v>
      </c>
      <c r="F1691">
        <v>52.080002</v>
      </c>
      <c r="G1691">
        <v>2465200</v>
      </c>
    </row>
    <row r="1692" spans="1:7" x14ac:dyDescent="0.2">
      <c r="A1692" s="14">
        <v>41743</v>
      </c>
      <c r="B1692">
        <v>52.389999000000003</v>
      </c>
      <c r="C1692">
        <v>53.68</v>
      </c>
      <c r="D1692">
        <v>52.02</v>
      </c>
      <c r="E1692">
        <v>52.389999000000003</v>
      </c>
      <c r="F1692">
        <v>52.389999000000003</v>
      </c>
      <c r="G1692">
        <v>2541000</v>
      </c>
    </row>
    <row r="1693" spans="1:7" x14ac:dyDescent="0.2">
      <c r="A1693" s="14">
        <v>41744</v>
      </c>
      <c r="B1693">
        <v>52.869999</v>
      </c>
      <c r="C1693">
        <v>53.490001999999997</v>
      </c>
      <c r="D1693">
        <v>51.48</v>
      </c>
      <c r="E1693">
        <v>52.509998000000003</v>
      </c>
      <c r="F1693">
        <v>52.509998000000003</v>
      </c>
      <c r="G1693">
        <v>1905900</v>
      </c>
    </row>
    <row r="1694" spans="1:7" x14ac:dyDescent="0.2">
      <c r="A1694" s="14">
        <v>41745</v>
      </c>
      <c r="B1694">
        <v>52.849997999999999</v>
      </c>
      <c r="C1694">
        <v>53.330002</v>
      </c>
      <c r="D1694">
        <v>52.209999000000003</v>
      </c>
      <c r="E1694">
        <v>52.709999000000003</v>
      </c>
      <c r="F1694">
        <v>52.709999000000003</v>
      </c>
      <c r="G1694">
        <v>1569800</v>
      </c>
    </row>
    <row r="1695" spans="1:7" x14ac:dyDescent="0.2">
      <c r="A1695" s="14">
        <v>41746</v>
      </c>
      <c r="B1695">
        <v>52.68</v>
      </c>
      <c r="C1695">
        <v>53.18</v>
      </c>
      <c r="D1695">
        <v>51.619999</v>
      </c>
      <c r="E1695">
        <v>51.709999000000003</v>
      </c>
      <c r="F1695">
        <v>51.709999000000003</v>
      </c>
      <c r="G1695">
        <v>2688800</v>
      </c>
    </row>
    <row r="1696" spans="1:7" x14ac:dyDescent="0.2">
      <c r="A1696" s="14">
        <v>41750</v>
      </c>
      <c r="B1696">
        <v>51.700001</v>
      </c>
      <c r="C1696">
        <v>51.700001</v>
      </c>
      <c r="D1696">
        <v>47.91</v>
      </c>
      <c r="E1696">
        <v>49.07</v>
      </c>
      <c r="F1696">
        <v>49.07</v>
      </c>
      <c r="G1696">
        <v>7218600</v>
      </c>
    </row>
    <row r="1697" spans="1:7" x14ac:dyDescent="0.2">
      <c r="A1697" s="14">
        <v>41751</v>
      </c>
      <c r="B1697">
        <v>49.189999</v>
      </c>
      <c r="C1697">
        <v>49.189999</v>
      </c>
      <c r="D1697">
        <v>47.939999</v>
      </c>
      <c r="E1697">
        <v>48.27</v>
      </c>
      <c r="F1697">
        <v>48.27</v>
      </c>
      <c r="G1697">
        <v>4223300</v>
      </c>
    </row>
    <row r="1698" spans="1:7" x14ac:dyDescent="0.2">
      <c r="A1698" s="14">
        <v>41752</v>
      </c>
      <c r="B1698">
        <v>48.349997999999999</v>
      </c>
      <c r="C1698">
        <v>48.639999000000003</v>
      </c>
      <c r="D1698">
        <v>47.41</v>
      </c>
      <c r="E1698">
        <v>47.509998000000003</v>
      </c>
      <c r="F1698">
        <v>47.509998000000003</v>
      </c>
      <c r="G1698">
        <v>3086500</v>
      </c>
    </row>
    <row r="1699" spans="1:7" x14ac:dyDescent="0.2">
      <c r="A1699" s="14">
        <v>41753</v>
      </c>
      <c r="B1699">
        <v>47.849997999999999</v>
      </c>
      <c r="C1699">
        <v>47.98</v>
      </c>
      <c r="D1699">
        <v>46.700001</v>
      </c>
      <c r="E1699">
        <v>47.099997999999999</v>
      </c>
      <c r="F1699">
        <v>47.099997999999999</v>
      </c>
      <c r="G1699">
        <v>2538900</v>
      </c>
    </row>
    <row r="1700" spans="1:7" x14ac:dyDescent="0.2">
      <c r="A1700" s="14">
        <v>41754</v>
      </c>
      <c r="B1700">
        <v>47.32</v>
      </c>
      <c r="C1700">
        <v>47.380001</v>
      </c>
      <c r="D1700">
        <v>45.490001999999997</v>
      </c>
      <c r="E1700">
        <v>45.5</v>
      </c>
      <c r="F1700">
        <v>45.5</v>
      </c>
      <c r="G1700">
        <v>3883700</v>
      </c>
    </row>
    <row r="1701" spans="1:7" x14ac:dyDescent="0.2">
      <c r="A1701" s="14">
        <v>41757</v>
      </c>
      <c r="B1701">
        <v>45.5</v>
      </c>
      <c r="C1701">
        <v>45.509998000000003</v>
      </c>
      <c r="D1701">
        <v>43.34</v>
      </c>
      <c r="E1701">
        <v>45.23</v>
      </c>
      <c r="F1701">
        <v>45.23</v>
      </c>
      <c r="G1701">
        <v>6543100</v>
      </c>
    </row>
    <row r="1702" spans="1:7" x14ac:dyDescent="0.2">
      <c r="A1702" s="14">
        <v>41758</v>
      </c>
      <c r="B1702">
        <v>45.200001</v>
      </c>
      <c r="C1702">
        <v>45.939999</v>
      </c>
      <c r="D1702">
        <v>44.84</v>
      </c>
      <c r="E1702">
        <v>45.580002</v>
      </c>
      <c r="F1702">
        <v>45.580002</v>
      </c>
      <c r="G1702">
        <v>2876300</v>
      </c>
    </row>
    <row r="1703" spans="1:7" x14ac:dyDescent="0.2">
      <c r="A1703" s="14">
        <v>41759</v>
      </c>
      <c r="B1703">
        <v>45.470001000000003</v>
      </c>
      <c r="C1703">
        <v>46.34</v>
      </c>
      <c r="D1703">
        <v>45.110000999999997</v>
      </c>
      <c r="E1703">
        <v>45.93</v>
      </c>
      <c r="F1703">
        <v>45.93</v>
      </c>
      <c r="G1703">
        <v>2397600</v>
      </c>
    </row>
    <row r="1704" spans="1:7" x14ac:dyDescent="0.2">
      <c r="A1704" s="14">
        <v>41760</v>
      </c>
      <c r="B1704">
        <v>45.720001000000003</v>
      </c>
      <c r="C1704">
        <v>46.189999</v>
      </c>
      <c r="D1704">
        <v>44.720001000000003</v>
      </c>
      <c r="E1704">
        <v>44.990001999999997</v>
      </c>
      <c r="F1704">
        <v>44.990001999999997</v>
      </c>
      <c r="G1704">
        <v>2610900</v>
      </c>
    </row>
    <row r="1705" spans="1:7" x14ac:dyDescent="0.2">
      <c r="A1705" s="14">
        <v>41761</v>
      </c>
      <c r="B1705">
        <v>45.09</v>
      </c>
      <c r="C1705">
        <v>45.900002000000001</v>
      </c>
      <c r="D1705">
        <v>44.900002000000001</v>
      </c>
      <c r="E1705">
        <v>45.450001</v>
      </c>
      <c r="F1705">
        <v>45.450001</v>
      </c>
      <c r="G1705">
        <v>1690200</v>
      </c>
    </row>
    <row r="1706" spans="1:7" x14ac:dyDescent="0.2">
      <c r="A1706" s="14">
        <v>41764</v>
      </c>
      <c r="B1706">
        <v>45.450001</v>
      </c>
      <c r="C1706">
        <v>45.889999000000003</v>
      </c>
      <c r="D1706">
        <v>45.009998000000003</v>
      </c>
      <c r="E1706">
        <v>45.57</v>
      </c>
      <c r="F1706">
        <v>45.57</v>
      </c>
      <c r="G1706">
        <v>1357400</v>
      </c>
    </row>
    <row r="1707" spans="1:7" x14ac:dyDescent="0.2">
      <c r="A1707" s="14">
        <v>41765</v>
      </c>
      <c r="B1707">
        <v>45.349997999999999</v>
      </c>
      <c r="C1707">
        <v>45.5</v>
      </c>
      <c r="D1707">
        <v>44.52</v>
      </c>
      <c r="E1707">
        <v>44.599997999999999</v>
      </c>
      <c r="F1707">
        <v>44.599997999999999</v>
      </c>
      <c r="G1707">
        <v>2334100</v>
      </c>
    </row>
    <row r="1708" spans="1:7" x14ac:dyDescent="0.2">
      <c r="A1708" s="14">
        <v>41766</v>
      </c>
      <c r="B1708">
        <v>44.5</v>
      </c>
      <c r="C1708">
        <v>44.599997999999999</v>
      </c>
      <c r="D1708">
        <v>42.279998999999997</v>
      </c>
      <c r="E1708">
        <v>43.700001</v>
      </c>
      <c r="F1708">
        <v>43.700001</v>
      </c>
      <c r="G1708">
        <v>3967200</v>
      </c>
    </row>
    <row r="1709" spans="1:7" x14ac:dyDescent="0.2">
      <c r="A1709" s="14">
        <v>41767</v>
      </c>
      <c r="B1709">
        <v>43.09</v>
      </c>
      <c r="C1709">
        <v>44.16</v>
      </c>
      <c r="D1709">
        <v>43</v>
      </c>
      <c r="E1709">
        <v>43.209999000000003</v>
      </c>
      <c r="F1709">
        <v>43.209999000000003</v>
      </c>
      <c r="G1709">
        <v>1742100</v>
      </c>
    </row>
    <row r="1710" spans="1:7" x14ac:dyDescent="0.2">
      <c r="A1710" s="14">
        <v>41768</v>
      </c>
      <c r="B1710">
        <v>43.369999</v>
      </c>
      <c r="C1710">
        <v>44.139999000000003</v>
      </c>
      <c r="D1710">
        <v>42.900002000000001</v>
      </c>
      <c r="E1710">
        <v>43.77</v>
      </c>
      <c r="F1710">
        <v>43.77</v>
      </c>
      <c r="G1710">
        <v>1776400</v>
      </c>
    </row>
    <row r="1711" spans="1:7" x14ac:dyDescent="0.2">
      <c r="A1711" s="14">
        <v>41771</v>
      </c>
      <c r="B1711">
        <v>44</v>
      </c>
      <c r="C1711">
        <v>45.040000999999997</v>
      </c>
      <c r="D1711">
        <v>44</v>
      </c>
      <c r="E1711">
        <v>44.77</v>
      </c>
      <c r="F1711">
        <v>44.77</v>
      </c>
      <c r="G1711">
        <v>2322700</v>
      </c>
    </row>
    <row r="1712" spans="1:7" x14ac:dyDescent="0.2">
      <c r="A1712" s="14">
        <v>41772</v>
      </c>
      <c r="B1712">
        <v>45.470001000000003</v>
      </c>
      <c r="C1712">
        <v>46.779998999999997</v>
      </c>
      <c r="D1712">
        <v>45.23</v>
      </c>
      <c r="E1712">
        <v>45.380001</v>
      </c>
      <c r="F1712">
        <v>45.380001</v>
      </c>
      <c r="G1712">
        <v>3562400</v>
      </c>
    </row>
    <row r="1713" spans="1:7" x14ac:dyDescent="0.2">
      <c r="A1713" s="14">
        <v>41773</v>
      </c>
      <c r="B1713">
        <v>45.009998000000003</v>
      </c>
      <c r="C1713">
        <v>45.400002000000001</v>
      </c>
      <c r="D1713">
        <v>44.470001000000003</v>
      </c>
      <c r="E1713">
        <v>45.200001</v>
      </c>
      <c r="F1713">
        <v>45.200001</v>
      </c>
      <c r="G1713">
        <v>1617700</v>
      </c>
    </row>
    <row r="1714" spans="1:7" x14ac:dyDescent="0.2">
      <c r="A1714" s="14">
        <v>41774</v>
      </c>
      <c r="B1714">
        <v>44.950001</v>
      </c>
      <c r="C1714">
        <v>45.23</v>
      </c>
      <c r="D1714">
        <v>44.049999</v>
      </c>
      <c r="E1714">
        <v>44.669998</v>
      </c>
      <c r="F1714">
        <v>44.669998</v>
      </c>
      <c r="G1714">
        <v>1966300</v>
      </c>
    </row>
    <row r="1715" spans="1:7" x14ac:dyDescent="0.2">
      <c r="A1715" s="14">
        <v>41775</v>
      </c>
      <c r="B1715">
        <v>44.5</v>
      </c>
      <c r="C1715">
        <v>45.240001999999997</v>
      </c>
      <c r="D1715">
        <v>44.400002000000001</v>
      </c>
      <c r="E1715">
        <v>45.150002000000001</v>
      </c>
      <c r="F1715">
        <v>45.150002000000001</v>
      </c>
      <c r="G1715">
        <v>1065500</v>
      </c>
    </row>
    <row r="1716" spans="1:7" x14ac:dyDescent="0.2">
      <c r="A1716" s="14">
        <v>41778</v>
      </c>
      <c r="B1716">
        <v>44.849997999999999</v>
      </c>
      <c r="C1716">
        <v>45.799999</v>
      </c>
      <c r="D1716">
        <v>44.849997999999999</v>
      </c>
      <c r="E1716">
        <v>45.669998</v>
      </c>
      <c r="F1716">
        <v>45.669998</v>
      </c>
      <c r="G1716">
        <v>979200</v>
      </c>
    </row>
    <row r="1717" spans="1:7" x14ac:dyDescent="0.2">
      <c r="A1717" s="14">
        <v>41779</v>
      </c>
      <c r="B1717">
        <v>45.400002000000001</v>
      </c>
      <c r="C1717">
        <v>45.959999000000003</v>
      </c>
      <c r="D1717">
        <v>44.330002</v>
      </c>
      <c r="E1717">
        <v>44.450001</v>
      </c>
      <c r="F1717">
        <v>44.450001</v>
      </c>
      <c r="G1717">
        <v>1440000</v>
      </c>
    </row>
    <row r="1718" spans="1:7" x14ac:dyDescent="0.2">
      <c r="A1718" s="14">
        <v>41780</v>
      </c>
      <c r="B1718">
        <v>44.41</v>
      </c>
      <c r="C1718">
        <v>45.099997999999999</v>
      </c>
      <c r="D1718">
        <v>44.259998000000003</v>
      </c>
      <c r="E1718">
        <v>44.790000999999997</v>
      </c>
      <c r="F1718">
        <v>44.790000999999997</v>
      </c>
      <c r="G1718">
        <v>1373800</v>
      </c>
    </row>
    <row r="1719" spans="1:7" x14ac:dyDescent="0.2">
      <c r="A1719" s="14">
        <v>41781</v>
      </c>
      <c r="B1719">
        <v>44.77</v>
      </c>
      <c r="C1719">
        <v>45.439999</v>
      </c>
      <c r="D1719">
        <v>44.509998000000003</v>
      </c>
      <c r="E1719">
        <v>45.150002000000001</v>
      </c>
      <c r="F1719">
        <v>45.150002000000001</v>
      </c>
      <c r="G1719">
        <v>792200</v>
      </c>
    </row>
    <row r="1720" spans="1:7" x14ac:dyDescent="0.2">
      <c r="A1720" s="14">
        <v>41782</v>
      </c>
      <c r="B1720">
        <v>45.119999</v>
      </c>
      <c r="C1720">
        <v>45.639999000000003</v>
      </c>
      <c r="D1720">
        <v>44.759998000000003</v>
      </c>
      <c r="E1720">
        <v>45.299999</v>
      </c>
      <c r="F1720">
        <v>45.299999</v>
      </c>
      <c r="G1720">
        <v>1229800</v>
      </c>
    </row>
    <row r="1721" spans="1:7" x14ac:dyDescent="0.2">
      <c r="A1721" s="14">
        <v>41786</v>
      </c>
      <c r="B1721">
        <v>45.619999</v>
      </c>
      <c r="C1721">
        <v>45.639999000000003</v>
      </c>
      <c r="D1721">
        <v>44.59</v>
      </c>
      <c r="E1721">
        <v>44.860000999999997</v>
      </c>
      <c r="F1721">
        <v>44.860000999999997</v>
      </c>
      <c r="G1721">
        <v>1935200</v>
      </c>
    </row>
    <row r="1722" spans="1:7" x14ac:dyDescent="0.2">
      <c r="A1722" s="14">
        <v>41787</v>
      </c>
      <c r="B1722">
        <v>44.939999</v>
      </c>
      <c r="C1722">
        <v>45.150002000000001</v>
      </c>
      <c r="D1722">
        <v>43.98</v>
      </c>
      <c r="E1722">
        <v>44.689999</v>
      </c>
      <c r="F1722">
        <v>44.689999</v>
      </c>
      <c r="G1722">
        <v>2028200</v>
      </c>
    </row>
    <row r="1723" spans="1:7" x14ac:dyDescent="0.2">
      <c r="A1723" s="14">
        <v>41788</v>
      </c>
      <c r="B1723">
        <v>45</v>
      </c>
      <c r="C1723">
        <v>45.25</v>
      </c>
      <c r="D1723">
        <v>44.32</v>
      </c>
      <c r="E1723">
        <v>44.43</v>
      </c>
      <c r="F1723">
        <v>44.43</v>
      </c>
      <c r="G1723">
        <v>1391600</v>
      </c>
    </row>
    <row r="1724" spans="1:7" x14ac:dyDescent="0.2">
      <c r="A1724" s="14">
        <v>41789</v>
      </c>
      <c r="B1724">
        <v>44.73</v>
      </c>
      <c r="C1724">
        <v>45</v>
      </c>
      <c r="D1724">
        <v>44</v>
      </c>
      <c r="E1724">
        <v>44.630001</v>
      </c>
      <c r="F1724">
        <v>44.630001</v>
      </c>
      <c r="G1724">
        <v>1847900</v>
      </c>
    </row>
    <row r="1725" spans="1:7" x14ac:dyDescent="0.2">
      <c r="A1725" s="14">
        <v>41792</v>
      </c>
      <c r="B1725">
        <v>44.599997999999999</v>
      </c>
      <c r="C1725">
        <v>44.619999</v>
      </c>
      <c r="D1725">
        <v>43.139999000000003</v>
      </c>
      <c r="E1725">
        <v>43.490001999999997</v>
      </c>
      <c r="F1725">
        <v>43.490001999999997</v>
      </c>
      <c r="G1725">
        <v>3133500</v>
      </c>
    </row>
    <row r="1726" spans="1:7" x14ac:dyDescent="0.2">
      <c r="A1726" s="14">
        <v>41793</v>
      </c>
      <c r="B1726">
        <v>43.669998</v>
      </c>
      <c r="C1726">
        <v>43.889999000000003</v>
      </c>
      <c r="D1726">
        <v>43.220001000000003</v>
      </c>
      <c r="E1726">
        <v>43.27</v>
      </c>
      <c r="F1726">
        <v>43.27</v>
      </c>
      <c r="G1726">
        <v>2281500</v>
      </c>
    </row>
    <row r="1727" spans="1:7" x14ac:dyDescent="0.2">
      <c r="A1727" s="14">
        <v>41794</v>
      </c>
      <c r="B1727">
        <v>43.189999</v>
      </c>
      <c r="C1727">
        <v>43.490001999999997</v>
      </c>
      <c r="D1727">
        <v>42.619999</v>
      </c>
      <c r="E1727">
        <v>42.98</v>
      </c>
      <c r="F1727">
        <v>42.98</v>
      </c>
      <c r="G1727">
        <v>2557400</v>
      </c>
    </row>
    <row r="1728" spans="1:7" x14ac:dyDescent="0.2">
      <c r="A1728" s="14">
        <v>41795</v>
      </c>
      <c r="B1728">
        <v>43.869999</v>
      </c>
      <c r="C1728">
        <v>44.200001</v>
      </c>
      <c r="D1728">
        <v>42.790000999999997</v>
      </c>
      <c r="E1728">
        <v>42.869999</v>
      </c>
      <c r="F1728">
        <v>42.869999</v>
      </c>
      <c r="G1728">
        <v>3566200</v>
      </c>
    </row>
    <row r="1729" spans="1:7" x14ac:dyDescent="0.2">
      <c r="A1729" s="14">
        <v>41796</v>
      </c>
      <c r="B1729">
        <v>43.259998000000003</v>
      </c>
      <c r="C1729">
        <v>44.630001</v>
      </c>
      <c r="D1729">
        <v>42.900002000000001</v>
      </c>
      <c r="E1729">
        <v>44.419998</v>
      </c>
      <c r="F1729">
        <v>44.419998</v>
      </c>
      <c r="G1729">
        <v>3971800</v>
      </c>
    </row>
    <row r="1730" spans="1:7" x14ac:dyDescent="0.2">
      <c r="A1730" s="14">
        <v>41799</v>
      </c>
      <c r="B1730">
        <v>44.889999000000003</v>
      </c>
      <c r="C1730">
        <v>45.349997999999999</v>
      </c>
      <c r="D1730">
        <v>44.630001</v>
      </c>
      <c r="E1730">
        <v>44.990001999999997</v>
      </c>
      <c r="F1730">
        <v>44.990001999999997</v>
      </c>
      <c r="G1730">
        <v>3740200</v>
      </c>
    </row>
    <row r="1731" spans="1:7" x14ac:dyDescent="0.2">
      <c r="A1731" s="14">
        <v>41800</v>
      </c>
      <c r="B1731">
        <v>45.23</v>
      </c>
      <c r="C1731">
        <v>46.290000999999997</v>
      </c>
      <c r="D1731">
        <v>45.119999</v>
      </c>
      <c r="E1731">
        <v>45.48</v>
      </c>
      <c r="F1731">
        <v>45.48</v>
      </c>
      <c r="G1731">
        <v>3538800</v>
      </c>
    </row>
    <row r="1732" spans="1:7" x14ac:dyDescent="0.2">
      <c r="A1732" s="14">
        <v>41801</v>
      </c>
      <c r="B1732">
        <v>45.75</v>
      </c>
      <c r="C1732">
        <v>45.790000999999997</v>
      </c>
      <c r="D1732">
        <v>44.080002</v>
      </c>
      <c r="E1732">
        <v>44.299999</v>
      </c>
      <c r="F1732">
        <v>44.299999</v>
      </c>
      <c r="G1732">
        <v>5857700</v>
      </c>
    </row>
    <row r="1733" spans="1:7" x14ac:dyDescent="0.2">
      <c r="A1733" s="14">
        <v>41802</v>
      </c>
      <c r="B1733">
        <v>37.229999999999997</v>
      </c>
      <c r="C1733">
        <v>38.5</v>
      </c>
      <c r="D1733">
        <v>37</v>
      </c>
      <c r="E1733">
        <v>37.25</v>
      </c>
      <c r="F1733">
        <v>37.25</v>
      </c>
      <c r="G1733">
        <v>36568200</v>
      </c>
    </row>
    <row r="1734" spans="1:7" x14ac:dyDescent="0.2">
      <c r="A1734" s="14">
        <v>41803</v>
      </c>
      <c r="B1734">
        <v>37.150002000000001</v>
      </c>
      <c r="C1734">
        <v>37.639999000000003</v>
      </c>
      <c r="D1734">
        <v>36.259998000000003</v>
      </c>
      <c r="E1734">
        <v>37.610000999999997</v>
      </c>
      <c r="F1734">
        <v>37.610000999999997</v>
      </c>
      <c r="G1734">
        <v>13793200</v>
      </c>
    </row>
    <row r="1735" spans="1:7" x14ac:dyDescent="0.2">
      <c r="A1735" s="14">
        <v>41806</v>
      </c>
      <c r="B1735">
        <v>37.5</v>
      </c>
      <c r="C1735">
        <v>38.299999</v>
      </c>
      <c r="D1735">
        <v>37.439999</v>
      </c>
      <c r="E1735">
        <v>38.25</v>
      </c>
      <c r="F1735">
        <v>38.25</v>
      </c>
      <c r="G1735">
        <v>5504300</v>
      </c>
    </row>
    <row r="1736" spans="1:7" x14ac:dyDescent="0.2">
      <c r="A1736" s="14">
        <v>41807</v>
      </c>
      <c r="B1736">
        <v>38.080002</v>
      </c>
      <c r="C1736">
        <v>39.060001</v>
      </c>
      <c r="D1736">
        <v>38</v>
      </c>
      <c r="E1736">
        <v>38.709999000000003</v>
      </c>
      <c r="F1736">
        <v>38.709999000000003</v>
      </c>
      <c r="G1736">
        <v>5025100</v>
      </c>
    </row>
    <row r="1737" spans="1:7" x14ac:dyDescent="0.2">
      <c r="A1737" s="14">
        <v>41808</v>
      </c>
      <c r="B1737">
        <v>39.400002000000001</v>
      </c>
      <c r="C1737">
        <v>40.299999</v>
      </c>
      <c r="D1737">
        <v>38.919998</v>
      </c>
      <c r="E1737">
        <v>39.880001</v>
      </c>
      <c r="F1737">
        <v>39.880001</v>
      </c>
      <c r="G1737">
        <v>5506200</v>
      </c>
    </row>
    <row r="1738" spans="1:7" x14ac:dyDescent="0.2">
      <c r="A1738" s="14">
        <v>41809</v>
      </c>
      <c r="B1738">
        <v>40.200001</v>
      </c>
      <c r="C1738">
        <v>40.470001000000003</v>
      </c>
      <c r="D1738">
        <v>39.990001999999997</v>
      </c>
      <c r="E1738">
        <v>40.270000000000003</v>
      </c>
      <c r="F1738">
        <v>40.270000000000003</v>
      </c>
      <c r="G1738">
        <v>4052500</v>
      </c>
    </row>
    <row r="1739" spans="1:7" x14ac:dyDescent="0.2">
      <c r="A1739" s="14">
        <v>41810</v>
      </c>
      <c r="B1739">
        <v>40.200001</v>
      </c>
      <c r="C1739">
        <v>40.43</v>
      </c>
      <c r="D1739">
        <v>39.979999999999997</v>
      </c>
      <c r="E1739">
        <v>40.229999999999997</v>
      </c>
      <c r="F1739">
        <v>40.229999999999997</v>
      </c>
      <c r="G1739">
        <v>2694200</v>
      </c>
    </row>
    <row r="1740" spans="1:7" x14ac:dyDescent="0.2">
      <c r="A1740" s="14">
        <v>41813</v>
      </c>
      <c r="B1740">
        <v>41.740001999999997</v>
      </c>
      <c r="C1740">
        <v>41.939999</v>
      </c>
      <c r="D1740">
        <v>41.040000999999997</v>
      </c>
      <c r="E1740">
        <v>41.25</v>
      </c>
      <c r="F1740">
        <v>41.25</v>
      </c>
      <c r="G1740">
        <v>6328200</v>
      </c>
    </row>
    <row r="1741" spans="1:7" x14ac:dyDescent="0.2">
      <c r="A1741" s="14">
        <v>41814</v>
      </c>
      <c r="B1741">
        <v>41.02</v>
      </c>
      <c r="C1741">
        <v>41.66</v>
      </c>
      <c r="D1741">
        <v>40.709999000000003</v>
      </c>
      <c r="E1741">
        <v>41.110000999999997</v>
      </c>
      <c r="F1741">
        <v>41.110000999999997</v>
      </c>
      <c r="G1741">
        <v>3328300</v>
      </c>
    </row>
    <row r="1742" spans="1:7" x14ac:dyDescent="0.2">
      <c r="A1742" s="14">
        <v>41815</v>
      </c>
      <c r="B1742">
        <v>41</v>
      </c>
      <c r="C1742">
        <v>41.560001</v>
      </c>
      <c r="D1742">
        <v>40.799999</v>
      </c>
      <c r="E1742">
        <v>41.119999</v>
      </c>
      <c r="F1742">
        <v>41.119999</v>
      </c>
      <c r="G1742">
        <v>1898600</v>
      </c>
    </row>
    <row r="1743" spans="1:7" x14ac:dyDescent="0.2">
      <c r="A1743" s="14">
        <v>41816</v>
      </c>
      <c r="B1743">
        <v>41.110000999999997</v>
      </c>
      <c r="C1743">
        <v>41.25</v>
      </c>
      <c r="D1743">
        <v>40.150002000000001</v>
      </c>
      <c r="E1743">
        <v>40.490001999999997</v>
      </c>
      <c r="F1743">
        <v>40.490001999999997</v>
      </c>
      <c r="G1743">
        <v>2405400</v>
      </c>
    </row>
    <row r="1744" spans="1:7" x14ac:dyDescent="0.2">
      <c r="A1744" s="14">
        <v>41817</v>
      </c>
      <c r="B1744">
        <v>40.340000000000003</v>
      </c>
      <c r="C1744">
        <v>40.659999999999997</v>
      </c>
      <c r="D1744">
        <v>40.009998000000003</v>
      </c>
      <c r="E1744">
        <v>40.419998</v>
      </c>
      <c r="F1744">
        <v>40.419998</v>
      </c>
      <c r="G1744">
        <v>1904100</v>
      </c>
    </row>
    <row r="1745" spans="1:7" x14ac:dyDescent="0.2">
      <c r="A1745" s="14">
        <v>41820</v>
      </c>
      <c r="B1745">
        <v>39.900002000000001</v>
      </c>
      <c r="C1745">
        <v>40.669998</v>
      </c>
      <c r="D1745">
        <v>39.520000000000003</v>
      </c>
      <c r="E1745">
        <v>40.479999999999997</v>
      </c>
      <c r="F1745">
        <v>40.479999999999997</v>
      </c>
      <c r="G1745">
        <v>2441800</v>
      </c>
    </row>
    <row r="1746" spans="1:7" x14ac:dyDescent="0.2">
      <c r="A1746" s="14">
        <v>41821</v>
      </c>
      <c r="B1746">
        <v>40.380001</v>
      </c>
      <c r="C1746">
        <v>40.75</v>
      </c>
      <c r="D1746">
        <v>39.900002000000001</v>
      </c>
      <c r="E1746">
        <v>40.270000000000003</v>
      </c>
      <c r="F1746">
        <v>40.270000000000003</v>
      </c>
      <c r="G1746">
        <v>2266800</v>
      </c>
    </row>
    <row r="1747" spans="1:7" x14ac:dyDescent="0.2">
      <c r="A1747" s="14">
        <v>41822</v>
      </c>
      <c r="B1747">
        <v>40.279998999999997</v>
      </c>
      <c r="C1747">
        <v>41.689999</v>
      </c>
      <c r="D1747">
        <v>40.270000000000003</v>
      </c>
      <c r="E1747">
        <v>41.400002000000001</v>
      </c>
      <c r="F1747">
        <v>41.400002000000001</v>
      </c>
      <c r="G1747">
        <v>2566000</v>
      </c>
    </row>
    <row r="1748" spans="1:7" x14ac:dyDescent="0.2">
      <c r="A1748" s="14">
        <v>41823</v>
      </c>
      <c r="B1748">
        <v>43.060001</v>
      </c>
      <c r="C1748">
        <v>43.709999000000003</v>
      </c>
      <c r="D1748">
        <v>42.16</v>
      </c>
      <c r="E1748">
        <v>42.599997999999999</v>
      </c>
      <c r="F1748">
        <v>42.599997999999999</v>
      </c>
      <c r="G1748">
        <v>4047600</v>
      </c>
    </row>
    <row r="1749" spans="1:7" x14ac:dyDescent="0.2">
      <c r="A1749" s="14">
        <v>41827</v>
      </c>
      <c r="B1749">
        <v>42.040000999999997</v>
      </c>
      <c r="C1749">
        <v>42.16</v>
      </c>
      <c r="D1749">
        <v>40.729999999999997</v>
      </c>
      <c r="E1749">
        <v>40.82</v>
      </c>
      <c r="F1749">
        <v>40.82</v>
      </c>
      <c r="G1749">
        <v>2209600</v>
      </c>
    </row>
    <row r="1750" spans="1:7" x14ac:dyDescent="0.2">
      <c r="A1750" s="14">
        <v>41828</v>
      </c>
      <c r="B1750">
        <v>41.310001</v>
      </c>
      <c r="C1750">
        <v>41.310001</v>
      </c>
      <c r="D1750">
        <v>40.049999</v>
      </c>
      <c r="E1750">
        <v>40.75</v>
      </c>
      <c r="F1750">
        <v>40.75</v>
      </c>
      <c r="G1750">
        <v>1777800</v>
      </c>
    </row>
    <row r="1751" spans="1:7" x14ac:dyDescent="0.2">
      <c r="A1751" s="14">
        <v>41829</v>
      </c>
      <c r="B1751">
        <v>40.560001</v>
      </c>
      <c r="C1751">
        <v>41.07</v>
      </c>
      <c r="D1751">
        <v>40.169998</v>
      </c>
      <c r="E1751">
        <v>40.290000999999997</v>
      </c>
      <c r="F1751">
        <v>40.290000999999997</v>
      </c>
      <c r="G1751">
        <v>1834000</v>
      </c>
    </row>
    <row r="1752" spans="1:7" x14ac:dyDescent="0.2">
      <c r="A1752" s="14">
        <v>41830</v>
      </c>
      <c r="B1752">
        <v>39.889999000000003</v>
      </c>
      <c r="C1752">
        <v>40.240001999999997</v>
      </c>
      <c r="D1752">
        <v>39.259998000000003</v>
      </c>
      <c r="E1752">
        <v>39.979999999999997</v>
      </c>
      <c r="F1752">
        <v>39.979999999999997</v>
      </c>
      <c r="G1752">
        <v>2024800</v>
      </c>
    </row>
    <row r="1753" spans="1:7" x14ac:dyDescent="0.2">
      <c r="A1753" s="14">
        <v>41831</v>
      </c>
      <c r="B1753">
        <v>39.790000999999997</v>
      </c>
      <c r="C1753">
        <v>40.25</v>
      </c>
      <c r="D1753">
        <v>39.709999000000003</v>
      </c>
      <c r="E1753">
        <v>40.169998</v>
      </c>
      <c r="F1753">
        <v>40.169998</v>
      </c>
      <c r="G1753">
        <v>1461800</v>
      </c>
    </row>
    <row r="1754" spans="1:7" x14ac:dyDescent="0.2">
      <c r="A1754" s="14">
        <v>41834</v>
      </c>
      <c r="B1754">
        <v>40.380001</v>
      </c>
      <c r="C1754">
        <v>40.380001</v>
      </c>
      <c r="D1754">
        <v>38.810001</v>
      </c>
      <c r="E1754">
        <v>38.869999</v>
      </c>
      <c r="F1754">
        <v>38.869999</v>
      </c>
      <c r="G1754">
        <v>2528800</v>
      </c>
    </row>
    <row r="1755" spans="1:7" x14ac:dyDescent="0.2">
      <c r="A1755" s="14">
        <v>41835</v>
      </c>
      <c r="B1755">
        <v>39.110000999999997</v>
      </c>
      <c r="C1755">
        <v>39.189999</v>
      </c>
      <c r="D1755">
        <v>38.57</v>
      </c>
      <c r="E1755">
        <v>38.659999999999997</v>
      </c>
      <c r="F1755">
        <v>38.659999999999997</v>
      </c>
      <c r="G1755">
        <v>1801000</v>
      </c>
    </row>
    <row r="1756" spans="1:7" x14ac:dyDescent="0.2">
      <c r="A1756" s="14">
        <v>41836</v>
      </c>
      <c r="B1756">
        <v>39.040000999999997</v>
      </c>
      <c r="C1756">
        <v>39.040000999999997</v>
      </c>
      <c r="D1756">
        <v>37.830002</v>
      </c>
      <c r="E1756">
        <v>38.110000999999997</v>
      </c>
      <c r="F1756">
        <v>38.110000999999997</v>
      </c>
      <c r="G1756">
        <v>2772000</v>
      </c>
    </row>
    <row r="1757" spans="1:7" x14ac:dyDescent="0.2">
      <c r="A1757" s="14">
        <v>41837</v>
      </c>
      <c r="B1757">
        <v>37.939999</v>
      </c>
      <c r="C1757">
        <v>38.939999</v>
      </c>
      <c r="D1757">
        <v>37.759998000000003</v>
      </c>
      <c r="E1757">
        <v>37.979999999999997</v>
      </c>
      <c r="F1757">
        <v>37.979999999999997</v>
      </c>
      <c r="G1757">
        <v>2440700</v>
      </c>
    </row>
    <row r="1758" spans="1:7" x14ac:dyDescent="0.2">
      <c r="A1758" s="14">
        <v>41838</v>
      </c>
      <c r="B1758">
        <v>38.360000999999997</v>
      </c>
      <c r="C1758">
        <v>38.360000999999997</v>
      </c>
      <c r="D1758">
        <v>37.520000000000003</v>
      </c>
      <c r="E1758">
        <v>38.150002000000001</v>
      </c>
      <c r="F1758">
        <v>38.150002000000001</v>
      </c>
      <c r="G1758">
        <v>2497600</v>
      </c>
    </row>
    <row r="1759" spans="1:7" x14ac:dyDescent="0.2">
      <c r="A1759" s="14">
        <v>41841</v>
      </c>
      <c r="B1759">
        <v>38.060001</v>
      </c>
      <c r="C1759">
        <v>38.060001</v>
      </c>
      <c r="D1759">
        <v>37.259998000000003</v>
      </c>
      <c r="E1759">
        <v>37.509998000000003</v>
      </c>
      <c r="F1759">
        <v>37.509998000000003</v>
      </c>
      <c r="G1759">
        <v>2010500</v>
      </c>
    </row>
    <row r="1760" spans="1:7" x14ac:dyDescent="0.2">
      <c r="A1760" s="14">
        <v>41842</v>
      </c>
      <c r="B1760">
        <v>37.740001999999997</v>
      </c>
      <c r="C1760">
        <v>37.830002</v>
      </c>
      <c r="D1760">
        <v>37.459999000000003</v>
      </c>
      <c r="E1760">
        <v>37.529998999999997</v>
      </c>
      <c r="F1760">
        <v>37.529998999999997</v>
      </c>
      <c r="G1760">
        <v>1583800</v>
      </c>
    </row>
    <row r="1761" spans="1:7" x14ac:dyDescent="0.2">
      <c r="A1761" s="14">
        <v>41843</v>
      </c>
      <c r="B1761">
        <v>37.590000000000003</v>
      </c>
      <c r="C1761">
        <v>37.759998000000003</v>
      </c>
      <c r="D1761">
        <v>37.279998999999997</v>
      </c>
      <c r="E1761">
        <v>37.560001</v>
      </c>
      <c r="F1761">
        <v>37.560001</v>
      </c>
      <c r="G1761">
        <v>2155100</v>
      </c>
    </row>
    <row r="1762" spans="1:7" x14ac:dyDescent="0.2">
      <c r="A1762" s="14">
        <v>41844</v>
      </c>
      <c r="B1762">
        <v>37.93</v>
      </c>
      <c r="C1762">
        <v>39.639999000000003</v>
      </c>
      <c r="D1762">
        <v>37.810001</v>
      </c>
      <c r="E1762">
        <v>39.509998000000003</v>
      </c>
      <c r="F1762">
        <v>39.509998000000003</v>
      </c>
      <c r="G1762">
        <v>4198000</v>
      </c>
    </row>
    <row r="1763" spans="1:7" x14ac:dyDescent="0.2">
      <c r="A1763" s="14">
        <v>41845</v>
      </c>
      <c r="B1763">
        <v>39.130001</v>
      </c>
      <c r="C1763">
        <v>39.560001</v>
      </c>
      <c r="D1763">
        <v>38.840000000000003</v>
      </c>
      <c r="E1763">
        <v>39.029998999999997</v>
      </c>
      <c r="F1763">
        <v>39.029998999999997</v>
      </c>
      <c r="G1763">
        <v>1581800</v>
      </c>
    </row>
    <row r="1764" spans="1:7" x14ac:dyDescent="0.2">
      <c r="A1764" s="14">
        <v>41848</v>
      </c>
      <c r="B1764">
        <v>38.979999999999997</v>
      </c>
      <c r="C1764">
        <v>39.549999</v>
      </c>
      <c r="D1764">
        <v>38.549999</v>
      </c>
      <c r="E1764">
        <v>39.450001</v>
      </c>
      <c r="F1764">
        <v>39.450001</v>
      </c>
      <c r="G1764">
        <v>1264100</v>
      </c>
    </row>
    <row r="1765" spans="1:7" x14ac:dyDescent="0.2">
      <c r="A1765" s="14">
        <v>41849</v>
      </c>
      <c r="B1765">
        <v>39.5</v>
      </c>
      <c r="C1765">
        <v>39.709999000000003</v>
      </c>
      <c r="D1765">
        <v>38.75</v>
      </c>
      <c r="E1765">
        <v>39.169998</v>
      </c>
      <c r="F1765">
        <v>39.169998</v>
      </c>
      <c r="G1765">
        <v>1520700</v>
      </c>
    </row>
    <row r="1766" spans="1:7" x14ac:dyDescent="0.2">
      <c r="A1766" s="14">
        <v>41850</v>
      </c>
      <c r="B1766">
        <v>39.509998000000003</v>
      </c>
      <c r="C1766">
        <v>39.669998</v>
      </c>
      <c r="D1766">
        <v>39.099997999999999</v>
      </c>
      <c r="E1766">
        <v>39.450001</v>
      </c>
      <c r="F1766">
        <v>39.450001</v>
      </c>
      <c r="G1766">
        <v>1378400</v>
      </c>
    </row>
    <row r="1767" spans="1:7" x14ac:dyDescent="0.2">
      <c r="A1767" s="14">
        <v>41851</v>
      </c>
      <c r="B1767">
        <v>39.459999000000003</v>
      </c>
      <c r="C1767">
        <v>39.970001000000003</v>
      </c>
      <c r="D1767">
        <v>38.409999999999997</v>
      </c>
      <c r="E1767">
        <v>38.470001000000003</v>
      </c>
      <c r="F1767">
        <v>38.470001000000003</v>
      </c>
      <c r="G1767">
        <v>3119900</v>
      </c>
    </row>
    <row r="1768" spans="1:7" x14ac:dyDescent="0.2">
      <c r="A1768" s="14">
        <v>41852</v>
      </c>
      <c r="B1768">
        <v>38.68</v>
      </c>
      <c r="C1768">
        <v>39.310001</v>
      </c>
      <c r="D1768">
        <v>38.119999</v>
      </c>
      <c r="E1768">
        <v>38.299999</v>
      </c>
      <c r="F1768">
        <v>38.299999</v>
      </c>
      <c r="G1768">
        <v>2035500</v>
      </c>
    </row>
    <row r="1769" spans="1:7" x14ac:dyDescent="0.2">
      <c r="A1769" s="14">
        <v>41855</v>
      </c>
      <c r="B1769">
        <v>38.400002000000001</v>
      </c>
      <c r="C1769">
        <v>38.630001</v>
      </c>
      <c r="D1769">
        <v>37.889999000000003</v>
      </c>
      <c r="E1769">
        <v>38.5</v>
      </c>
      <c r="F1769">
        <v>38.5</v>
      </c>
      <c r="G1769">
        <v>1214100</v>
      </c>
    </row>
    <row r="1770" spans="1:7" x14ac:dyDescent="0.2">
      <c r="A1770" s="14">
        <v>41856</v>
      </c>
      <c r="B1770">
        <v>38.189999</v>
      </c>
      <c r="C1770">
        <v>39.029998999999997</v>
      </c>
      <c r="D1770">
        <v>38.099997999999999</v>
      </c>
      <c r="E1770">
        <v>38.700001</v>
      </c>
      <c r="F1770">
        <v>38.700001</v>
      </c>
      <c r="G1770">
        <v>2471900</v>
      </c>
    </row>
    <row r="1771" spans="1:7" x14ac:dyDescent="0.2">
      <c r="A1771" s="14">
        <v>41857</v>
      </c>
      <c r="B1771">
        <v>38.599997999999999</v>
      </c>
      <c r="C1771">
        <v>40.349997999999999</v>
      </c>
      <c r="D1771">
        <v>38.599997999999999</v>
      </c>
      <c r="E1771">
        <v>39.970001000000003</v>
      </c>
      <c r="F1771">
        <v>39.970001000000003</v>
      </c>
      <c r="G1771">
        <v>3964100</v>
      </c>
    </row>
    <row r="1772" spans="1:7" x14ac:dyDescent="0.2">
      <c r="A1772" s="14">
        <v>41858</v>
      </c>
      <c r="B1772">
        <v>40.409999999999997</v>
      </c>
      <c r="C1772">
        <v>40.490001999999997</v>
      </c>
      <c r="D1772">
        <v>38.909999999999997</v>
      </c>
      <c r="E1772">
        <v>39.029998999999997</v>
      </c>
      <c r="F1772">
        <v>39.029998999999997</v>
      </c>
      <c r="G1772">
        <v>2799200</v>
      </c>
    </row>
    <row r="1773" spans="1:7" x14ac:dyDescent="0.2">
      <c r="A1773" s="14">
        <v>41859</v>
      </c>
      <c r="B1773">
        <v>40.009998000000003</v>
      </c>
      <c r="C1773">
        <v>40.389999000000003</v>
      </c>
      <c r="D1773">
        <v>39.450001</v>
      </c>
      <c r="E1773">
        <v>40.110000999999997</v>
      </c>
      <c r="F1773">
        <v>40.110000999999997</v>
      </c>
      <c r="G1773">
        <v>7146600</v>
      </c>
    </row>
    <row r="1774" spans="1:7" x14ac:dyDescent="0.2">
      <c r="A1774" s="14">
        <v>41862</v>
      </c>
      <c r="B1774">
        <v>40.290000999999997</v>
      </c>
      <c r="C1774">
        <v>40.57</v>
      </c>
      <c r="D1774">
        <v>39.630001</v>
      </c>
      <c r="E1774">
        <v>40.380001</v>
      </c>
      <c r="F1774">
        <v>40.380001</v>
      </c>
      <c r="G1774">
        <v>1946200</v>
      </c>
    </row>
    <row r="1775" spans="1:7" x14ac:dyDescent="0.2">
      <c r="A1775" s="14">
        <v>41863</v>
      </c>
      <c r="B1775">
        <v>40.409999999999997</v>
      </c>
      <c r="C1775">
        <v>40.700001</v>
      </c>
      <c r="D1775">
        <v>39.229999999999997</v>
      </c>
      <c r="E1775">
        <v>39.290000999999997</v>
      </c>
      <c r="F1775">
        <v>39.290000999999997</v>
      </c>
      <c r="G1775">
        <v>1731000</v>
      </c>
    </row>
    <row r="1776" spans="1:7" x14ac:dyDescent="0.2">
      <c r="A1776" s="14">
        <v>41864</v>
      </c>
      <c r="B1776">
        <v>39.459999000000003</v>
      </c>
      <c r="C1776">
        <v>39.529998999999997</v>
      </c>
      <c r="D1776">
        <v>38.520000000000003</v>
      </c>
      <c r="E1776">
        <v>38.770000000000003</v>
      </c>
      <c r="F1776">
        <v>38.770000000000003</v>
      </c>
      <c r="G1776">
        <v>1724700</v>
      </c>
    </row>
    <row r="1777" spans="1:7" x14ac:dyDescent="0.2">
      <c r="A1777" s="14">
        <v>41865</v>
      </c>
      <c r="B1777">
        <v>38.919998</v>
      </c>
      <c r="C1777">
        <v>39.040000999999997</v>
      </c>
      <c r="D1777">
        <v>38.290000999999997</v>
      </c>
      <c r="E1777">
        <v>38.75</v>
      </c>
      <c r="F1777">
        <v>38.75</v>
      </c>
      <c r="G1777">
        <v>1376600</v>
      </c>
    </row>
    <row r="1778" spans="1:7" x14ac:dyDescent="0.2">
      <c r="A1778" s="14">
        <v>41866</v>
      </c>
      <c r="B1778">
        <v>38.580002</v>
      </c>
      <c r="C1778">
        <v>38.970001000000003</v>
      </c>
      <c r="D1778">
        <v>37.900002000000001</v>
      </c>
      <c r="E1778">
        <v>38.369999</v>
      </c>
      <c r="F1778">
        <v>38.369999</v>
      </c>
      <c r="G1778">
        <v>1575900</v>
      </c>
    </row>
    <row r="1779" spans="1:7" x14ac:dyDescent="0.2">
      <c r="A1779" s="14">
        <v>41869</v>
      </c>
      <c r="B1779">
        <v>38.68</v>
      </c>
      <c r="C1779">
        <v>38.959999000000003</v>
      </c>
      <c r="D1779">
        <v>38.520000000000003</v>
      </c>
      <c r="E1779">
        <v>38.790000999999997</v>
      </c>
      <c r="F1779">
        <v>38.790000999999997</v>
      </c>
      <c r="G1779">
        <v>1631000</v>
      </c>
    </row>
    <row r="1780" spans="1:7" x14ac:dyDescent="0.2">
      <c r="A1780" s="14">
        <v>41870</v>
      </c>
      <c r="B1780">
        <v>39.009998000000003</v>
      </c>
      <c r="C1780">
        <v>40.090000000000003</v>
      </c>
      <c r="D1780">
        <v>38.909999999999997</v>
      </c>
      <c r="E1780">
        <v>39.990001999999997</v>
      </c>
      <c r="F1780">
        <v>39.990001999999997</v>
      </c>
      <c r="G1780">
        <v>2769200</v>
      </c>
    </row>
    <row r="1781" spans="1:7" x14ac:dyDescent="0.2">
      <c r="A1781" s="14">
        <v>41871</v>
      </c>
      <c r="B1781">
        <v>39.939999</v>
      </c>
      <c r="C1781">
        <v>40.25</v>
      </c>
      <c r="D1781">
        <v>39.610000999999997</v>
      </c>
      <c r="E1781">
        <v>40</v>
      </c>
      <c r="F1781">
        <v>40</v>
      </c>
      <c r="G1781">
        <v>2222700</v>
      </c>
    </row>
    <row r="1782" spans="1:7" x14ac:dyDescent="0.2">
      <c r="A1782" s="14">
        <v>41872</v>
      </c>
      <c r="B1782">
        <v>40.020000000000003</v>
      </c>
      <c r="C1782">
        <v>40.25</v>
      </c>
      <c r="D1782">
        <v>39.669998</v>
      </c>
      <c r="E1782">
        <v>39.799999</v>
      </c>
      <c r="F1782">
        <v>39.799999</v>
      </c>
      <c r="G1782">
        <v>1586000</v>
      </c>
    </row>
    <row r="1783" spans="1:7" x14ac:dyDescent="0.2">
      <c r="A1783" s="14">
        <v>41873</v>
      </c>
      <c r="B1783">
        <v>39.919998</v>
      </c>
      <c r="C1783">
        <v>40.659999999999997</v>
      </c>
      <c r="D1783">
        <v>39.5</v>
      </c>
      <c r="E1783">
        <v>40.450001</v>
      </c>
      <c r="F1783">
        <v>40.450001</v>
      </c>
      <c r="G1783">
        <v>2471800</v>
      </c>
    </row>
    <row r="1784" spans="1:7" x14ac:dyDescent="0.2">
      <c r="A1784" s="14">
        <v>41876</v>
      </c>
      <c r="B1784">
        <v>40.810001</v>
      </c>
      <c r="C1784">
        <v>41</v>
      </c>
      <c r="D1784">
        <v>40.299999</v>
      </c>
      <c r="E1784">
        <v>40.830002</v>
      </c>
      <c r="F1784">
        <v>40.830002</v>
      </c>
      <c r="G1784">
        <v>1769600</v>
      </c>
    </row>
    <row r="1785" spans="1:7" x14ac:dyDescent="0.2">
      <c r="A1785" s="14">
        <v>41877</v>
      </c>
      <c r="B1785">
        <v>40.869999</v>
      </c>
      <c r="C1785">
        <v>42.139999000000003</v>
      </c>
      <c r="D1785">
        <v>40.770000000000003</v>
      </c>
      <c r="E1785">
        <v>41.669998</v>
      </c>
      <c r="F1785">
        <v>41.669998</v>
      </c>
      <c r="G1785">
        <v>2347100</v>
      </c>
    </row>
    <row r="1786" spans="1:7" x14ac:dyDescent="0.2">
      <c r="A1786" s="14">
        <v>41878</v>
      </c>
      <c r="B1786">
        <v>41.669998</v>
      </c>
      <c r="C1786">
        <v>41.939999</v>
      </c>
      <c r="D1786">
        <v>41.279998999999997</v>
      </c>
      <c r="E1786">
        <v>41.490001999999997</v>
      </c>
      <c r="F1786">
        <v>41.490001999999997</v>
      </c>
      <c r="G1786">
        <v>1371600</v>
      </c>
    </row>
    <row r="1787" spans="1:7" x14ac:dyDescent="0.2">
      <c r="A1787" s="14">
        <v>41879</v>
      </c>
      <c r="B1787">
        <v>40.639999000000003</v>
      </c>
      <c r="C1787">
        <v>41</v>
      </c>
      <c r="D1787">
        <v>40.340000000000003</v>
      </c>
      <c r="E1787">
        <v>40.590000000000003</v>
      </c>
      <c r="F1787">
        <v>40.590000000000003</v>
      </c>
      <c r="G1787">
        <v>1799400</v>
      </c>
    </row>
    <row r="1788" spans="1:7" x14ac:dyDescent="0.2">
      <c r="A1788" s="14">
        <v>41880</v>
      </c>
      <c r="B1788">
        <v>40.630001</v>
      </c>
      <c r="C1788">
        <v>40.630001</v>
      </c>
      <c r="D1788">
        <v>39.700001</v>
      </c>
      <c r="E1788">
        <v>39.93</v>
      </c>
      <c r="F1788">
        <v>39.93</v>
      </c>
      <c r="G1788">
        <v>2074900</v>
      </c>
    </row>
    <row r="1789" spans="1:7" x14ac:dyDescent="0.2">
      <c r="A1789" s="14">
        <v>41884</v>
      </c>
      <c r="B1789">
        <v>40.07</v>
      </c>
      <c r="C1789">
        <v>40.279998999999997</v>
      </c>
      <c r="D1789">
        <v>39.650002000000001</v>
      </c>
      <c r="E1789">
        <v>40.110000999999997</v>
      </c>
      <c r="F1789">
        <v>40.110000999999997</v>
      </c>
      <c r="G1789">
        <v>1948500</v>
      </c>
    </row>
    <row r="1790" spans="1:7" x14ac:dyDescent="0.2">
      <c r="A1790" s="14">
        <v>41885</v>
      </c>
      <c r="B1790">
        <v>40.200001</v>
      </c>
      <c r="C1790">
        <v>40.32</v>
      </c>
      <c r="D1790">
        <v>39.099997999999999</v>
      </c>
      <c r="E1790">
        <v>39.130001</v>
      </c>
      <c r="F1790">
        <v>39.130001</v>
      </c>
      <c r="G1790">
        <v>2712800</v>
      </c>
    </row>
    <row r="1791" spans="1:7" x14ac:dyDescent="0.2">
      <c r="A1791" s="14">
        <v>41886</v>
      </c>
      <c r="B1791">
        <v>39.229999999999997</v>
      </c>
      <c r="C1791">
        <v>39.540000999999997</v>
      </c>
      <c r="D1791">
        <v>38.970001000000003</v>
      </c>
      <c r="E1791">
        <v>39.040000999999997</v>
      </c>
      <c r="F1791">
        <v>39.040000999999997</v>
      </c>
      <c r="G1791">
        <v>2336000</v>
      </c>
    </row>
    <row r="1792" spans="1:7" x14ac:dyDescent="0.2">
      <c r="A1792" s="14">
        <v>41887</v>
      </c>
      <c r="B1792">
        <v>38.849997999999999</v>
      </c>
      <c r="C1792">
        <v>39.209999000000003</v>
      </c>
      <c r="D1792">
        <v>38.509998000000003</v>
      </c>
      <c r="E1792">
        <v>39.139999000000003</v>
      </c>
      <c r="F1792">
        <v>39.139999000000003</v>
      </c>
      <c r="G1792">
        <v>1925400</v>
      </c>
    </row>
    <row r="1793" spans="1:7" x14ac:dyDescent="0.2">
      <c r="A1793" s="14">
        <v>41890</v>
      </c>
      <c r="B1793">
        <v>39.159999999999997</v>
      </c>
      <c r="C1793">
        <v>39.43</v>
      </c>
      <c r="D1793">
        <v>39.020000000000003</v>
      </c>
      <c r="E1793">
        <v>39.07</v>
      </c>
      <c r="F1793">
        <v>39.07</v>
      </c>
      <c r="G1793">
        <v>2615500</v>
      </c>
    </row>
    <row r="1794" spans="1:7" x14ac:dyDescent="0.2">
      <c r="A1794" s="14">
        <v>41891</v>
      </c>
      <c r="B1794">
        <v>39.020000000000003</v>
      </c>
      <c r="C1794">
        <v>39.099997999999999</v>
      </c>
      <c r="D1794">
        <v>38.549999</v>
      </c>
      <c r="E1794">
        <v>38.68</v>
      </c>
      <c r="F1794">
        <v>38.68</v>
      </c>
      <c r="G1794">
        <v>2520200</v>
      </c>
    </row>
    <row r="1795" spans="1:7" x14ac:dyDescent="0.2">
      <c r="A1795" s="14">
        <v>41892</v>
      </c>
      <c r="B1795">
        <v>38.650002000000001</v>
      </c>
      <c r="C1795">
        <v>38.720001000000003</v>
      </c>
      <c r="D1795">
        <v>37.810001</v>
      </c>
      <c r="E1795">
        <v>38.389999000000003</v>
      </c>
      <c r="F1795">
        <v>38.389999000000003</v>
      </c>
      <c r="G1795">
        <v>5105300</v>
      </c>
    </row>
    <row r="1796" spans="1:7" x14ac:dyDescent="0.2">
      <c r="A1796" s="14">
        <v>41893</v>
      </c>
      <c r="B1796">
        <v>43.700001</v>
      </c>
      <c r="C1796">
        <v>45.490001999999997</v>
      </c>
      <c r="D1796">
        <v>42.650002000000001</v>
      </c>
      <c r="E1796">
        <v>43.73</v>
      </c>
      <c r="F1796">
        <v>43.73</v>
      </c>
      <c r="G1796">
        <v>28289600</v>
      </c>
    </row>
    <row r="1797" spans="1:7" x14ac:dyDescent="0.2">
      <c r="A1797" s="14">
        <v>41894</v>
      </c>
      <c r="B1797">
        <v>43.68</v>
      </c>
      <c r="C1797">
        <v>45.5</v>
      </c>
      <c r="D1797">
        <v>43.619999</v>
      </c>
      <c r="E1797">
        <v>45.189999</v>
      </c>
      <c r="F1797">
        <v>45.189999</v>
      </c>
      <c r="G1797">
        <v>8978000</v>
      </c>
    </row>
    <row r="1798" spans="1:7" x14ac:dyDescent="0.2">
      <c r="A1798" s="14">
        <v>41897</v>
      </c>
      <c r="B1798">
        <v>44.650002000000001</v>
      </c>
      <c r="C1798">
        <v>45.080002</v>
      </c>
      <c r="D1798">
        <v>43.709999000000003</v>
      </c>
      <c r="E1798">
        <v>44.200001</v>
      </c>
      <c r="F1798">
        <v>44.200001</v>
      </c>
      <c r="G1798">
        <v>3445300</v>
      </c>
    </row>
    <row r="1799" spans="1:7" x14ac:dyDescent="0.2">
      <c r="A1799" s="14">
        <v>41898</v>
      </c>
      <c r="B1799">
        <v>43.939999</v>
      </c>
      <c r="C1799">
        <v>44.299999</v>
      </c>
      <c r="D1799">
        <v>43.169998</v>
      </c>
      <c r="E1799">
        <v>43.439999</v>
      </c>
      <c r="F1799">
        <v>43.439999</v>
      </c>
      <c r="G1799">
        <v>3033200</v>
      </c>
    </row>
    <row r="1800" spans="1:7" x14ac:dyDescent="0.2">
      <c r="A1800" s="14">
        <v>41899</v>
      </c>
      <c r="B1800">
        <v>43.419998</v>
      </c>
      <c r="C1800">
        <v>44.27</v>
      </c>
      <c r="D1800">
        <v>43.380001</v>
      </c>
      <c r="E1800">
        <v>44.009998000000003</v>
      </c>
      <c r="F1800">
        <v>44.009998000000003</v>
      </c>
      <c r="G1800">
        <v>2645300</v>
      </c>
    </row>
    <row r="1801" spans="1:7" x14ac:dyDescent="0.2">
      <c r="A1801" s="14">
        <v>41900</v>
      </c>
      <c r="B1801">
        <v>44.02</v>
      </c>
      <c r="C1801">
        <v>44.709999000000003</v>
      </c>
      <c r="D1801">
        <v>43.860000999999997</v>
      </c>
      <c r="E1801">
        <v>44.299999</v>
      </c>
      <c r="F1801">
        <v>44.299999</v>
      </c>
      <c r="G1801">
        <v>1970000</v>
      </c>
    </row>
    <row r="1802" spans="1:7" x14ac:dyDescent="0.2">
      <c r="A1802" s="14">
        <v>41901</v>
      </c>
      <c r="B1802">
        <v>44.509998000000003</v>
      </c>
      <c r="C1802">
        <v>44.77</v>
      </c>
      <c r="D1802">
        <v>42.849997999999999</v>
      </c>
      <c r="E1802">
        <v>43.240001999999997</v>
      </c>
      <c r="F1802">
        <v>43.240001999999997</v>
      </c>
      <c r="G1802">
        <v>3291100</v>
      </c>
    </row>
    <row r="1803" spans="1:7" x14ac:dyDescent="0.2">
      <c r="A1803" s="14">
        <v>41904</v>
      </c>
      <c r="B1803">
        <v>43.470001000000003</v>
      </c>
      <c r="C1803">
        <v>43.549999</v>
      </c>
      <c r="D1803">
        <v>41.619999</v>
      </c>
      <c r="E1803">
        <v>41.73</v>
      </c>
      <c r="F1803">
        <v>41.73</v>
      </c>
      <c r="G1803">
        <v>2264200</v>
      </c>
    </row>
    <row r="1804" spans="1:7" x14ac:dyDescent="0.2">
      <c r="A1804" s="14">
        <v>41905</v>
      </c>
      <c r="B1804">
        <v>41.630001</v>
      </c>
      <c r="C1804">
        <v>42.490001999999997</v>
      </c>
      <c r="D1804">
        <v>41.52</v>
      </c>
      <c r="E1804">
        <v>41.959999000000003</v>
      </c>
      <c r="F1804">
        <v>41.959999000000003</v>
      </c>
      <c r="G1804">
        <v>3220500</v>
      </c>
    </row>
    <row r="1805" spans="1:7" x14ac:dyDescent="0.2">
      <c r="A1805" s="14">
        <v>41906</v>
      </c>
      <c r="B1805">
        <v>42</v>
      </c>
      <c r="C1805">
        <v>42.830002</v>
      </c>
      <c r="D1805">
        <v>41.830002</v>
      </c>
      <c r="E1805">
        <v>42.66</v>
      </c>
      <c r="F1805">
        <v>42.66</v>
      </c>
      <c r="G1805">
        <v>1925200</v>
      </c>
    </row>
    <row r="1806" spans="1:7" x14ac:dyDescent="0.2">
      <c r="A1806" s="14">
        <v>41907</v>
      </c>
      <c r="B1806">
        <v>42.450001</v>
      </c>
      <c r="C1806">
        <v>42.75</v>
      </c>
      <c r="D1806">
        <v>41.66</v>
      </c>
      <c r="E1806">
        <v>42.23</v>
      </c>
      <c r="F1806">
        <v>42.23</v>
      </c>
      <c r="G1806">
        <v>1511500</v>
      </c>
    </row>
    <row r="1807" spans="1:7" x14ac:dyDescent="0.2">
      <c r="A1807" s="14">
        <v>41908</v>
      </c>
      <c r="B1807">
        <v>42.27</v>
      </c>
      <c r="C1807">
        <v>43.130001</v>
      </c>
      <c r="D1807">
        <v>42.049999</v>
      </c>
      <c r="E1807">
        <v>42.990001999999997</v>
      </c>
      <c r="F1807">
        <v>42.990001999999997</v>
      </c>
      <c r="G1807">
        <v>2036300</v>
      </c>
    </row>
    <row r="1808" spans="1:7" x14ac:dyDescent="0.2">
      <c r="A1808" s="14">
        <v>41911</v>
      </c>
      <c r="B1808">
        <v>42.560001</v>
      </c>
      <c r="C1808">
        <v>42.66</v>
      </c>
      <c r="D1808">
        <v>42.040000999999997</v>
      </c>
      <c r="E1808">
        <v>42.27</v>
      </c>
      <c r="F1808">
        <v>42.27</v>
      </c>
      <c r="G1808">
        <v>1491200</v>
      </c>
    </row>
    <row r="1809" spans="1:7" x14ac:dyDescent="0.2">
      <c r="A1809" s="14">
        <v>41912</v>
      </c>
      <c r="B1809">
        <v>42.150002000000001</v>
      </c>
      <c r="C1809">
        <v>42.459999000000003</v>
      </c>
      <c r="D1809">
        <v>41.630001</v>
      </c>
      <c r="E1809">
        <v>42.009998000000003</v>
      </c>
      <c r="F1809">
        <v>42.009998000000003</v>
      </c>
      <c r="G1809">
        <v>1933900</v>
      </c>
    </row>
    <row r="1810" spans="1:7" x14ac:dyDescent="0.2">
      <c r="A1810" s="14">
        <v>41913</v>
      </c>
      <c r="B1810">
        <v>41.82</v>
      </c>
      <c r="C1810">
        <v>42.009998000000003</v>
      </c>
      <c r="D1810">
        <v>41.189999</v>
      </c>
      <c r="E1810">
        <v>41.459999000000003</v>
      </c>
      <c r="F1810">
        <v>41.459999000000003</v>
      </c>
      <c r="G1810">
        <v>2199900</v>
      </c>
    </row>
    <row r="1811" spans="1:7" x14ac:dyDescent="0.2">
      <c r="A1811" s="14">
        <v>41914</v>
      </c>
      <c r="B1811">
        <v>41.43</v>
      </c>
      <c r="C1811">
        <v>42.66</v>
      </c>
      <c r="D1811">
        <v>40.07</v>
      </c>
      <c r="E1811">
        <v>42.360000999999997</v>
      </c>
      <c r="F1811">
        <v>42.360000999999997</v>
      </c>
      <c r="G1811">
        <v>4868500</v>
      </c>
    </row>
    <row r="1812" spans="1:7" x14ac:dyDescent="0.2">
      <c r="A1812" s="14">
        <v>41915</v>
      </c>
      <c r="B1812">
        <v>42.580002</v>
      </c>
      <c r="C1812">
        <v>43</v>
      </c>
      <c r="D1812">
        <v>41.869999</v>
      </c>
      <c r="E1812">
        <v>42.07</v>
      </c>
      <c r="F1812">
        <v>42.07</v>
      </c>
      <c r="G1812">
        <v>1857100</v>
      </c>
    </row>
    <row r="1813" spans="1:7" x14ac:dyDescent="0.2">
      <c r="A1813" s="14">
        <v>41918</v>
      </c>
      <c r="B1813">
        <v>42.389999000000003</v>
      </c>
      <c r="C1813">
        <v>42.389999000000003</v>
      </c>
      <c r="D1813">
        <v>41.07</v>
      </c>
      <c r="E1813">
        <v>41.330002</v>
      </c>
      <c r="F1813">
        <v>41.330002</v>
      </c>
      <c r="G1813">
        <v>1374800</v>
      </c>
    </row>
    <row r="1814" spans="1:7" x14ac:dyDescent="0.2">
      <c r="A1814" s="14">
        <v>41919</v>
      </c>
      <c r="B1814">
        <v>40.909999999999997</v>
      </c>
      <c r="C1814">
        <v>41.240001999999997</v>
      </c>
      <c r="D1814">
        <v>40.650002000000001</v>
      </c>
      <c r="E1814">
        <v>41</v>
      </c>
      <c r="F1814">
        <v>41</v>
      </c>
      <c r="G1814">
        <v>1435500</v>
      </c>
    </row>
    <row r="1815" spans="1:7" x14ac:dyDescent="0.2">
      <c r="A1815" s="14">
        <v>41920</v>
      </c>
      <c r="B1815">
        <v>41.169998</v>
      </c>
      <c r="C1815">
        <v>42.32</v>
      </c>
      <c r="D1815">
        <v>40.909999999999997</v>
      </c>
      <c r="E1815">
        <v>42.23</v>
      </c>
      <c r="F1815">
        <v>42.23</v>
      </c>
      <c r="G1815">
        <v>1942500</v>
      </c>
    </row>
    <row r="1816" spans="1:7" x14ac:dyDescent="0.2">
      <c r="A1816" s="14">
        <v>41921</v>
      </c>
      <c r="B1816">
        <v>41.959999000000003</v>
      </c>
      <c r="C1816">
        <v>42</v>
      </c>
      <c r="D1816">
        <v>40.93</v>
      </c>
      <c r="E1816">
        <v>41.07</v>
      </c>
      <c r="F1816">
        <v>41.07</v>
      </c>
      <c r="G1816">
        <v>1830200</v>
      </c>
    </row>
    <row r="1817" spans="1:7" x14ac:dyDescent="0.2">
      <c r="A1817" s="14">
        <v>41922</v>
      </c>
      <c r="B1817">
        <v>41.080002</v>
      </c>
      <c r="C1817">
        <v>41.330002</v>
      </c>
      <c r="D1817">
        <v>40.049999</v>
      </c>
      <c r="E1817">
        <v>40.349997999999999</v>
      </c>
      <c r="F1817">
        <v>40.349997999999999</v>
      </c>
      <c r="G1817">
        <v>1495900</v>
      </c>
    </row>
    <row r="1818" spans="1:7" x14ac:dyDescent="0.2">
      <c r="A1818" s="14">
        <v>41925</v>
      </c>
      <c r="B1818">
        <v>40.369999</v>
      </c>
      <c r="C1818">
        <v>40.659999999999997</v>
      </c>
      <c r="D1818">
        <v>39.009998000000003</v>
      </c>
      <c r="E1818">
        <v>39.080002</v>
      </c>
      <c r="F1818">
        <v>39.080002</v>
      </c>
      <c r="G1818">
        <v>2510900</v>
      </c>
    </row>
    <row r="1819" spans="1:7" x14ac:dyDescent="0.2">
      <c r="A1819" s="14">
        <v>41926</v>
      </c>
      <c r="B1819">
        <v>39.220001000000003</v>
      </c>
      <c r="C1819">
        <v>40.200001</v>
      </c>
      <c r="D1819">
        <v>39.150002000000001</v>
      </c>
      <c r="E1819">
        <v>39.439999</v>
      </c>
      <c r="F1819">
        <v>39.439999</v>
      </c>
      <c r="G1819">
        <v>3898500</v>
      </c>
    </row>
    <row r="1820" spans="1:7" x14ac:dyDescent="0.2">
      <c r="A1820" s="14">
        <v>41927</v>
      </c>
      <c r="B1820">
        <v>38.990001999999997</v>
      </c>
      <c r="C1820">
        <v>39.849997999999999</v>
      </c>
      <c r="D1820">
        <v>37.860000999999997</v>
      </c>
      <c r="E1820">
        <v>39.599997999999999</v>
      </c>
      <c r="F1820">
        <v>39.599997999999999</v>
      </c>
      <c r="G1820">
        <v>2233700</v>
      </c>
    </row>
    <row r="1821" spans="1:7" x14ac:dyDescent="0.2">
      <c r="A1821" s="14">
        <v>41928</v>
      </c>
      <c r="B1821">
        <v>38.669998</v>
      </c>
      <c r="C1821">
        <v>40.07</v>
      </c>
      <c r="D1821">
        <v>38.259998000000003</v>
      </c>
      <c r="E1821">
        <v>40</v>
      </c>
      <c r="F1821">
        <v>40</v>
      </c>
      <c r="G1821">
        <v>2593000</v>
      </c>
    </row>
    <row r="1822" spans="1:7" x14ac:dyDescent="0.2">
      <c r="A1822" s="14">
        <v>41929</v>
      </c>
      <c r="B1822">
        <v>40.270000000000003</v>
      </c>
      <c r="C1822">
        <v>40.369999</v>
      </c>
      <c r="D1822">
        <v>38.669998</v>
      </c>
      <c r="E1822">
        <v>38.840000000000003</v>
      </c>
      <c r="F1822">
        <v>38.840000000000003</v>
      </c>
      <c r="G1822">
        <v>1653200</v>
      </c>
    </row>
    <row r="1823" spans="1:7" x14ac:dyDescent="0.2">
      <c r="A1823" s="14">
        <v>41932</v>
      </c>
      <c r="B1823">
        <v>38.869999</v>
      </c>
      <c r="C1823">
        <v>40.599997999999999</v>
      </c>
      <c r="D1823">
        <v>38.75</v>
      </c>
      <c r="E1823">
        <v>40.490001999999997</v>
      </c>
      <c r="F1823">
        <v>40.490001999999997</v>
      </c>
      <c r="G1823">
        <v>2779100</v>
      </c>
    </row>
    <row r="1824" spans="1:7" x14ac:dyDescent="0.2">
      <c r="A1824" s="14">
        <v>41933</v>
      </c>
      <c r="B1824">
        <v>40.740001999999997</v>
      </c>
      <c r="C1824">
        <v>41.279998999999997</v>
      </c>
      <c r="D1824">
        <v>40.619999</v>
      </c>
      <c r="E1824">
        <v>41.200001</v>
      </c>
      <c r="F1824">
        <v>41.200001</v>
      </c>
      <c r="G1824">
        <v>1223800</v>
      </c>
    </row>
    <row r="1825" spans="1:7" x14ac:dyDescent="0.2">
      <c r="A1825" s="14">
        <v>41934</v>
      </c>
      <c r="B1825">
        <v>41.200001</v>
      </c>
      <c r="C1825">
        <v>42.09</v>
      </c>
      <c r="D1825">
        <v>40.849997999999999</v>
      </c>
      <c r="E1825">
        <v>40.849997999999999</v>
      </c>
      <c r="F1825">
        <v>40.849997999999999</v>
      </c>
      <c r="G1825">
        <v>1452600</v>
      </c>
    </row>
    <row r="1826" spans="1:7" x14ac:dyDescent="0.2">
      <c r="A1826" s="14">
        <v>41935</v>
      </c>
      <c r="B1826">
        <v>41.509998000000003</v>
      </c>
      <c r="C1826">
        <v>42.369999</v>
      </c>
      <c r="D1826">
        <v>40.939999</v>
      </c>
      <c r="E1826">
        <v>41.41</v>
      </c>
      <c r="F1826">
        <v>41.41</v>
      </c>
      <c r="G1826">
        <v>1483900</v>
      </c>
    </row>
    <row r="1827" spans="1:7" x14ac:dyDescent="0.2">
      <c r="A1827" s="14">
        <v>41936</v>
      </c>
      <c r="B1827">
        <v>41.389999000000003</v>
      </c>
      <c r="C1827">
        <v>41.73</v>
      </c>
      <c r="D1827">
        <v>40.799999</v>
      </c>
      <c r="E1827">
        <v>41.400002000000001</v>
      </c>
      <c r="F1827">
        <v>41.400002000000001</v>
      </c>
      <c r="G1827">
        <v>849900</v>
      </c>
    </row>
    <row r="1828" spans="1:7" x14ac:dyDescent="0.2">
      <c r="A1828" s="14">
        <v>41939</v>
      </c>
      <c r="B1828">
        <v>41.119999</v>
      </c>
      <c r="C1828">
        <v>41.84</v>
      </c>
      <c r="D1828">
        <v>40.369999</v>
      </c>
      <c r="E1828">
        <v>41.509998000000003</v>
      </c>
      <c r="F1828">
        <v>41.509998000000003</v>
      </c>
      <c r="G1828">
        <v>1182400</v>
      </c>
    </row>
    <row r="1829" spans="1:7" x14ac:dyDescent="0.2">
      <c r="A1829" s="14">
        <v>41940</v>
      </c>
      <c r="B1829">
        <v>41.5</v>
      </c>
      <c r="C1829">
        <v>41.77</v>
      </c>
      <c r="D1829">
        <v>40.75</v>
      </c>
      <c r="E1829">
        <v>41.73</v>
      </c>
      <c r="F1829">
        <v>41.73</v>
      </c>
      <c r="G1829">
        <v>1207000</v>
      </c>
    </row>
    <row r="1830" spans="1:7" x14ac:dyDescent="0.2">
      <c r="A1830" s="14">
        <v>41941</v>
      </c>
      <c r="B1830">
        <v>41.5</v>
      </c>
      <c r="C1830">
        <v>41.68</v>
      </c>
      <c r="D1830">
        <v>40.75</v>
      </c>
      <c r="E1830">
        <v>41.18</v>
      </c>
      <c r="F1830">
        <v>41.18</v>
      </c>
      <c r="G1830">
        <v>1238800</v>
      </c>
    </row>
    <row r="1831" spans="1:7" x14ac:dyDescent="0.2">
      <c r="A1831" s="14">
        <v>41942</v>
      </c>
      <c r="B1831">
        <v>40.560001</v>
      </c>
      <c r="C1831">
        <v>42.060001</v>
      </c>
      <c r="D1831">
        <v>40.479999999999997</v>
      </c>
      <c r="E1831">
        <v>41.68</v>
      </c>
      <c r="F1831">
        <v>41.68</v>
      </c>
      <c r="G1831">
        <v>1059700</v>
      </c>
    </row>
    <row r="1832" spans="1:7" x14ac:dyDescent="0.2">
      <c r="A1832" s="14">
        <v>41943</v>
      </c>
      <c r="B1832">
        <v>42.130001</v>
      </c>
      <c r="C1832">
        <v>42.240001999999997</v>
      </c>
      <c r="D1832">
        <v>41.43</v>
      </c>
      <c r="E1832">
        <v>41.650002000000001</v>
      </c>
      <c r="F1832">
        <v>41.650002000000001</v>
      </c>
      <c r="G1832">
        <v>1082200</v>
      </c>
    </row>
    <row r="1833" spans="1:7" x14ac:dyDescent="0.2">
      <c r="A1833" s="14">
        <v>41946</v>
      </c>
      <c r="B1833">
        <v>41.77</v>
      </c>
      <c r="C1833">
        <v>42.18</v>
      </c>
      <c r="D1833">
        <v>41.52</v>
      </c>
      <c r="E1833">
        <v>41.93</v>
      </c>
      <c r="F1833">
        <v>41.93</v>
      </c>
      <c r="G1833">
        <v>1143400</v>
      </c>
    </row>
    <row r="1834" spans="1:7" x14ac:dyDescent="0.2">
      <c r="A1834" s="14">
        <v>41947</v>
      </c>
      <c r="B1834">
        <v>41.77</v>
      </c>
      <c r="C1834">
        <v>41.77</v>
      </c>
      <c r="D1834">
        <v>40.869999</v>
      </c>
      <c r="E1834">
        <v>41.52</v>
      </c>
      <c r="F1834">
        <v>41.52</v>
      </c>
      <c r="G1834">
        <v>1270200</v>
      </c>
    </row>
    <row r="1835" spans="1:7" x14ac:dyDescent="0.2">
      <c r="A1835" s="14">
        <v>41948</v>
      </c>
      <c r="B1835">
        <v>41.580002</v>
      </c>
      <c r="C1835">
        <v>41.709999000000003</v>
      </c>
      <c r="D1835">
        <v>41.130001</v>
      </c>
      <c r="E1835">
        <v>41.290000999999997</v>
      </c>
      <c r="F1835">
        <v>41.290000999999997</v>
      </c>
      <c r="G1835">
        <v>905000</v>
      </c>
    </row>
    <row r="1836" spans="1:7" x14ac:dyDescent="0.2">
      <c r="A1836" s="14">
        <v>41949</v>
      </c>
      <c r="B1836">
        <v>41.209999000000003</v>
      </c>
      <c r="C1836">
        <v>42.990001999999997</v>
      </c>
      <c r="D1836">
        <v>41.209999000000003</v>
      </c>
      <c r="E1836">
        <v>42.779998999999997</v>
      </c>
      <c r="F1836">
        <v>42.779998999999997</v>
      </c>
      <c r="G1836">
        <v>1872900</v>
      </c>
    </row>
    <row r="1837" spans="1:7" x14ac:dyDescent="0.2">
      <c r="A1837" s="14">
        <v>41950</v>
      </c>
      <c r="B1837">
        <v>42.450001</v>
      </c>
      <c r="C1837">
        <v>43.889999000000003</v>
      </c>
      <c r="D1837">
        <v>42.360000999999997</v>
      </c>
      <c r="E1837">
        <v>43.759998000000003</v>
      </c>
      <c r="F1837">
        <v>43.759998000000003</v>
      </c>
      <c r="G1837">
        <v>1800500</v>
      </c>
    </row>
    <row r="1838" spans="1:7" x14ac:dyDescent="0.2">
      <c r="A1838" s="14">
        <v>41953</v>
      </c>
      <c r="B1838">
        <v>43.689999</v>
      </c>
      <c r="C1838">
        <v>44.549999</v>
      </c>
      <c r="D1838">
        <v>42.810001</v>
      </c>
      <c r="E1838">
        <v>43.299999</v>
      </c>
      <c r="F1838">
        <v>43.299999</v>
      </c>
      <c r="G1838">
        <v>1552700</v>
      </c>
    </row>
    <row r="1839" spans="1:7" x14ac:dyDescent="0.2">
      <c r="A1839" s="14">
        <v>41954</v>
      </c>
      <c r="B1839">
        <v>43.18</v>
      </c>
      <c r="C1839">
        <v>43.349997999999999</v>
      </c>
      <c r="D1839">
        <v>42.66</v>
      </c>
      <c r="E1839">
        <v>43.18</v>
      </c>
      <c r="F1839">
        <v>43.18</v>
      </c>
      <c r="G1839">
        <v>1411400</v>
      </c>
    </row>
    <row r="1840" spans="1:7" x14ac:dyDescent="0.2">
      <c r="A1840" s="14">
        <v>41955</v>
      </c>
      <c r="B1840">
        <v>43.18</v>
      </c>
      <c r="C1840">
        <v>45.950001</v>
      </c>
      <c r="D1840">
        <v>43.150002000000001</v>
      </c>
      <c r="E1840">
        <v>45.66</v>
      </c>
      <c r="F1840">
        <v>45.66</v>
      </c>
      <c r="G1840">
        <v>3809500</v>
      </c>
    </row>
    <row r="1841" spans="1:7" x14ac:dyDescent="0.2">
      <c r="A1841" s="14">
        <v>41956</v>
      </c>
      <c r="B1841">
        <v>45.77</v>
      </c>
      <c r="C1841">
        <v>46.25</v>
      </c>
      <c r="D1841">
        <v>44.869999</v>
      </c>
      <c r="E1841">
        <v>45.189999</v>
      </c>
      <c r="F1841">
        <v>45.189999</v>
      </c>
      <c r="G1841">
        <v>3556800</v>
      </c>
    </row>
    <row r="1842" spans="1:7" x14ac:dyDescent="0.2">
      <c r="A1842" s="14">
        <v>41957</v>
      </c>
      <c r="B1842">
        <v>44.27</v>
      </c>
      <c r="C1842">
        <v>45.34</v>
      </c>
      <c r="D1842">
        <v>44.150002000000001</v>
      </c>
      <c r="E1842">
        <v>44.990001999999997</v>
      </c>
      <c r="F1842">
        <v>44.990001999999997</v>
      </c>
      <c r="G1842">
        <v>1980100</v>
      </c>
    </row>
    <row r="1843" spans="1:7" x14ac:dyDescent="0.2">
      <c r="A1843" s="14">
        <v>41960</v>
      </c>
      <c r="B1843">
        <v>44.98</v>
      </c>
      <c r="C1843">
        <v>45.080002</v>
      </c>
      <c r="D1843">
        <v>44.240001999999997</v>
      </c>
      <c r="E1843">
        <v>44.419998</v>
      </c>
      <c r="F1843">
        <v>44.419998</v>
      </c>
      <c r="G1843">
        <v>1501600</v>
      </c>
    </row>
    <row r="1844" spans="1:7" x14ac:dyDescent="0.2">
      <c r="A1844" s="14">
        <v>41961</v>
      </c>
      <c r="B1844">
        <v>45.299999</v>
      </c>
      <c r="C1844">
        <v>45.970001000000003</v>
      </c>
      <c r="D1844">
        <v>44.73</v>
      </c>
      <c r="E1844">
        <v>44.799999</v>
      </c>
      <c r="F1844">
        <v>44.799999</v>
      </c>
      <c r="G1844">
        <v>3126500</v>
      </c>
    </row>
    <row r="1845" spans="1:7" x14ac:dyDescent="0.2">
      <c r="A1845" s="14">
        <v>41962</v>
      </c>
      <c r="B1845">
        <v>44.970001000000003</v>
      </c>
      <c r="C1845">
        <v>45.689999</v>
      </c>
      <c r="D1845">
        <v>44.619999</v>
      </c>
      <c r="E1845">
        <v>45.599997999999999</v>
      </c>
      <c r="F1845">
        <v>45.599997999999999</v>
      </c>
      <c r="G1845">
        <v>1549600</v>
      </c>
    </row>
    <row r="1846" spans="1:7" x14ac:dyDescent="0.2">
      <c r="A1846" s="14">
        <v>41963</v>
      </c>
      <c r="B1846">
        <v>45.599997999999999</v>
      </c>
      <c r="C1846">
        <v>47.18</v>
      </c>
      <c r="D1846">
        <v>45.299999</v>
      </c>
      <c r="E1846">
        <v>45.880001</v>
      </c>
      <c r="F1846">
        <v>45.880001</v>
      </c>
      <c r="G1846">
        <v>2910700</v>
      </c>
    </row>
    <row r="1847" spans="1:7" x14ac:dyDescent="0.2">
      <c r="A1847" s="14">
        <v>41964</v>
      </c>
      <c r="B1847">
        <v>46.599997999999999</v>
      </c>
      <c r="C1847">
        <v>47.150002000000001</v>
      </c>
      <c r="D1847">
        <v>45.939999</v>
      </c>
      <c r="E1847">
        <v>46.91</v>
      </c>
      <c r="F1847">
        <v>46.91</v>
      </c>
      <c r="G1847">
        <v>2402400</v>
      </c>
    </row>
    <row r="1848" spans="1:7" x14ac:dyDescent="0.2">
      <c r="A1848" s="14">
        <v>41967</v>
      </c>
      <c r="B1848">
        <v>46.900002000000001</v>
      </c>
      <c r="C1848">
        <v>47.32</v>
      </c>
      <c r="D1848">
        <v>46.299999</v>
      </c>
      <c r="E1848">
        <v>46.93</v>
      </c>
      <c r="F1848">
        <v>46.93</v>
      </c>
      <c r="G1848">
        <v>3845000</v>
      </c>
    </row>
    <row r="1849" spans="1:7" x14ac:dyDescent="0.2">
      <c r="A1849" s="14">
        <v>41968</v>
      </c>
      <c r="B1849">
        <v>47.389999000000003</v>
      </c>
      <c r="C1849">
        <v>49.34</v>
      </c>
      <c r="D1849">
        <v>47.150002000000001</v>
      </c>
      <c r="E1849">
        <v>48.669998</v>
      </c>
      <c r="F1849">
        <v>48.669998</v>
      </c>
      <c r="G1849">
        <v>5254300</v>
      </c>
    </row>
    <row r="1850" spans="1:7" x14ac:dyDescent="0.2">
      <c r="A1850" s="14">
        <v>41969</v>
      </c>
      <c r="B1850">
        <v>49.080002</v>
      </c>
      <c r="C1850">
        <v>49.200001</v>
      </c>
      <c r="D1850">
        <v>47.860000999999997</v>
      </c>
      <c r="E1850">
        <v>48.34</v>
      </c>
      <c r="F1850">
        <v>48.34</v>
      </c>
      <c r="G1850">
        <v>1749800</v>
      </c>
    </row>
    <row r="1851" spans="1:7" x14ac:dyDescent="0.2">
      <c r="A1851" s="14">
        <v>41971</v>
      </c>
      <c r="B1851">
        <v>48.630001</v>
      </c>
      <c r="C1851">
        <v>48.93</v>
      </c>
      <c r="D1851">
        <v>48.119999</v>
      </c>
      <c r="E1851">
        <v>48.189999</v>
      </c>
      <c r="F1851">
        <v>48.189999</v>
      </c>
      <c r="G1851">
        <v>968300</v>
      </c>
    </row>
    <row r="1852" spans="1:7" x14ac:dyDescent="0.2">
      <c r="A1852" s="14">
        <v>41974</v>
      </c>
      <c r="B1852">
        <v>48.189999</v>
      </c>
      <c r="C1852">
        <v>48.23</v>
      </c>
      <c r="D1852">
        <v>46.82</v>
      </c>
      <c r="E1852">
        <v>47.040000999999997</v>
      </c>
      <c r="F1852">
        <v>47.040000999999997</v>
      </c>
      <c r="G1852">
        <v>2826000</v>
      </c>
    </row>
    <row r="1853" spans="1:7" x14ac:dyDescent="0.2">
      <c r="A1853" s="14">
        <v>41975</v>
      </c>
      <c r="B1853">
        <v>46.490001999999997</v>
      </c>
      <c r="C1853">
        <v>47</v>
      </c>
      <c r="D1853">
        <v>45.810001</v>
      </c>
      <c r="E1853">
        <v>46.060001</v>
      </c>
      <c r="F1853">
        <v>46.060001</v>
      </c>
      <c r="G1853">
        <v>2137500</v>
      </c>
    </row>
    <row r="1854" spans="1:7" x14ac:dyDescent="0.2">
      <c r="A1854" s="14">
        <v>41976</v>
      </c>
      <c r="B1854">
        <v>46.060001</v>
      </c>
      <c r="C1854">
        <v>46.59</v>
      </c>
      <c r="D1854">
        <v>45.389999000000003</v>
      </c>
      <c r="E1854">
        <v>45.709999000000003</v>
      </c>
      <c r="F1854">
        <v>45.709999000000003</v>
      </c>
      <c r="G1854">
        <v>2407000</v>
      </c>
    </row>
    <row r="1855" spans="1:7" x14ac:dyDescent="0.2">
      <c r="A1855" s="14">
        <v>41977</v>
      </c>
      <c r="B1855">
        <v>45.900002000000001</v>
      </c>
      <c r="C1855">
        <v>47.18</v>
      </c>
      <c r="D1855">
        <v>45.599997999999999</v>
      </c>
      <c r="E1855">
        <v>45.919998</v>
      </c>
      <c r="F1855">
        <v>45.919998</v>
      </c>
      <c r="G1855">
        <v>3485500</v>
      </c>
    </row>
    <row r="1856" spans="1:7" x14ac:dyDescent="0.2">
      <c r="A1856" s="14">
        <v>41978</v>
      </c>
      <c r="B1856">
        <v>45.939999</v>
      </c>
      <c r="C1856">
        <v>46.110000999999997</v>
      </c>
      <c r="D1856">
        <v>44.970001000000003</v>
      </c>
      <c r="E1856">
        <v>45.509998000000003</v>
      </c>
      <c r="F1856">
        <v>45.509998000000003</v>
      </c>
      <c r="G1856">
        <v>3049200</v>
      </c>
    </row>
    <row r="1857" spans="1:7" x14ac:dyDescent="0.2">
      <c r="A1857" s="14">
        <v>41981</v>
      </c>
      <c r="B1857">
        <v>45.529998999999997</v>
      </c>
      <c r="C1857">
        <v>45.700001</v>
      </c>
      <c r="D1857">
        <v>44.360000999999997</v>
      </c>
      <c r="E1857">
        <v>44.93</v>
      </c>
      <c r="F1857">
        <v>44.93</v>
      </c>
      <c r="G1857">
        <v>3617300</v>
      </c>
    </row>
    <row r="1858" spans="1:7" x14ac:dyDescent="0.2">
      <c r="A1858" s="14">
        <v>41982</v>
      </c>
      <c r="B1858">
        <v>45.720001000000003</v>
      </c>
      <c r="C1858">
        <v>47.880001</v>
      </c>
      <c r="D1858">
        <v>45.709999000000003</v>
      </c>
      <c r="E1858">
        <v>47.73</v>
      </c>
      <c r="F1858">
        <v>47.73</v>
      </c>
      <c r="G1858">
        <v>5861000</v>
      </c>
    </row>
    <row r="1859" spans="1:7" x14ac:dyDescent="0.2">
      <c r="A1859" s="14">
        <v>41983</v>
      </c>
      <c r="B1859">
        <v>48.09</v>
      </c>
      <c r="C1859">
        <v>48.720001000000003</v>
      </c>
      <c r="D1859">
        <v>46.490001999999997</v>
      </c>
      <c r="E1859">
        <v>46.700001</v>
      </c>
      <c r="F1859">
        <v>46.700001</v>
      </c>
      <c r="G1859">
        <v>7331600</v>
      </c>
    </row>
    <row r="1860" spans="1:7" x14ac:dyDescent="0.2">
      <c r="A1860" s="14">
        <v>41984</v>
      </c>
      <c r="B1860">
        <v>49.889999000000003</v>
      </c>
      <c r="C1860">
        <v>52.169998</v>
      </c>
      <c r="D1860">
        <v>49.650002000000001</v>
      </c>
      <c r="E1860">
        <v>50.959999000000003</v>
      </c>
      <c r="F1860">
        <v>50.959999000000003</v>
      </c>
      <c r="G1860">
        <v>15884400</v>
      </c>
    </row>
    <row r="1861" spans="1:7" x14ac:dyDescent="0.2">
      <c r="A1861" s="14">
        <v>41985</v>
      </c>
      <c r="B1861">
        <v>51.09</v>
      </c>
      <c r="C1861">
        <v>53.880001</v>
      </c>
      <c r="D1861">
        <v>50.93</v>
      </c>
      <c r="E1861">
        <v>52.950001</v>
      </c>
      <c r="F1861">
        <v>52.950001</v>
      </c>
      <c r="G1861">
        <v>9102400</v>
      </c>
    </row>
    <row r="1862" spans="1:7" x14ac:dyDescent="0.2">
      <c r="A1862" s="14">
        <v>41988</v>
      </c>
      <c r="B1862">
        <v>52.91</v>
      </c>
      <c r="C1862">
        <v>54.41</v>
      </c>
      <c r="D1862">
        <v>52.650002000000001</v>
      </c>
      <c r="E1862">
        <v>53.869999</v>
      </c>
      <c r="F1862">
        <v>53.869999</v>
      </c>
      <c r="G1862">
        <v>4582100</v>
      </c>
    </row>
    <row r="1863" spans="1:7" x14ac:dyDescent="0.2">
      <c r="A1863" s="14">
        <v>41989</v>
      </c>
      <c r="B1863">
        <v>53.439999</v>
      </c>
      <c r="C1863">
        <v>53.84</v>
      </c>
      <c r="D1863">
        <v>52.349997999999999</v>
      </c>
      <c r="E1863">
        <v>52.5</v>
      </c>
      <c r="F1863">
        <v>52.5</v>
      </c>
      <c r="G1863">
        <v>3204200</v>
      </c>
    </row>
    <row r="1864" spans="1:7" x14ac:dyDescent="0.2">
      <c r="A1864" s="14">
        <v>41990</v>
      </c>
      <c r="B1864">
        <v>52.57</v>
      </c>
      <c r="C1864">
        <v>53.349997999999999</v>
      </c>
      <c r="D1864">
        <v>52.389999000000003</v>
      </c>
      <c r="E1864">
        <v>53.240001999999997</v>
      </c>
      <c r="F1864">
        <v>53.240001999999997</v>
      </c>
      <c r="G1864">
        <v>2302700</v>
      </c>
    </row>
    <row r="1865" spans="1:7" x14ac:dyDescent="0.2">
      <c r="A1865" s="14">
        <v>41991</v>
      </c>
      <c r="B1865">
        <v>54</v>
      </c>
      <c r="C1865">
        <v>54.099997999999999</v>
      </c>
      <c r="D1865">
        <v>52.57</v>
      </c>
      <c r="E1865">
        <v>53.150002000000001</v>
      </c>
      <c r="F1865">
        <v>53.150002000000001</v>
      </c>
      <c r="G1865">
        <v>2580900</v>
      </c>
    </row>
    <row r="1866" spans="1:7" x14ac:dyDescent="0.2">
      <c r="A1866" s="14">
        <v>41992</v>
      </c>
      <c r="B1866">
        <v>53.139999000000003</v>
      </c>
      <c r="C1866">
        <v>53.630001</v>
      </c>
      <c r="D1866">
        <v>52.540000999999997</v>
      </c>
      <c r="E1866">
        <v>53.5</v>
      </c>
      <c r="F1866">
        <v>53.5</v>
      </c>
      <c r="G1866">
        <v>2825900</v>
      </c>
    </row>
    <row r="1867" spans="1:7" x14ac:dyDescent="0.2">
      <c r="A1867" s="14">
        <v>41995</v>
      </c>
      <c r="B1867">
        <v>53.889999000000003</v>
      </c>
      <c r="C1867">
        <v>54.41</v>
      </c>
      <c r="D1867">
        <v>53.549999</v>
      </c>
      <c r="E1867">
        <v>53.959999000000003</v>
      </c>
      <c r="F1867">
        <v>53.959999000000003</v>
      </c>
      <c r="G1867">
        <v>1776500</v>
      </c>
    </row>
    <row r="1868" spans="1:7" x14ac:dyDescent="0.2">
      <c r="A1868" s="14">
        <v>41996</v>
      </c>
      <c r="B1868">
        <v>53.950001</v>
      </c>
      <c r="C1868">
        <v>55.16</v>
      </c>
      <c r="D1868">
        <v>53.91</v>
      </c>
      <c r="E1868">
        <v>54.560001</v>
      </c>
      <c r="F1868">
        <v>54.560001</v>
      </c>
      <c r="G1868">
        <v>1933200</v>
      </c>
    </row>
    <row r="1869" spans="1:7" x14ac:dyDescent="0.2">
      <c r="A1869" s="14">
        <v>41997</v>
      </c>
      <c r="B1869">
        <v>54.349997999999999</v>
      </c>
      <c r="C1869">
        <v>55</v>
      </c>
      <c r="D1869">
        <v>54.080002</v>
      </c>
      <c r="E1869">
        <v>54.400002000000001</v>
      </c>
      <c r="F1869">
        <v>54.400002000000001</v>
      </c>
      <c r="G1869">
        <v>510300</v>
      </c>
    </row>
    <row r="1870" spans="1:7" x14ac:dyDescent="0.2">
      <c r="A1870" s="14">
        <v>41999</v>
      </c>
      <c r="B1870">
        <v>54.360000999999997</v>
      </c>
      <c r="C1870">
        <v>55.029998999999997</v>
      </c>
      <c r="D1870">
        <v>54.310001</v>
      </c>
      <c r="E1870">
        <v>54.77</v>
      </c>
      <c r="F1870">
        <v>54.77</v>
      </c>
      <c r="G1870">
        <v>963000</v>
      </c>
    </row>
    <row r="1871" spans="1:7" x14ac:dyDescent="0.2">
      <c r="A1871" s="14">
        <v>42002</v>
      </c>
      <c r="B1871">
        <v>54.919998</v>
      </c>
      <c r="C1871">
        <v>56.400002000000001</v>
      </c>
      <c r="D1871">
        <v>54.720001000000003</v>
      </c>
      <c r="E1871">
        <v>55.380001</v>
      </c>
      <c r="F1871">
        <v>55.380001</v>
      </c>
      <c r="G1871">
        <v>2633100</v>
      </c>
    </row>
    <row r="1872" spans="1:7" x14ac:dyDescent="0.2">
      <c r="A1872" s="14">
        <v>42003</v>
      </c>
      <c r="B1872">
        <v>54.5</v>
      </c>
      <c r="C1872">
        <v>55.919998</v>
      </c>
      <c r="D1872">
        <v>54.32</v>
      </c>
      <c r="E1872">
        <v>55.75</v>
      </c>
      <c r="F1872">
        <v>55.75</v>
      </c>
      <c r="G1872">
        <v>1544800</v>
      </c>
    </row>
    <row r="1873" spans="1:7" x14ac:dyDescent="0.2">
      <c r="A1873" s="14">
        <v>42004</v>
      </c>
      <c r="B1873">
        <v>55.630001</v>
      </c>
      <c r="C1873">
        <v>56.93</v>
      </c>
      <c r="D1873">
        <v>55.34</v>
      </c>
      <c r="E1873">
        <v>55.790000999999997</v>
      </c>
      <c r="F1873">
        <v>55.790000999999997</v>
      </c>
      <c r="G1873">
        <v>1782900</v>
      </c>
    </row>
    <row r="1874" spans="1:7" x14ac:dyDescent="0.2">
      <c r="A1874" s="14">
        <v>42006</v>
      </c>
      <c r="B1874">
        <v>56.009998000000003</v>
      </c>
      <c r="C1874">
        <v>56.799999</v>
      </c>
      <c r="D1874">
        <v>54.650002000000001</v>
      </c>
      <c r="E1874">
        <v>55.34</v>
      </c>
      <c r="F1874">
        <v>55.34</v>
      </c>
      <c r="G1874">
        <v>1648400</v>
      </c>
    </row>
    <row r="1875" spans="1:7" x14ac:dyDescent="0.2">
      <c r="A1875" s="14">
        <v>42009</v>
      </c>
      <c r="B1875">
        <v>56.34</v>
      </c>
      <c r="C1875">
        <v>57.48</v>
      </c>
      <c r="D1875">
        <v>55.68</v>
      </c>
      <c r="E1875">
        <v>55.959999000000003</v>
      </c>
      <c r="F1875">
        <v>55.959999000000003</v>
      </c>
      <c r="G1875">
        <v>3149600</v>
      </c>
    </row>
    <row r="1876" spans="1:7" x14ac:dyDescent="0.2">
      <c r="A1876" s="14">
        <v>42010</v>
      </c>
      <c r="B1876">
        <v>55.84</v>
      </c>
      <c r="C1876">
        <v>56.150002000000001</v>
      </c>
      <c r="D1876">
        <v>54.419998</v>
      </c>
      <c r="E1876">
        <v>55.57</v>
      </c>
      <c r="F1876">
        <v>55.57</v>
      </c>
      <c r="G1876">
        <v>3406200</v>
      </c>
    </row>
    <row r="1877" spans="1:7" x14ac:dyDescent="0.2">
      <c r="A1877" s="14">
        <v>42011</v>
      </c>
      <c r="B1877">
        <v>56.27</v>
      </c>
      <c r="C1877">
        <v>58.009998000000003</v>
      </c>
      <c r="D1877">
        <v>56.16</v>
      </c>
      <c r="E1877">
        <v>57.650002000000001</v>
      </c>
      <c r="F1877">
        <v>57.650002000000001</v>
      </c>
      <c r="G1877">
        <v>5047500</v>
      </c>
    </row>
    <row r="1878" spans="1:7" x14ac:dyDescent="0.2">
      <c r="A1878" s="14">
        <v>42012</v>
      </c>
      <c r="B1878">
        <v>58.25</v>
      </c>
      <c r="C1878">
        <v>59.650002000000001</v>
      </c>
      <c r="D1878">
        <v>58</v>
      </c>
      <c r="E1878">
        <v>59.07</v>
      </c>
      <c r="F1878">
        <v>59.07</v>
      </c>
      <c r="G1878">
        <v>5225200</v>
      </c>
    </row>
    <row r="1879" spans="1:7" x14ac:dyDescent="0.2">
      <c r="A1879" s="14">
        <v>42013</v>
      </c>
      <c r="B1879">
        <v>58.869999</v>
      </c>
      <c r="C1879">
        <v>59.220001000000003</v>
      </c>
      <c r="D1879">
        <v>57.849997999999999</v>
      </c>
      <c r="E1879">
        <v>58.630001</v>
      </c>
      <c r="F1879">
        <v>58.630001</v>
      </c>
      <c r="G1879">
        <v>2238100</v>
      </c>
    </row>
    <row r="1880" spans="1:7" x14ac:dyDescent="0.2">
      <c r="A1880" s="14">
        <v>42016</v>
      </c>
      <c r="B1880">
        <v>62.400002000000001</v>
      </c>
      <c r="C1880">
        <v>63.799999</v>
      </c>
      <c r="D1880">
        <v>61.360000999999997</v>
      </c>
      <c r="E1880">
        <v>62.59</v>
      </c>
      <c r="F1880">
        <v>62.59</v>
      </c>
      <c r="G1880">
        <v>10326700</v>
      </c>
    </row>
    <row r="1881" spans="1:7" x14ac:dyDescent="0.2">
      <c r="A1881" s="14">
        <v>42017</v>
      </c>
      <c r="B1881">
        <v>62.700001</v>
      </c>
      <c r="C1881">
        <v>64.269997000000004</v>
      </c>
      <c r="D1881">
        <v>62.689999</v>
      </c>
      <c r="E1881">
        <v>63.060001</v>
      </c>
      <c r="F1881">
        <v>63.060001</v>
      </c>
      <c r="G1881">
        <v>3620000</v>
      </c>
    </row>
    <row r="1882" spans="1:7" x14ac:dyDescent="0.2">
      <c r="A1882" s="14">
        <v>42018</v>
      </c>
      <c r="B1882">
        <v>62.32</v>
      </c>
      <c r="C1882">
        <v>63.400002000000001</v>
      </c>
      <c r="D1882">
        <v>61.5</v>
      </c>
      <c r="E1882">
        <v>63.400002000000001</v>
      </c>
      <c r="F1882">
        <v>63.400002000000001</v>
      </c>
      <c r="G1882">
        <v>3441700</v>
      </c>
    </row>
    <row r="1883" spans="1:7" x14ac:dyDescent="0.2">
      <c r="A1883" s="14">
        <v>42019</v>
      </c>
      <c r="B1883">
        <v>63.470001000000003</v>
      </c>
      <c r="C1883">
        <v>63.900002000000001</v>
      </c>
      <c r="D1883">
        <v>62.049999</v>
      </c>
      <c r="E1883">
        <v>62.509998000000003</v>
      </c>
      <c r="F1883">
        <v>62.509998000000003</v>
      </c>
      <c r="G1883">
        <v>2428100</v>
      </c>
    </row>
    <row r="1884" spans="1:7" x14ac:dyDescent="0.2">
      <c r="A1884" s="14">
        <v>42020</v>
      </c>
      <c r="B1884">
        <v>62.25</v>
      </c>
      <c r="C1884">
        <v>63.049999</v>
      </c>
      <c r="D1884">
        <v>61.360000999999997</v>
      </c>
      <c r="E1884">
        <v>63</v>
      </c>
      <c r="F1884">
        <v>63</v>
      </c>
      <c r="G1884">
        <v>2405900</v>
      </c>
    </row>
    <row r="1885" spans="1:7" x14ac:dyDescent="0.2">
      <c r="A1885" s="14">
        <v>42024</v>
      </c>
      <c r="B1885">
        <v>63</v>
      </c>
      <c r="C1885">
        <v>63.23</v>
      </c>
      <c r="D1885">
        <v>62.290000999999997</v>
      </c>
      <c r="E1885">
        <v>63</v>
      </c>
      <c r="F1885">
        <v>63</v>
      </c>
      <c r="G1885">
        <v>1698100</v>
      </c>
    </row>
    <row r="1886" spans="1:7" x14ac:dyDescent="0.2">
      <c r="A1886" s="14">
        <v>42025</v>
      </c>
      <c r="B1886">
        <v>63</v>
      </c>
      <c r="C1886">
        <v>63.59</v>
      </c>
      <c r="D1886">
        <v>62.52</v>
      </c>
      <c r="E1886">
        <v>62.860000999999997</v>
      </c>
      <c r="F1886">
        <v>62.860000999999997</v>
      </c>
      <c r="G1886">
        <v>1685500</v>
      </c>
    </row>
    <row r="1887" spans="1:7" x14ac:dyDescent="0.2">
      <c r="A1887" s="14">
        <v>42026</v>
      </c>
      <c r="B1887">
        <v>63.029998999999997</v>
      </c>
      <c r="C1887">
        <v>64.279999000000004</v>
      </c>
      <c r="D1887">
        <v>62.369999</v>
      </c>
      <c r="E1887">
        <v>63.759998000000003</v>
      </c>
      <c r="F1887">
        <v>63.759998000000003</v>
      </c>
      <c r="G1887">
        <v>1996500</v>
      </c>
    </row>
    <row r="1888" spans="1:7" x14ac:dyDescent="0.2">
      <c r="A1888" s="14">
        <v>42027</v>
      </c>
      <c r="B1888">
        <v>65.769997000000004</v>
      </c>
      <c r="C1888">
        <v>66.709998999999996</v>
      </c>
      <c r="D1888">
        <v>65.400002000000001</v>
      </c>
      <c r="E1888">
        <v>66.199996999999996</v>
      </c>
      <c r="F1888">
        <v>66.199996999999996</v>
      </c>
      <c r="G1888">
        <v>4607700</v>
      </c>
    </row>
    <row r="1889" spans="1:7" x14ac:dyDescent="0.2">
      <c r="A1889" s="14">
        <v>42030</v>
      </c>
      <c r="B1889">
        <v>65.940002000000007</v>
      </c>
      <c r="C1889">
        <v>66.760002</v>
      </c>
      <c r="D1889">
        <v>65.180000000000007</v>
      </c>
      <c r="E1889">
        <v>66.760002</v>
      </c>
      <c r="F1889">
        <v>66.760002</v>
      </c>
      <c r="G1889">
        <v>2095300</v>
      </c>
    </row>
    <row r="1890" spans="1:7" x14ac:dyDescent="0.2">
      <c r="A1890" s="14">
        <v>42031</v>
      </c>
      <c r="B1890">
        <v>66.129997000000003</v>
      </c>
      <c r="C1890">
        <v>67.709998999999996</v>
      </c>
      <c r="D1890">
        <v>65.550003000000004</v>
      </c>
      <c r="E1890">
        <v>67.480002999999996</v>
      </c>
      <c r="F1890">
        <v>67.480002999999996</v>
      </c>
      <c r="G1890">
        <v>1900400</v>
      </c>
    </row>
    <row r="1891" spans="1:7" x14ac:dyDescent="0.2">
      <c r="A1891" s="14">
        <v>42032</v>
      </c>
      <c r="B1891">
        <v>67.550003000000004</v>
      </c>
      <c r="C1891">
        <v>67.690002000000007</v>
      </c>
      <c r="D1891">
        <v>66.040001000000004</v>
      </c>
      <c r="E1891">
        <v>66.160004000000001</v>
      </c>
      <c r="F1891">
        <v>66.160004000000001</v>
      </c>
      <c r="G1891">
        <v>1664900</v>
      </c>
    </row>
    <row r="1892" spans="1:7" x14ac:dyDescent="0.2">
      <c r="A1892" s="14">
        <v>42033</v>
      </c>
      <c r="B1892">
        <v>65.980002999999996</v>
      </c>
      <c r="C1892">
        <v>67.459998999999996</v>
      </c>
      <c r="D1892">
        <v>65.819999999999993</v>
      </c>
      <c r="E1892">
        <v>67.190002000000007</v>
      </c>
      <c r="F1892">
        <v>67.190002000000007</v>
      </c>
      <c r="G1892">
        <v>2093900</v>
      </c>
    </row>
    <row r="1893" spans="1:7" x14ac:dyDescent="0.2">
      <c r="A1893" s="14">
        <v>42034</v>
      </c>
      <c r="B1893">
        <v>66.900002000000001</v>
      </c>
      <c r="C1893">
        <v>67.040001000000004</v>
      </c>
      <c r="D1893">
        <v>65.849997999999999</v>
      </c>
      <c r="E1893">
        <v>66.239998</v>
      </c>
      <c r="F1893">
        <v>66.239998</v>
      </c>
      <c r="G1893">
        <v>2603700</v>
      </c>
    </row>
    <row r="1894" spans="1:7" x14ac:dyDescent="0.2">
      <c r="A1894" s="14">
        <v>42037</v>
      </c>
      <c r="B1894">
        <v>66.239998</v>
      </c>
      <c r="C1894">
        <v>66.470000999999996</v>
      </c>
      <c r="D1894">
        <v>64.830001999999993</v>
      </c>
      <c r="E1894">
        <v>65.519997000000004</v>
      </c>
      <c r="F1894">
        <v>65.519997000000004</v>
      </c>
      <c r="G1894">
        <v>2317500</v>
      </c>
    </row>
    <row r="1895" spans="1:7" x14ac:dyDescent="0.2">
      <c r="A1895" s="14">
        <v>42038</v>
      </c>
      <c r="B1895">
        <v>65.589995999999999</v>
      </c>
      <c r="C1895">
        <v>66.739998</v>
      </c>
      <c r="D1895">
        <v>65.220000999999996</v>
      </c>
      <c r="E1895">
        <v>66.489998</v>
      </c>
      <c r="F1895">
        <v>66.489998</v>
      </c>
      <c r="G1895">
        <v>2051400</v>
      </c>
    </row>
    <row r="1896" spans="1:7" x14ac:dyDescent="0.2">
      <c r="A1896" s="14">
        <v>42039</v>
      </c>
      <c r="B1896">
        <v>66.400002000000001</v>
      </c>
      <c r="C1896">
        <v>66.949996999999996</v>
      </c>
      <c r="D1896">
        <v>65.580001999999993</v>
      </c>
      <c r="E1896">
        <v>65.660004000000001</v>
      </c>
      <c r="F1896">
        <v>65.660004000000001</v>
      </c>
      <c r="G1896">
        <v>1764100</v>
      </c>
    </row>
    <row r="1897" spans="1:7" x14ac:dyDescent="0.2">
      <c r="A1897" s="14">
        <v>42040</v>
      </c>
      <c r="B1897">
        <v>65.739998</v>
      </c>
      <c r="C1897">
        <v>65.989998</v>
      </c>
      <c r="D1897">
        <v>64.910004000000001</v>
      </c>
      <c r="E1897">
        <v>65.290001000000004</v>
      </c>
      <c r="F1897">
        <v>65.290001000000004</v>
      </c>
      <c r="G1897">
        <v>1624600</v>
      </c>
    </row>
    <row r="1898" spans="1:7" x14ac:dyDescent="0.2">
      <c r="A1898" s="14">
        <v>42041</v>
      </c>
      <c r="B1898">
        <v>65.230002999999996</v>
      </c>
      <c r="C1898">
        <v>65.459998999999996</v>
      </c>
      <c r="D1898">
        <v>64.040001000000004</v>
      </c>
      <c r="E1898">
        <v>64.440002000000007</v>
      </c>
      <c r="F1898">
        <v>64.440002000000007</v>
      </c>
      <c r="G1898">
        <v>1959900</v>
      </c>
    </row>
    <row r="1899" spans="1:7" x14ac:dyDescent="0.2">
      <c r="A1899" s="14">
        <v>42044</v>
      </c>
      <c r="B1899">
        <v>64.290001000000004</v>
      </c>
      <c r="C1899">
        <v>65.669998000000007</v>
      </c>
      <c r="D1899">
        <v>64.209998999999996</v>
      </c>
      <c r="E1899">
        <v>65.430000000000007</v>
      </c>
      <c r="F1899">
        <v>65.430000000000007</v>
      </c>
      <c r="G1899">
        <v>1311300</v>
      </c>
    </row>
    <row r="1900" spans="1:7" x14ac:dyDescent="0.2">
      <c r="A1900" s="14">
        <v>42045</v>
      </c>
      <c r="B1900">
        <v>65.540001000000004</v>
      </c>
      <c r="C1900">
        <v>66.150002000000001</v>
      </c>
      <c r="D1900">
        <v>65.180000000000007</v>
      </c>
      <c r="E1900">
        <v>65.760002</v>
      </c>
      <c r="F1900">
        <v>65.760002</v>
      </c>
      <c r="G1900">
        <v>978300</v>
      </c>
    </row>
    <row r="1901" spans="1:7" x14ac:dyDescent="0.2">
      <c r="A1901" s="14">
        <v>42046</v>
      </c>
      <c r="B1901">
        <v>65.129997000000003</v>
      </c>
      <c r="C1901">
        <v>65.849997999999999</v>
      </c>
      <c r="D1901">
        <v>64.849997999999999</v>
      </c>
      <c r="E1901">
        <v>65.589995999999999</v>
      </c>
      <c r="F1901">
        <v>65.589995999999999</v>
      </c>
      <c r="G1901">
        <v>972600</v>
      </c>
    </row>
    <row r="1902" spans="1:7" x14ac:dyDescent="0.2">
      <c r="A1902" s="14">
        <v>42047</v>
      </c>
      <c r="B1902">
        <v>65.629997000000003</v>
      </c>
      <c r="C1902">
        <v>66.400002000000001</v>
      </c>
      <c r="D1902">
        <v>64.699996999999996</v>
      </c>
      <c r="E1902">
        <v>66.040001000000004</v>
      </c>
      <c r="F1902">
        <v>66.040001000000004</v>
      </c>
      <c r="G1902">
        <v>1145000</v>
      </c>
    </row>
    <row r="1903" spans="1:7" x14ac:dyDescent="0.2">
      <c r="A1903" s="14">
        <v>42048</v>
      </c>
      <c r="B1903">
        <v>66.199996999999996</v>
      </c>
      <c r="C1903">
        <v>66.629997000000003</v>
      </c>
      <c r="D1903">
        <v>65.669998000000007</v>
      </c>
      <c r="E1903">
        <v>65.980002999999996</v>
      </c>
      <c r="F1903">
        <v>65.980002999999996</v>
      </c>
      <c r="G1903">
        <v>1133400</v>
      </c>
    </row>
    <row r="1904" spans="1:7" x14ac:dyDescent="0.2">
      <c r="A1904" s="14">
        <v>42052</v>
      </c>
      <c r="B1904">
        <v>65.510002</v>
      </c>
      <c r="C1904">
        <v>66.239998</v>
      </c>
      <c r="D1904">
        <v>64.849997999999999</v>
      </c>
      <c r="E1904">
        <v>66</v>
      </c>
      <c r="F1904">
        <v>66</v>
      </c>
      <c r="G1904">
        <v>1140700</v>
      </c>
    </row>
    <row r="1905" spans="1:7" x14ac:dyDescent="0.2">
      <c r="A1905" s="14">
        <v>42053</v>
      </c>
      <c r="B1905">
        <v>65.769997000000004</v>
      </c>
      <c r="C1905">
        <v>66.989998</v>
      </c>
      <c r="D1905">
        <v>65.5</v>
      </c>
      <c r="E1905">
        <v>66.419998000000007</v>
      </c>
      <c r="F1905">
        <v>66.419998000000007</v>
      </c>
      <c r="G1905">
        <v>1075500</v>
      </c>
    </row>
    <row r="1906" spans="1:7" x14ac:dyDescent="0.2">
      <c r="A1906" s="14">
        <v>42054</v>
      </c>
      <c r="B1906">
        <v>66.419998000000007</v>
      </c>
      <c r="C1906">
        <v>67.900002000000001</v>
      </c>
      <c r="D1906">
        <v>66.419998000000007</v>
      </c>
      <c r="E1906">
        <v>66.889999000000003</v>
      </c>
      <c r="F1906">
        <v>66.889999000000003</v>
      </c>
      <c r="G1906">
        <v>1299200</v>
      </c>
    </row>
    <row r="1907" spans="1:7" x14ac:dyDescent="0.2">
      <c r="A1907" s="14">
        <v>42055</v>
      </c>
      <c r="B1907">
        <v>67.059997999999993</v>
      </c>
      <c r="C1907">
        <v>67.550003000000004</v>
      </c>
      <c r="D1907">
        <v>66.360000999999997</v>
      </c>
      <c r="E1907">
        <v>67.370002999999997</v>
      </c>
      <c r="F1907">
        <v>67.370002999999997</v>
      </c>
      <c r="G1907">
        <v>1038600</v>
      </c>
    </row>
    <row r="1908" spans="1:7" x14ac:dyDescent="0.2">
      <c r="A1908" s="14">
        <v>42058</v>
      </c>
      <c r="B1908">
        <v>67</v>
      </c>
      <c r="C1908">
        <v>67.25</v>
      </c>
      <c r="D1908">
        <v>65.970000999999996</v>
      </c>
      <c r="E1908">
        <v>66.080001999999993</v>
      </c>
      <c r="F1908">
        <v>66.080001999999993</v>
      </c>
      <c r="G1908">
        <v>1215800</v>
      </c>
    </row>
    <row r="1909" spans="1:7" x14ac:dyDescent="0.2">
      <c r="A1909" s="14">
        <v>42059</v>
      </c>
      <c r="B1909">
        <v>66.099997999999999</v>
      </c>
      <c r="C1909">
        <v>66.690002000000007</v>
      </c>
      <c r="D1909">
        <v>65.769997000000004</v>
      </c>
      <c r="E1909">
        <v>66.099997999999999</v>
      </c>
      <c r="F1909">
        <v>66.099997999999999</v>
      </c>
      <c r="G1909">
        <v>808000</v>
      </c>
    </row>
    <row r="1910" spans="1:7" x14ac:dyDescent="0.2">
      <c r="A1910" s="14">
        <v>42060</v>
      </c>
      <c r="B1910">
        <v>66.160004000000001</v>
      </c>
      <c r="C1910">
        <v>67.690002000000007</v>
      </c>
      <c r="D1910">
        <v>65.830001999999993</v>
      </c>
      <c r="E1910">
        <v>67.089995999999999</v>
      </c>
      <c r="F1910">
        <v>67.089995999999999</v>
      </c>
      <c r="G1910">
        <v>1334700</v>
      </c>
    </row>
    <row r="1911" spans="1:7" x14ac:dyDescent="0.2">
      <c r="A1911" s="14">
        <v>42061</v>
      </c>
      <c r="B1911">
        <v>67.199996999999996</v>
      </c>
      <c r="C1911">
        <v>67.470000999999996</v>
      </c>
      <c r="D1911">
        <v>66.300003000000004</v>
      </c>
      <c r="E1911">
        <v>66.480002999999996</v>
      </c>
      <c r="F1911">
        <v>66.480002999999996</v>
      </c>
      <c r="G1911">
        <v>1123100</v>
      </c>
    </row>
    <row r="1912" spans="1:7" x14ac:dyDescent="0.2">
      <c r="A1912" s="14">
        <v>42062</v>
      </c>
      <c r="B1912">
        <v>66.650002000000001</v>
      </c>
      <c r="C1912">
        <v>68.690002000000007</v>
      </c>
      <c r="D1912">
        <v>66.419998000000007</v>
      </c>
      <c r="E1912">
        <v>68.440002000000007</v>
      </c>
      <c r="F1912">
        <v>68.440002000000007</v>
      </c>
      <c r="G1912">
        <v>2116600</v>
      </c>
    </row>
    <row r="1913" spans="1:7" x14ac:dyDescent="0.2">
      <c r="A1913" s="14">
        <v>42065</v>
      </c>
      <c r="B1913">
        <v>68.589995999999999</v>
      </c>
      <c r="C1913">
        <v>68.989998</v>
      </c>
      <c r="D1913">
        <v>66.540001000000004</v>
      </c>
      <c r="E1913">
        <v>67.489998</v>
      </c>
      <c r="F1913">
        <v>67.489998</v>
      </c>
      <c r="G1913">
        <v>1733600</v>
      </c>
    </row>
    <row r="1914" spans="1:7" x14ac:dyDescent="0.2">
      <c r="A1914" s="14">
        <v>42066</v>
      </c>
      <c r="B1914">
        <v>67.169998000000007</v>
      </c>
      <c r="C1914">
        <v>67.470000999999996</v>
      </c>
      <c r="D1914">
        <v>65.470000999999996</v>
      </c>
      <c r="E1914">
        <v>65.870002999999997</v>
      </c>
      <c r="F1914">
        <v>65.870002999999997</v>
      </c>
      <c r="G1914">
        <v>1664200</v>
      </c>
    </row>
    <row r="1915" spans="1:7" x14ac:dyDescent="0.2">
      <c r="A1915" s="14">
        <v>42067</v>
      </c>
      <c r="B1915">
        <v>65.699996999999996</v>
      </c>
      <c r="C1915">
        <v>66.330001999999993</v>
      </c>
      <c r="D1915">
        <v>64.860000999999997</v>
      </c>
      <c r="E1915">
        <v>65.519997000000004</v>
      </c>
      <c r="F1915">
        <v>65.519997000000004</v>
      </c>
      <c r="G1915">
        <v>1459800</v>
      </c>
    </row>
    <row r="1916" spans="1:7" x14ac:dyDescent="0.2">
      <c r="A1916" s="14">
        <v>42068</v>
      </c>
      <c r="B1916">
        <v>65.639999000000003</v>
      </c>
      <c r="C1916">
        <v>68</v>
      </c>
      <c r="D1916">
        <v>64.730002999999996</v>
      </c>
      <c r="E1916">
        <v>64.849997999999999</v>
      </c>
      <c r="F1916">
        <v>64.849997999999999</v>
      </c>
      <c r="G1916">
        <v>2183300</v>
      </c>
    </row>
    <row r="1917" spans="1:7" x14ac:dyDescent="0.2">
      <c r="A1917" s="14">
        <v>42069</v>
      </c>
      <c r="B1917">
        <v>62.16</v>
      </c>
      <c r="C1917">
        <v>62.59</v>
      </c>
      <c r="D1917">
        <v>60.549999</v>
      </c>
      <c r="E1917">
        <v>62.299999</v>
      </c>
      <c r="F1917">
        <v>62.299999</v>
      </c>
      <c r="G1917">
        <v>5404100</v>
      </c>
    </row>
    <row r="1918" spans="1:7" x14ac:dyDescent="0.2">
      <c r="A1918" s="14">
        <v>42072</v>
      </c>
      <c r="B1918">
        <v>62.299999</v>
      </c>
      <c r="C1918">
        <v>62.490001999999997</v>
      </c>
      <c r="D1918">
        <v>61.380001</v>
      </c>
      <c r="E1918">
        <v>62.240001999999997</v>
      </c>
      <c r="F1918">
        <v>62.240001999999997</v>
      </c>
      <c r="G1918">
        <v>2136800</v>
      </c>
    </row>
    <row r="1919" spans="1:7" x14ac:dyDescent="0.2">
      <c r="A1919" s="14">
        <v>42073</v>
      </c>
      <c r="B1919">
        <v>62.16</v>
      </c>
      <c r="C1919">
        <v>62.59</v>
      </c>
      <c r="D1919">
        <v>61.599997999999999</v>
      </c>
      <c r="E1919">
        <v>62.080002</v>
      </c>
      <c r="F1919">
        <v>62.080002</v>
      </c>
      <c r="G1919">
        <v>1482600</v>
      </c>
    </row>
    <row r="1920" spans="1:7" x14ac:dyDescent="0.2">
      <c r="A1920" s="14">
        <v>42074</v>
      </c>
      <c r="B1920">
        <v>61.93</v>
      </c>
      <c r="C1920">
        <v>62.68</v>
      </c>
      <c r="D1920">
        <v>61.75</v>
      </c>
      <c r="E1920">
        <v>62.27</v>
      </c>
      <c r="F1920">
        <v>62.27</v>
      </c>
      <c r="G1920">
        <v>891900</v>
      </c>
    </row>
    <row r="1921" spans="1:7" x14ac:dyDescent="0.2">
      <c r="A1921" s="14">
        <v>42075</v>
      </c>
      <c r="B1921">
        <v>62.389999000000003</v>
      </c>
      <c r="C1921">
        <v>63.220001000000003</v>
      </c>
      <c r="D1921">
        <v>61.66</v>
      </c>
      <c r="E1921">
        <v>62.82</v>
      </c>
      <c r="F1921">
        <v>62.82</v>
      </c>
      <c r="G1921">
        <v>1389000</v>
      </c>
    </row>
    <row r="1922" spans="1:7" x14ac:dyDescent="0.2">
      <c r="A1922" s="14">
        <v>42076</v>
      </c>
      <c r="B1922">
        <v>63.130001</v>
      </c>
      <c r="C1922">
        <v>64.099997999999999</v>
      </c>
      <c r="D1922">
        <v>62.709999000000003</v>
      </c>
      <c r="E1922">
        <v>63.119999</v>
      </c>
      <c r="F1922">
        <v>63.119999</v>
      </c>
      <c r="G1922">
        <v>1746400</v>
      </c>
    </row>
    <row r="1923" spans="1:7" x14ac:dyDescent="0.2">
      <c r="A1923" s="14">
        <v>42079</v>
      </c>
      <c r="B1923">
        <v>63.23</v>
      </c>
      <c r="C1923">
        <v>64</v>
      </c>
      <c r="D1923">
        <v>63.209999000000003</v>
      </c>
      <c r="E1923">
        <v>63.610000999999997</v>
      </c>
      <c r="F1923">
        <v>63.610000999999997</v>
      </c>
      <c r="G1923">
        <v>824000</v>
      </c>
    </row>
    <row r="1924" spans="1:7" x14ac:dyDescent="0.2">
      <c r="A1924" s="14">
        <v>42080</v>
      </c>
      <c r="B1924">
        <v>63.5</v>
      </c>
      <c r="C1924">
        <v>64.5</v>
      </c>
      <c r="D1924">
        <v>63.369999</v>
      </c>
      <c r="E1924">
        <v>64.419998000000007</v>
      </c>
      <c r="F1924">
        <v>64.419998000000007</v>
      </c>
      <c r="G1924">
        <v>1093500</v>
      </c>
    </row>
    <row r="1925" spans="1:7" x14ac:dyDescent="0.2">
      <c r="A1925" s="14">
        <v>42081</v>
      </c>
      <c r="B1925">
        <v>64.400002000000001</v>
      </c>
      <c r="C1925">
        <v>64.639999000000003</v>
      </c>
      <c r="D1925">
        <v>63.43</v>
      </c>
      <c r="E1925">
        <v>64.400002000000001</v>
      </c>
      <c r="F1925">
        <v>64.400002000000001</v>
      </c>
      <c r="G1925">
        <v>1280200</v>
      </c>
    </row>
    <row r="1926" spans="1:7" x14ac:dyDescent="0.2">
      <c r="A1926" s="14">
        <v>42082</v>
      </c>
      <c r="B1926">
        <v>63.75</v>
      </c>
      <c r="C1926">
        <v>64.540001000000004</v>
      </c>
      <c r="D1926">
        <v>63.669998</v>
      </c>
      <c r="E1926">
        <v>64.400002000000001</v>
      </c>
      <c r="F1926">
        <v>64.400002000000001</v>
      </c>
      <c r="G1926">
        <v>1235600</v>
      </c>
    </row>
    <row r="1927" spans="1:7" x14ac:dyDescent="0.2">
      <c r="A1927" s="14">
        <v>42083</v>
      </c>
      <c r="B1927">
        <v>64.470000999999996</v>
      </c>
      <c r="C1927">
        <v>66.180000000000007</v>
      </c>
      <c r="D1927">
        <v>64.309997999999993</v>
      </c>
      <c r="E1927">
        <v>65.739998</v>
      </c>
      <c r="F1927">
        <v>65.739998</v>
      </c>
      <c r="G1927">
        <v>3122800</v>
      </c>
    </row>
    <row r="1928" spans="1:7" x14ac:dyDescent="0.2">
      <c r="A1928" s="14">
        <v>42086</v>
      </c>
      <c r="B1928">
        <v>64.529999000000004</v>
      </c>
      <c r="C1928">
        <v>64.550003000000004</v>
      </c>
      <c r="D1928">
        <v>62.59</v>
      </c>
      <c r="E1928">
        <v>63.709999000000003</v>
      </c>
      <c r="F1928">
        <v>63.709999000000003</v>
      </c>
      <c r="G1928">
        <v>3780100</v>
      </c>
    </row>
    <row r="1929" spans="1:7" x14ac:dyDescent="0.2">
      <c r="A1929" s="14">
        <v>42087</v>
      </c>
      <c r="B1929">
        <v>63.310001</v>
      </c>
      <c r="C1929">
        <v>64.360000999999997</v>
      </c>
      <c r="D1929">
        <v>63.169998</v>
      </c>
      <c r="E1929">
        <v>63.299999</v>
      </c>
      <c r="F1929">
        <v>63.299999</v>
      </c>
      <c r="G1929">
        <v>2279300</v>
      </c>
    </row>
    <row r="1930" spans="1:7" x14ac:dyDescent="0.2">
      <c r="A1930" s="14">
        <v>42088</v>
      </c>
      <c r="B1930">
        <v>63.299999</v>
      </c>
      <c r="C1930">
        <v>63.400002000000001</v>
      </c>
      <c r="D1930">
        <v>60.689999</v>
      </c>
      <c r="E1930">
        <v>60.959999000000003</v>
      </c>
      <c r="F1930">
        <v>60.959999000000003</v>
      </c>
      <c r="G1930">
        <v>4822000</v>
      </c>
    </row>
    <row r="1931" spans="1:7" x14ac:dyDescent="0.2">
      <c r="A1931" s="14">
        <v>42089</v>
      </c>
      <c r="B1931">
        <v>62.540000999999997</v>
      </c>
      <c r="C1931">
        <v>66.889999000000003</v>
      </c>
      <c r="D1931">
        <v>61.799999</v>
      </c>
      <c r="E1931">
        <v>63.970001000000003</v>
      </c>
      <c r="F1931">
        <v>63.970001000000003</v>
      </c>
      <c r="G1931">
        <v>8889000</v>
      </c>
    </row>
    <row r="1932" spans="1:7" x14ac:dyDescent="0.2">
      <c r="A1932" s="14">
        <v>42090</v>
      </c>
      <c r="B1932">
        <v>63.740001999999997</v>
      </c>
      <c r="C1932">
        <v>64.5</v>
      </c>
      <c r="D1932">
        <v>62.630001</v>
      </c>
      <c r="E1932">
        <v>64.319999999999993</v>
      </c>
      <c r="F1932">
        <v>64.319999999999993</v>
      </c>
      <c r="G1932">
        <v>2901600</v>
      </c>
    </row>
    <row r="1933" spans="1:7" x14ac:dyDescent="0.2">
      <c r="A1933" s="14">
        <v>42093</v>
      </c>
      <c r="B1933">
        <v>64.430000000000007</v>
      </c>
      <c r="C1933">
        <v>65.849997999999999</v>
      </c>
      <c r="D1933">
        <v>64.430000000000007</v>
      </c>
      <c r="E1933">
        <v>64.830001999999993</v>
      </c>
      <c r="F1933">
        <v>64.830001999999993</v>
      </c>
      <c r="G1933">
        <v>1835200</v>
      </c>
    </row>
    <row r="1934" spans="1:7" x14ac:dyDescent="0.2">
      <c r="A1934" s="14">
        <v>42094</v>
      </c>
      <c r="B1934">
        <v>65.5</v>
      </c>
      <c r="C1934">
        <v>65.550003000000004</v>
      </c>
      <c r="D1934">
        <v>64.010002</v>
      </c>
      <c r="E1934">
        <v>64.019997000000004</v>
      </c>
      <c r="F1934">
        <v>64.019997000000004</v>
      </c>
      <c r="G1934">
        <v>1816400</v>
      </c>
    </row>
    <row r="1935" spans="1:7" x14ac:dyDescent="0.2">
      <c r="A1935" s="14">
        <v>42095</v>
      </c>
      <c r="B1935">
        <v>64.300003000000004</v>
      </c>
      <c r="C1935">
        <v>64.300003000000004</v>
      </c>
      <c r="D1935">
        <v>62.619999</v>
      </c>
      <c r="E1935">
        <v>63.099997999999999</v>
      </c>
      <c r="F1935">
        <v>63.099997999999999</v>
      </c>
      <c r="G1935">
        <v>1608300</v>
      </c>
    </row>
    <row r="1936" spans="1:7" x14ac:dyDescent="0.2">
      <c r="A1936" s="14">
        <v>42096</v>
      </c>
      <c r="B1936">
        <v>62.84</v>
      </c>
      <c r="C1936">
        <v>64.059997999999993</v>
      </c>
      <c r="D1936">
        <v>62.759998000000003</v>
      </c>
      <c r="E1936">
        <v>63.349997999999999</v>
      </c>
      <c r="F1936">
        <v>63.349997999999999</v>
      </c>
      <c r="G1936">
        <v>1168600</v>
      </c>
    </row>
    <row r="1937" spans="1:7" x14ac:dyDescent="0.2">
      <c r="A1937" s="14">
        <v>42100</v>
      </c>
      <c r="B1937">
        <v>63.59</v>
      </c>
      <c r="C1937">
        <v>65.160004000000001</v>
      </c>
      <c r="D1937">
        <v>63.400002000000001</v>
      </c>
      <c r="E1937">
        <v>64.410004000000001</v>
      </c>
      <c r="F1937">
        <v>64.410004000000001</v>
      </c>
      <c r="G1937">
        <v>1703700</v>
      </c>
    </row>
    <row r="1938" spans="1:7" x14ac:dyDescent="0.2">
      <c r="A1938" s="14">
        <v>42101</v>
      </c>
      <c r="B1938">
        <v>64.459998999999996</v>
      </c>
      <c r="C1938">
        <v>67.330001999999993</v>
      </c>
      <c r="D1938">
        <v>64.110000999999997</v>
      </c>
      <c r="E1938">
        <v>66.410004000000001</v>
      </c>
      <c r="F1938">
        <v>66.410004000000001</v>
      </c>
      <c r="G1938">
        <v>3183900</v>
      </c>
    </row>
    <row r="1939" spans="1:7" x14ac:dyDescent="0.2">
      <c r="A1939" s="14">
        <v>42102</v>
      </c>
      <c r="B1939">
        <v>68</v>
      </c>
      <c r="C1939">
        <v>69.940002000000007</v>
      </c>
      <c r="D1939">
        <v>67.900002000000001</v>
      </c>
      <c r="E1939">
        <v>68.709998999999996</v>
      </c>
      <c r="F1939">
        <v>68.709998999999996</v>
      </c>
      <c r="G1939">
        <v>4911500</v>
      </c>
    </row>
    <row r="1940" spans="1:7" x14ac:dyDescent="0.2">
      <c r="A1940" s="14">
        <v>42103</v>
      </c>
      <c r="B1940">
        <v>68.25</v>
      </c>
      <c r="C1940">
        <v>69.900002000000001</v>
      </c>
      <c r="D1940">
        <v>68.080001999999993</v>
      </c>
      <c r="E1940">
        <v>69.769997000000004</v>
      </c>
      <c r="F1940">
        <v>69.769997000000004</v>
      </c>
      <c r="G1940">
        <v>2672200</v>
      </c>
    </row>
    <row r="1941" spans="1:7" x14ac:dyDescent="0.2">
      <c r="A1941" s="14">
        <v>42104</v>
      </c>
      <c r="B1941">
        <v>69.709998999999996</v>
      </c>
      <c r="C1941">
        <v>70</v>
      </c>
      <c r="D1941">
        <v>68.839995999999999</v>
      </c>
      <c r="E1941">
        <v>68.860000999999997</v>
      </c>
      <c r="F1941">
        <v>68.860000999999997</v>
      </c>
      <c r="G1941">
        <v>2024600</v>
      </c>
    </row>
    <row r="1942" spans="1:7" x14ac:dyDescent="0.2">
      <c r="A1942" s="14">
        <v>42107</v>
      </c>
      <c r="B1942">
        <v>68.870002999999997</v>
      </c>
      <c r="C1942">
        <v>69.120002999999997</v>
      </c>
      <c r="D1942">
        <v>68.010002</v>
      </c>
      <c r="E1942">
        <v>68.199996999999996</v>
      </c>
      <c r="F1942">
        <v>68.199996999999996</v>
      </c>
      <c r="G1942">
        <v>1160600</v>
      </c>
    </row>
    <row r="1943" spans="1:7" x14ac:dyDescent="0.2">
      <c r="A1943" s="14">
        <v>42108</v>
      </c>
      <c r="B1943">
        <v>68</v>
      </c>
      <c r="C1943">
        <v>68.139999000000003</v>
      </c>
      <c r="D1943">
        <v>66.930000000000007</v>
      </c>
      <c r="E1943">
        <v>67.650002000000001</v>
      </c>
      <c r="F1943">
        <v>67.650002000000001</v>
      </c>
      <c r="G1943">
        <v>1987600</v>
      </c>
    </row>
    <row r="1944" spans="1:7" x14ac:dyDescent="0.2">
      <c r="A1944" s="14">
        <v>42109</v>
      </c>
      <c r="B1944">
        <v>67.580001999999993</v>
      </c>
      <c r="C1944">
        <v>68.220000999999996</v>
      </c>
      <c r="D1944">
        <v>67.260002</v>
      </c>
      <c r="E1944">
        <v>67.389999000000003</v>
      </c>
      <c r="F1944">
        <v>67.389999000000003</v>
      </c>
      <c r="G1944">
        <v>1004900</v>
      </c>
    </row>
    <row r="1945" spans="1:7" x14ac:dyDescent="0.2">
      <c r="A1945" s="14">
        <v>42110</v>
      </c>
      <c r="B1945">
        <v>67.360000999999997</v>
      </c>
      <c r="C1945">
        <v>68.080001999999993</v>
      </c>
      <c r="D1945">
        <v>67.099997999999999</v>
      </c>
      <c r="E1945">
        <v>67.5</v>
      </c>
      <c r="F1945">
        <v>67.5</v>
      </c>
      <c r="G1945">
        <v>870600</v>
      </c>
    </row>
    <row r="1946" spans="1:7" x14ac:dyDescent="0.2">
      <c r="A1946" s="14">
        <v>42111</v>
      </c>
      <c r="B1946">
        <v>66.910004000000001</v>
      </c>
      <c r="C1946">
        <v>67.180000000000007</v>
      </c>
      <c r="D1946">
        <v>66.419998000000007</v>
      </c>
      <c r="E1946">
        <v>66.699996999999996</v>
      </c>
      <c r="F1946">
        <v>66.699996999999996</v>
      </c>
      <c r="G1946">
        <v>1240700</v>
      </c>
    </row>
    <row r="1947" spans="1:7" x14ac:dyDescent="0.2">
      <c r="A1947" s="14">
        <v>42114</v>
      </c>
      <c r="B1947">
        <v>65.970000999999996</v>
      </c>
      <c r="C1947">
        <v>66.410004000000001</v>
      </c>
      <c r="D1947">
        <v>65.519997000000004</v>
      </c>
      <c r="E1947">
        <v>66.190002000000007</v>
      </c>
      <c r="F1947">
        <v>66.190002000000007</v>
      </c>
      <c r="G1947">
        <v>1506100</v>
      </c>
    </row>
    <row r="1948" spans="1:7" x14ac:dyDescent="0.2">
      <c r="A1948" s="14">
        <v>42115</v>
      </c>
      <c r="B1948">
        <v>65.989998</v>
      </c>
      <c r="C1948">
        <v>66.680000000000007</v>
      </c>
      <c r="D1948">
        <v>65.730002999999996</v>
      </c>
      <c r="E1948">
        <v>66.349997999999999</v>
      </c>
      <c r="F1948">
        <v>66.349997999999999</v>
      </c>
      <c r="G1948">
        <v>779900</v>
      </c>
    </row>
    <row r="1949" spans="1:7" x14ac:dyDescent="0.2">
      <c r="A1949" s="14">
        <v>42116</v>
      </c>
      <c r="B1949">
        <v>66.360000999999997</v>
      </c>
      <c r="C1949">
        <v>66.5</v>
      </c>
      <c r="D1949">
        <v>65.629997000000003</v>
      </c>
      <c r="E1949">
        <v>65.669998000000007</v>
      </c>
      <c r="F1949">
        <v>65.669998000000007</v>
      </c>
      <c r="G1949">
        <v>685700</v>
      </c>
    </row>
    <row r="1950" spans="1:7" x14ac:dyDescent="0.2">
      <c r="A1950" s="14">
        <v>42117</v>
      </c>
      <c r="B1950">
        <v>65.5</v>
      </c>
      <c r="C1950">
        <v>66.819999999999993</v>
      </c>
      <c r="D1950">
        <v>65.349997999999999</v>
      </c>
      <c r="E1950">
        <v>66.480002999999996</v>
      </c>
      <c r="F1950">
        <v>66.480002999999996</v>
      </c>
      <c r="G1950">
        <v>855500</v>
      </c>
    </row>
    <row r="1951" spans="1:7" x14ac:dyDescent="0.2">
      <c r="A1951" s="14">
        <v>42118</v>
      </c>
      <c r="B1951">
        <v>66.430000000000007</v>
      </c>
      <c r="C1951">
        <v>67.389999000000003</v>
      </c>
      <c r="D1951">
        <v>66.160004000000001</v>
      </c>
      <c r="E1951">
        <v>66.940002000000007</v>
      </c>
      <c r="F1951">
        <v>66.940002000000007</v>
      </c>
      <c r="G1951">
        <v>844800</v>
      </c>
    </row>
    <row r="1952" spans="1:7" x14ac:dyDescent="0.2">
      <c r="A1952" s="14">
        <v>42121</v>
      </c>
      <c r="B1952">
        <v>67.5</v>
      </c>
      <c r="C1952">
        <v>67.660004000000001</v>
      </c>
      <c r="D1952">
        <v>65.519997000000004</v>
      </c>
      <c r="E1952">
        <v>65.569999999999993</v>
      </c>
      <c r="F1952">
        <v>65.569999999999993</v>
      </c>
      <c r="G1952">
        <v>1124900</v>
      </c>
    </row>
    <row r="1953" spans="1:7" x14ac:dyDescent="0.2">
      <c r="A1953" s="14">
        <v>42122</v>
      </c>
      <c r="B1953">
        <v>65.360000999999997</v>
      </c>
      <c r="C1953">
        <v>65.569999999999993</v>
      </c>
      <c r="D1953">
        <v>63.959999000000003</v>
      </c>
      <c r="E1953">
        <v>64.660004000000001</v>
      </c>
      <c r="F1953">
        <v>64.660004000000001</v>
      </c>
      <c r="G1953">
        <v>1220200</v>
      </c>
    </row>
    <row r="1954" spans="1:7" x14ac:dyDescent="0.2">
      <c r="A1954" s="14">
        <v>42123</v>
      </c>
      <c r="B1954">
        <v>64.580001999999993</v>
      </c>
      <c r="C1954">
        <v>65.059997999999993</v>
      </c>
      <c r="D1954">
        <v>63.720001000000003</v>
      </c>
      <c r="E1954">
        <v>64.699996999999996</v>
      </c>
      <c r="F1954">
        <v>64.699996999999996</v>
      </c>
      <c r="G1954">
        <v>1363800</v>
      </c>
    </row>
    <row r="1955" spans="1:7" x14ac:dyDescent="0.2">
      <c r="A1955" s="14">
        <v>42124</v>
      </c>
      <c r="B1955">
        <v>64.480002999999996</v>
      </c>
      <c r="C1955">
        <v>65.089995999999999</v>
      </c>
      <c r="D1955">
        <v>63.549999</v>
      </c>
      <c r="E1955">
        <v>63.639999000000003</v>
      </c>
      <c r="F1955">
        <v>63.639999000000003</v>
      </c>
      <c r="G1955">
        <v>1807000</v>
      </c>
    </row>
    <row r="1956" spans="1:7" x14ac:dyDescent="0.2">
      <c r="A1956" s="14">
        <v>42125</v>
      </c>
      <c r="B1956">
        <v>63.900002000000001</v>
      </c>
      <c r="C1956">
        <v>64.730002999999996</v>
      </c>
      <c r="D1956">
        <v>63.41</v>
      </c>
      <c r="E1956">
        <v>63.57</v>
      </c>
      <c r="F1956">
        <v>63.57</v>
      </c>
      <c r="G1956">
        <v>2270700</v>
      </c>
    </row>
    <row r="1957" spans="1:7" x14ac:dyDescent="0.2">
      <c r="A1957" s="14">
        <v>42128</v>
      </c>
      <c r="B1957">
        <v>64.099997999999999</v>
      </c>
      <c r="C1957">
        <v>64.910004000000001</v>
      </c>
      <c r="D1957">
        <v>63.419998</v>
      </c>
      <c r="E1957">
        <v>64.760002</v>
      </c>
      <c r="F1957">
        <v>64.760002</v>
      </c>
      <c r="G1957">
        <v>2053100</v>
      </c>
    </row>
    <row r="1958" spans="1:7" x14ac:dyDescent="0.2">
      <c r="A1958" s="14">
        <v>42129</v>
      </c>
      <c r="B1958">
        <v>64.569999999999993</v>
      </c>
      <c r="C1958">
        <v>65.099997999999999</v>
      </c>
      <c r="D1958">
        <v>64.029999000000004</v>
      </c>
      <c r="E1958">
        <v>64.309997999999993</v>
      </c>
      <c r="F1958">
        <v>64.309997999999993</v>
      </c>
      <c r="G1958">
        <v>1237300</v>
      </c>
    </row>
    <row r="1959" spans="1:7" x14ac:dyDescent="0.2">
      <c r="A1959" s="14">
        <v>42130</v>
      </c>
      <c r="B1959">
        <v>64.720000999999996</v>
      </c>
      <c r="C1959">
        <v>65.139999000000003</v>
      </c>
      <c r="D1959">
        <v>64.050003000000004</v>
      </c>
      <c r="E1959">
        <v>65.040001000000004</v>
      </c>
      <c r="F1959">
        <v>65.040001000000004</v>
      </c>
      <c r="G1959">
        <v>1356400</v>
      </c>
    </row>
    <row r="1960" spans="1:7" x14ac:dyDescent="0.2">
      <c r="A1960" s="14">
        <v>42131</v>
      </c>
      <c r="B1960">
        <v>64.870002999999997</v>
      </c>
      <c r="C1960">
        <v>66</v>
      </c>
      <c r="D1960">
        <v>64.569999999999993</v>
      </c>
      <c r="E1960">
        <v>65.309997999999993</v>
      </c>
      <c r="F1960">
        <v>65.309997999999993</v>
      </c>
      <c r="G1960">
        <v>1088800</v>
      </c>
    </row>
    <row r="1961" spans="1:7" x14ac:dyDescent="0.2">
      <c r="A1961" s="14">
        <v>42132</v>
      </c>
      <c r="B1961">
        <v>65.569999999999993</v>
      </c>
      <c r="C1961">
        <v>66.279999000000004</v>
      </c>
      <c r="D1961">
        <v>65.319999999999993</v>
      </c>
      <c r="E1961">
        <v>65.489998</v>
      </c>
      <c r="F1961">
        <v>65.489998</v>
      </c>
      <c r="G1961">
        <v>837400</v>
      </c>
    </row>
    <row r="1962" spans="1:7" x14ac:dyDescent="0.2">
      <c r="A1962" s="14">
        <v>42135</v>
      </c>
      <c r="B1962">
        <v>65.489998</v>
      </c>
      <c r="C1962">
        <v>66.180000000000007</v>
      </c>
      <c r="D1962">
        <v>64.830001999999993</v>
      </c>
      <c r="E1962">
        <v>65.669998000000007</v>
      </c>
      <c r="F1962">
        <v>65.669998000000007</v>
      </c>
      <c r="G1962">
        <v>1160900</v>
      </c>
    </row>
    <row r="1963" spans="1:7" x14ac:dyDescent="0.2">
      <c r="A1963" s="14">
        <v>42136</v>
      </c>
      <c r="B1963">
        <v>65.529999000000004</v>
      </c>
      <c r="C1963">
        <v>65.599997999999999</v>
      </c>
      <c r="D1963">
        <v>63.830002</v>
      </c>
      <c r="E1963">
        <v>64.699996999999996</v>
      </c>
      <c r="F1963">
        <v>64.699996999999996</v>
      </c>
      <c r="G1963">
        <v>1254000</v>
      </c>
    </row>
    <row r="1964" spans="1:7" x14ac:dyDescent="0.2">
      <c r="A1964" s="14">
        <v>42137</v>
      </c>
      <c r="B1964">
        <v>64.690002000000007</v>
      </c>
      <c r="C1964">
        <v>65.139999000000003</v>
      </c>
      <c r="D1964">
        <v>64.050003000000004</v>
      </c>
      <c r="E1964">
        <v>64.410004000000001</v>
      </c>
      <c r="F1964">
        <v>64.410004000000001</v>
      </c>
      <c r="G1964">
        <v>1089400</v>
      </c>
    </row>
    <row r="1965" spans="1:7" x14ac:dyDescent="0.2">
      <c r="A1965" s="14">
        <v>42138</v>
      </c>
      <c r="B1965">
        <v>64.410004000000001</v>
      </c>
      <c r="C1965">
        <v>65.650002000000001</v>
      </c>
      <c r="D1965">
        <v>63.580002</v>
      </c>
      <c r="E1965">
        <v>65.199996999999996</v>
      </c>
      <c r="F1965">
        <v>65.199996999999996</v>
      </c>
      <c r="G1965">
        <v>1186000</v>
      </c>
    </row>
    <row r="1966" spans="1:7" x14ac:dyDescent="0.2">
      <c r="A1966" s="14">
        <v>42139</v>
      </c>
      <c r="B1966">
        <v>65.319999999999993</v>
      </c>
      <c r="C1966">
        <v>65.559997999999993</v>
      </c>
      <c r="D1966">
        <v>64.449996999999996</v>
      </c>
      <c r="E1966">
        <v>64.489998</v>
      </c>
      <c r="F1966">
        <v>64.489998</v>
      </c>
      <c r="G1966">
        <v>996500</v>
      </c>
    </row>
    <row r="1967" spans="1:7" x14ac:dyDescent="0.2">
      <c r="A1967" s="14">
        <v>42142</v>
      </c>
      <c r="B1967">
        <v>64.129997000000003</v>
      </c>
      <c r="C1967">
        <v>65.360000999999997</v>
      </c>
      <c r="D1967">
        <v>64.099997999999999</v>
      </c>
      <c r="E1967">
        <v>64.580001999999993</v>
      </c>
      <c r="F1967">
        <v>64.580001999999993</v>
      </c>
      <c r="G1967">
        <v>1343500</v>
      </c>
    </row>
    <row r="1968" spans="1:7" x14ac:dyDescent="0.2">
      <c r="A1968" s="14">
        <v>42143</v>
      </c>
      <c r="B1968">
        <v>64.309997999999993</v>
      </c>
      <c r="C1968">
        <v>64.949996999999996</v>
      </c>
      <c r="D1968">
        <v>62.970001000000003</v>
      </c>
      <c r="E1968">
        <v>63</v>
      </c>
      <c r="F1968">
        <v>63</v>
      </c>
      <c r="G1968">
        <v>1962000</v>
      </c>
    </row>
    <row r="1969" spans="1:7" x14ac:dyDescent="0.2">
      <c r="A1969" s="14">
        <v>42144</v>
      </c>
      <c r="B1969">
        <v>62.869999</v>
      </c>
      <c r="C1969">
        <v>62.93</v>
      </c>
      <c r="D1969">
        <v>60.959999000000003</v>
      </c>
      <c r="E1969">
        <v>61.91</v>
      </c>
      <c r="F1969">
        <v>61.91</v>
      </c>
      <c r="G1969">
        <v>2350500</v>
      </c>
    </row>
    <row r="1970" spans="1:7" x14ac:dyDescent="0.2">
      <c r="A1970" s="14">
        <v>42145</v>
      </c>
      <c r="B1970">
        <v>61.439999</v>
      </c>
      <c r="C1970">
        <v>61.57</v>
      </c>
      <c r="D1970">
        <v>60.07</v>
      </c>
      <c r="E1970">
        <v>60.5</v>
      </c>
      <c r="F1970">
        <v>60.5</v>
      </c>
      <c r="G1970">
        <v>3705600</v>
      </c>
    </row>
    <row r="1971" spans="1:7" x14ac:dyDescent="0.2">
      <c r="A1971" s="14">
        <v>42146</v>
      </c>
      <c r="B1971">
        <v>60.52</v>
      </c>
      <c r="C1971">
        <v>61.490001999999997</v>
      </c>
      <c r="D1971">
        <v>59.540000999999997</v>
      </c>
      <c r="E1971">
        <v>61.16</v>
      </c>
      <c r="F1971">
        <v>61.16</v>
      </c>
      <c r="G1971">
        <v>2901000</v>
      </c>
    </row>
    <row r="1972" spans="1:7" x14ac:dyDescent="0.2">
      <c r="A1972" s="14">
        <v>42150</v>
      </c>
      <c r="B1972">
        <v>60.32</v>
      </c>
      <c r="C1972">
        <v>61.310001</v>
      </c>
      <c r="D1972">
        <v>59.790000999999997</v>
      </c>
      <c r="E1972">
        <v>60.27</v>
      </c>
      <c r="F1972">
        <v>60.27</v>
      </c>
      <c r="G1972">
        <v>2049300</v>
      </c>
    </row>
    <row r="1973" spans="1:7" x14ac:dyDescent="0.2">
      <c r="A1973" s="14">
        <v>42151</v>
      </c>
      <c r="B1973">
        <v>59.75</v>
      </c>
      <c r="C1973">
        <v>61.73</v>
      </c>
      <c r="D1973">
        <v>59.299999</v>
      </c>
      <c r="E1973">
        <v>61.119999</v>
      </c>
      <c r="F1973">
        <v>61.119999</v>
      </c>
      <c r="G1973">
        <v>1985800</v>
      </c>
    </row>
    <row r="1974" spans="1:7" x14ac:dyDescent="0.2">
      <c r="A1974" s="14">
        <v>42152</v>
      </c>
      <c r="B1974">
        <v>61.16</v>
      </c>
      <c r="C1974">
        <v>61.75</v>
      </c>
      <c r="D1974">
        <v>60.91</v>
      </c>
      <c r="E1974">
        <v>61.23</v>
      </c>
      <c r="F1974">
        <v>61.23</v>
      </c>
      <c r="G1974">
        <v>1266100</v>
      </c>
    </row>
    <row r="1975" spans="1:7" x14ac:dyDescent="0.2">
      <c r="A1975" s="14">
        <v>42153</v>
      </c>
      <c r="B1975">
        <v>61.09</v>
      </c>
      <c r="C1975">
        <v>61.650002000000001</v>
      </c>
      <c r="D1975">
        <v>59.599997999999999</v>
      </c>
      <c r="E1975">
        <v>59.790000999999997</v>
      </c>
      <c r="F1975">
        <v>59.790000999999997</v>
      </c>
      <c r="G1975">
        <v>2754900</v>
      </c>
    </row>
    <row r="1976" spans="1:7" x14ac:dyDescent="0.2">
      <c r="A1976" s="14">
        <v>42156</v>
      </c>
      <c r="B1976">
        <v>60.290000999999997</v>
      </c>
      <c r="C1976">
        <v>60.990001999999997</v>
      </c>
      <c r="D1976">
        <v>59.709999000000003</v>
      </c>
      <c r="E1976">
        <v>59.98</v>
      </c>
      <c r="F1976">
        <v>59.98</v>
      </c>
      <c r="G1976">
        <v>2097200</v>
      </c>
    </row>
    <row r="1977" spans="1:7" x14ac:dyDescent="0.2">
      <c r="A1977" s="14">
        <v>42157</v>
      </c>
      <c r="B1977">
        <v>60.330002</v>
      </c>
      <c r="C1977">
        <v>60.650002000000001</v>
      </c>
      <c r="D1977">
        <v>58.25</v>
      </c>
      <c r="E1977">
        <v>59.799999</v>
      </c>
      <c r="F1977">
        <v>59.799999</v>
      </c>
      <c r="G1977">
        <v>3876600</v>
      </c>
    </row>
    <row r="1978" spans="1:7" x14ac:dyDescent="0.2">
      <c r="A1978" s="14">
        <v>42158</v>
      </c>
      <c r="B1978">
        <v>60.02</v>
      </c>
      <c r="C1978">
        <v>61.77</v>
      </c>
      <c r="D1978">
        <v>59.32</v>
      </c>
      <c r="E1978">
        <v>61.27</v>
      </c>
      <c r="F1978">
        <v>61.27</v>
      </c>
      <c r="G1978">
        <v>2322600</v>
      </c>
    </row>
    <row r="1979" spans="1:7" x14ac:dyDescent="0.2">
      <c r="A1979" s="14">
        <v>42159</v>
      </c>
      <c r="B1979">
        <v>60.700001</v>
      </c>
      <c r="C1979">
        <v>61.84</v>
      </c>
      <c r="D1979">
        <v>60.049999</v>
      </c>
      <c r="E1979">
        <v>61.349997999999999</v>
      </c>
      <c r="F1979">
        <v>61.349997999999999</v>
      </c>
      <c r="G1979">
        <v>1395600</v>
      </c>
    </row>
    <row r="1980" spans="1:7" x14ac:dyDescent="0.2">
      <c r="A1980" s="14">
        <v>42160</v>
      </c>
      <c r="B1980">
        <v>61.93</v>
      </c>
      <c r="C1980">
        <v>64.050003000000004</v>
      </c>
      <c r="D1980">
        <v>61.799999</v>
      </c>
      <c r="E1980">
        <v>63.799999</v>
      </c>
      <c r="F1980">
        <v>63.799999</v>
      </c>
      <c r="G1980">
        <v>3549200</v>
      </c>
    </row>
    <row r="1981" spans="1:7" x14ac:dyDescent="0.2">
      <c r="A1981" s="14">
        <v>42163</v>
      </c>
      <c r="B1981">
        <v>63.5</v>
      </c>
      <c r="C1981">
        <v>63.73</v>
      </c>
      <c r="D1981">
        <v>60.779998999999997</v>
      </c>
      <c r="E1981">
        <v>61.52</v>
      </c>
      <c r="F1981">
        <v>61.52</v>
      </c>
      <c r="G1981">
        <v>5435900</v>
      </c>
    </row>
    <row r="1982" spans="1:7" x14ac:dyDescent="0.2">
      <c r="A1982" s="14">
        <v>42164</v>
      </c>
      <c r="B1982">
        <v>65.709998999999996</v>
      </c>
      <c r="C1982">
        <v>68.349997999999999</v>
      </c>
      <c r="D1982">
        <v>64.809997999999993</v>
      </c>
      <c r="E1982">
        <v>68.269997000000004</v>
      </c>
      <c r="F1982">
        <v>68.269997000000004</v>
      </c>
      <c r="G1982">
        <v>16031000</v>
      </c>
    </row>
    <row r="1983" spans="1:7" x14ac:dyDescent="0.2">
      <c r="A1983" s="14">
        <v>42165</v>
      </c>
      <c r="B1983">
        <v>68.550003000000004</v>
      </c>
      <c r="C1983">
        <v>68.620002999999997</v>
      </c>
      <c r="D1983">
        <v>65.699996999999996</v>
      </c>
      <c r="E1983">
        <v>66.769997000000004</v>
      </c>
      <c r="F1983">
        <v>66.769997000000004</v>
      </c>
      <c r="G1983">
        <v>5547300</v>
      </c>
    </row>
    <row r="1984" spans="1:7" x14ac:dyDescent="0.2">
      <c r="A1984" s="14">
        <v>42166</v>
      </c>
      <c r="B1984">
        <v>65.550003000000004</v>
      </c>
      <c r="C1984">
        <v>66.180000000000007</v>
      </c>
      <c r="D1984">
        <v>64.760002</v>
      </c>
      <c r="E1984">
        <v>66.069999999999993</v>
      </c>
      <c r="F1984">
        <v>66.069999999999993</v>
      </c>
      <c r="G1984">
        <v>4759700</v>
      </c>
    </row>
    <row r="1985" spans="1:7" x14ac:dyDescent="0.2">
      <c r="A1985" s="14">
        <v>42167</v>
      </c>
      <c r="B1985">
        <v>65.599997999999999</v>
      </c>
      <c r="C1985">
        <v>66.769997000000004</v>
      </c>
      <c r="D1985">
        <v>65.510002</v>
      </c>
      <c r="E1985">
        <v>66.480002999999996</v>
      </c>
      <c r="F1985">
        <v>66.480002999999996</v>
      </c>
      <c r="G1985">
        <v>1945500</v>
      </c>
    </row>
    <row r="1986" spans="1:7" x14ac:dyDescent="0.2">
      <c r="A1986" s="14">
        <v>42170</v>
      </c>
      <c r="B1986">
        <v>66.290001000000004</v>
      </c>
      <c r="C1986">
        <v>67.459998999999996</v>
      </c>
      <c r="D1986">
        <v>65.819999999999993</v>
      </c>
      <c r="E1986">
        <v>66.819999999999993</v>
      </c>
      <c r="F1986">
        <v>66.819999999999993</v>
      </c>
      <c r="G1986">
        <v>1831100</v>
      </c>
    </row>
    <row r="1987" spans="1:7" x14ac:dyDescent="0.2">
      <c r="A1987" s="14">
        <v>42171</v>
      </c>
      <c r="B1987">
        <v>67</v>
      </c>
      <c r="C1987">
        <v>67.629997000000003</v>
      </c>
      <c r="D1987">
        <v>66.610000999999997</v>
      </c>
      <c r="E1987">
        <v>67.260002</v>
      </c>
      <c r="F1987">
        <v>67.260002</v>
      </c>
      <c r="G1987">
        <v>1411900</v>
      </c>
    </row>
    <row r="1988" spans="1:7" x14ac:dyDescent="0.2">
      <c r="A1988" s="14">
        <v>42172</v>
      </c>
      <c r="B1988">
        <v>67.239998</v>
      </c>
      <c r="C1988">
        <v>67.550003000000004</v>
      </c>
      <c r="D1988">
        <v>66.639999000000003</v>
      </c>
      <c r="E1988">
        <v>66.930000000000007</v>
      </c>
      <c r="F1988">
        <v>66.930000000000007</v>
      </c>
      <c r="G1988">
        <v>1555400</v>
      </c>
    </row>
    <row r="1989" spans="1:7" x14ac:dyDescent="0.2">
      <c r="A1989" s="14">
        <v>42173</v>
      </c>
      <c r="B1989">
        <v>67.080001999999993</v>
      </c>
      <c r="C1989">
        <v>67.639999000000003</v>
      </c>
      <c r="D1989">
        <v>66.589995999999999</v>
      </c>
      <c r="E1989">
        <v>66.610000999999997</v>
      </c>
      <c r="F1989">
        <v>66.610000999999997</v>
      </c>
      <c r="G1989">
        <v>1468000</v>
      </c>
    </row>
    <row r="1990" spans="1:7" x14ac:dyDescent="0.2">
      <c r="A1990" s="14">
        <v>42174</v>
      </c>
      <c r="B1990">
        <v>66</v>
      </c>
      <c r="C1990">
        <v>66.75</v>
      </c>
      <c r="D1990">
        <v>65.699996999999996</v>
      </c>
      <c r="E1990">
        <v>65.989998</v>
      </c>
      <c r="F1990">
        <v>65.989998</v>
      </c>
      <c r="G1990">
        <v>3001100</v>
      </c>
    </row>
    <row r="1991" spans="1:7" x14ac:dyDescent="0.2">
      <c r="A1991" s="14">
        <v>42177</v>
      </c>
      <c r="B1991">
        <v>66.370002999999997</v>
      </c>
      <c r="C1991">
        <v>66.910004000000001</v>
      </c>
      <c r="D1991">
        <v>66</v>
      </c>
      <c r="E1991">
        <v>66.339995999999999</v>
      </c>
      <c r="F1991">
        <v>66.339995999999999</v>
      </c>
      <c r="G1991">
        <v>1753900</v>
      </c>
    </row>
    <row r="1992" spans="1:7" x14ac:dyDescent="0.2">
      <c r="A1992" s="14">
        <v>42178</v>
      </c>
      <c r="B1992">
        <v>66.720000999999996</v>
      </c>
      <c r="C1992">
        <v>68.830001999999993</v>
      </c>
      <c r="D1992">
        <v>66.720000999999996</v>
      </c>
      <c r="E1992">
        <v>68.800003000000004</v>
      </c>
      <c r="F1992">
        <v>68.800003000000004</v>
      </c>
      <c r="G1992">
        <v>4438700</v>
      </c>
    </row>
    <row r="1993" spans="1:7" x14ac:dyDescent="0.2">
      <c r="A1993" s="14">
        <v>42179</v>
      </c>
      <c r="B1993">
        <v>68.830001999999993</v>
      </c>
      <c r="C1993">
        <v>68.879997000000003</v>
      </c>
      <c r="D1993">
        <v>67.360000999999997</v>
      </c>
      <c r="E1993">
        <v>67.419998000000007</v>
      </c>
      <c r="F1993">
        <v>67.419998000000007</v>
      </c>
      <c r="G1993">
        <v>1638800</v>
      </c>
    </row>
    <row r="1994" spans="1:7" x14ac:dyDescent="0.2">
      <c r="A1994" s="14">
        <v>42180</v>
      </c>
      <c r="B1994">
        <v>67.669998000000007</v>
      </c>
      <c r="C1994">
        <v>68.129997000000003</v>
      </c>
      <c r="D1994">
        <v>67.199996999999996</v>
      </c>
      <c r="E1994">
        <v>67.559997999999993</v>
      </c>
      <c r="F1994">
        <v>67.559997999999993</v>
      </c>
      <c r="G1994">
        <v>1415700</v>
      </c>
    </row>
    <row r="1995" spans="1:7" x14ac:dyDescent="0.2">
      <c r="A1995" s="14">
        <v>42181</v>
      </c>
      <c r="B1995">
        <v>67.139999000000003</v>
      </c>
      <c r="C1995">
        <v>68.480002999999996</v>
      </c>
      <c r="D1995">
        <v>66.599997999999999</v>
      </c>
      <c r="E1995">
        <v>67.089995999999999</v>
      </c>
      <c r="F1995">
        <v>67.089995999999999</v>
      </c>
      <c r="G1995">
        <v>10089400</v>
      </c>
    </row>
    <row r="1996" spans="1:7" x14ac:dyDescent="0.2">
      <c r="A1996" s="14">
        <v>42184</v>
      </c>
      <c r="B1996">
        <v>66.5</v>
      </c>
      <c r="C1996">
        <v>66.709998999999996</v>
      </c>
      <c r="D1996">
        <v>64.730002999999996</v>
      </c>
      <c r="E1996">
        <v>64.800003000000004</v>
      </c>
      <c r="F1996">
        <v>64.800003000000004</v>
      </c>
      <c r="G1996">
        <v>1616700</v>
      </c>
    </row>
    <row r="1997" spans="1:7" x14ac:dyDescent="0.2">
      <c r="A1997" s="14">
        <v>42185</v>
      </c>
      <c r="B1997">
        <v>65.459998999999996</v>
      </c>
      <c r="C1997">
        <v>65.470000999999996</v>
      </c>
      <c r="D1997">
        <v>64.25</v>
      </c>
      <c r="E1997">
        <v>65.300003000000004</v>
      </c>
      <c r="F1997">
        <v>65.300003000000004</v>
      </c>
      <c r="G1997">
        <v>1688300</v>
      </c>
    </row>
    <row r="1998" spans="1:7" x14ac:dyDescent="0.2">
      <c r="A1998" s="14">
        <v>42186</v>
      </c>
      <c r="B1998">
        <v>65.690002000000007</v>
      </c>
      <c r="C1998">
        <v>65.989998</v>
      </c>
      <c r="D1998">
        <v>64.75</v>
      </c>
      <c r="E1998">
        <v>65.050003000000004</v>
      </c>
      <c r="F1998">
        <v>65.050003000000004</v>
      </c>
      <c r="G1998">
        <v>1462900</v>
      </c>
    </row>
    <row r="1999" spans="1:7" x14ac:dyDescent="0.2">
      <c r="A1999" s="14">
        <v>42187</v>
      </c>
      <c r="B1999">
        <v>64.919998000000007</v>
      </c>
      <c r="C1999">
        <v>65.449996999999996</v>
      </c>
      <c r="D1999">
        <v>63.950001</v>
      </c>
      <c r="E1999">
        <v>65.180000000000007</v>
      </c>
      <c r="F1999">
        <v>65.180000000000007</v>
      </c>
      <c r="G1999">
        <v>1365700</v>
      </c>
    </row>
    <row r="2000" spans="1:7" x14ac:dyDescent="0.2">
      <c r="A2000" s="14">
        <v>42191</v>
      </c>
      <c r="B2000">
        <v>64.870002999999997</v>
      </c>
      <c r="C2000">
        <v>65.550003000000004</v>
      </c>
      <c r="D2000">
        <v>63.950001</v>
      </c>
      <c r="E2000">
        <v>64.300003000000004</v>
      </c>
      <c r="F2000">
        <v>64.300003000000004</v>
      </c>
      <c r="G2000">
        <v>1855100</v>
      </c>
    </row>
    <row r="2001" spans="1:7" x14ac:dyDescent="0.2">
      <c r="A2001" s="14">
        <v>42192</v>
      </c>
      <c r="B2001">
        <v>64.730002999999996</v>
      </c>
      <c r="C2001">
        <v>65.940002000000007</v>
      </c>
      <c r="D2001">
        <v>63.169998</v>
      </c>
      <c r="E2001">
        <v>65.680000000000007</v>
      </c>
      <c r="F2001">
        <v>65.680000000000007</v>
      </c>
      <c r="G2001">
        <v>2141500</v>
      </c>
    </row>
    <row r="2002" spans="1:7" x14ac:dyDescent="0.2">
      <c r="A2002" s="14">
        <v>42193</v>
      </c>
      <c r="B2002">
        <v>65.040001000000004</v>
      </c>
      <c r="C2002">
        <v>65.629997000000003</v>
      </c>
      <c r="D2002">
        <v>63.830002</v>
      </c>
      <c r="E2002">
        <v>63.970001000000003</v>
      </c>
      <c r="F2002">
        <v>63.970001000000003</v>
      </c>
      <c r="G2002">
        <v>1398800</v>
      </c>
    </row>
    <row r="2003" spans="1:7" x14ac:dyDescent="0.2">
      <c r="A2003" s="14">
        <v>42194</v>
      </c>
      <c r="B2003">
        <v>64.809997999999993</v>
      </c>
      <c r="C2003">
        <v>65.199996999999996</v>
      </c>
      <c r="D2003">
        <v>62.389999000000003</v>
      </c>
      <c r="E2003">
        <v>62.459999000000003</v>
      </c>
      <c r="F2003">
        <v>62.459999000000003</v>
      </c>
      <c r="G2003">
        <v>2206400</v>
      </c>
    </row>
    <row r="2004" spans="1:7" x14ac:dyDescent="0.2">
      <c r="A2004" s="14">
        <v>42195</v>
      </c>
      <c r="B2004">
        <v>63.23</v>
      </c>
      <c r="C2004">
        <v>63.48</v>
      </c>
      <c r="D2004">
        <v>62.169998</v>
      </c>
      <c r="E2004">
        <v>63</v>
      </c>
      <c r="F2004">
        <v>63</v>
      </c>
      <c r="G2004">
        <v>2090100</v>
      </c>
    </row>
    <row r="2005" spans="1:7" x14ac:dyDescent="0.2">
      <c r="A2005" s="14">
        <v>42198</v>
      </c>
      <c r="B2005">
        <v>63.439999</v>
      </c>
      <c r="C2005">
        <v>64.480002999999996</v>
      </c>
      <c r="D2005">
        <v>63.389999000000003</v>
      </c>
      <c r="E2005">
        <v>64.110000999999997</v>
      </c>
      <c r="F2005">
        <v>64.110000999999997</v>
      </c>
      <c r="G2005">
        <v>1311800</v>
      </c>
    </row>
    <row r="2006" spans="1:7" x14ac:dyDescent="0.2">
      <c r="A2006" s="14">
        <v>42199</v>
      </c>
      <c r="B2006">
        <v>64.209998999999996</v>
      </c>
      <c r="C2006">
        <v>64.400002000000001</v>
      </c>
      <c r="D2006">
        <v>63.68</v>
      </c>
      <c r="E2006">
        <v>63.919998</v>
      </c>
      <c r="F2006">
        <v>63.919998</v>
      </c>
      <c r="G2006">
        <v>1127100</v>
      </c>
    </row>
    <row r="2007" spans="1:7" x14ac:dyDescent="0.2">
      <c r="A2007" s="14">
        <v>42200</v>
      </c>
      <c r="B2007">
        <v>63.77</v>
      </c>
      <c r="C2007">
        <v>64.099997999999999</v>
      </c>
      <c r="D2007">
        <v>63.310001</v>
      </c>
      <c r="E2007">
        <v>63.419998</v>
      </c>
      <c r="F2007">
        <v>63.419998</v>
      </c>
      <c r="G2007">
        <v>1429100</v>
      </c>
    </row>
    <row r="2008" spans="1:7" x14ac:dyDescent="0.2">
      <c r="A2008" s="14">
        <v>42201</v>
      </c>
      <c r="B2008">
        <v>63.310001</v>
      </c>
      <c r="C2008">
        <v>63.57</v>
      </c>
      <c r="D2008">
        <v>62.279998999999997</v>
      </c>
      <c r="E2008">
        <v>62.779998999999997</v>
      </c>
      <c r="F2008">
        <v>62.779998999999997</v>
      </c>
      <c r="G2008">
        <v>1372400</v>
      </c>
    </row>
    <row r="2009" spans="1:7" x14ac:dyDescent="0.2">
      <c r="A2009" s="14">
        <v>42202</v>
      </c>
      <c r="B2009">
        <v>62.900002000000001</v>
      </c>
      <c r="C2009">
        <v>63.169998</v>
      </c>
      <c r="D2009">
        <v>62.259998000000003</v>
      </c>
      <c r="E2009">
        <v>62.939999</v>
      </c>
      <c r="F2009">
        <v>62.939999</v>
      </c>
      <c r="G2009">
        <v>1360200</v>
      </c>
    </row>
    <row r="2010" spans="1:7" x14ac:dyDescent="0.2">
      <c r="A2010" s="14">
        <v>42205</v>
      </c>
      <c r="B2010">
        <v>62.900002000000001</v>
      </c>
      <c r="C2010">
        <v>63.73</v>
      </c>
      <c r="D2010">
        <v>62.77</v>
      </c>
      <c r="E2010">
        <v>63.360000999999997</v>
      </c>
      <c r="F2010">
        <v>63.360000999999997</v>
      </c>
      <c r="G2010">
        <v>888800</v>
      </c>
    </row>
    <row r="2011" spans="1:7" x14ac:dyDescent="0.2">
      <c r="A2011" s="14">
        <v>42206</v>
      </c>
      <c r="B2011">
        <v>63.43</v>
      </c>
      <c r="C2011">
        <v>63.740001999999997</v>
      </c>
      <c r="D2011">
        <v>62.34</v>
      </c>
      <c r="E2011">
        <v>62.77</v>
      </c>
      <c r="F2011">
        <v>62.77</v>
      </c>
      <c r="G2011">
        <v>1415800</v>
      </c>
    </row>
    <row r="2012" spans="1:7" x14ac:dyDescent="0.2">
      <c r="A2012" s="14">
        <v>42207</v>
      </c>
      <c r="B2012">
        <v>62.450001</v>
      </c>
      <c r="C2012">
        <v>63.279998999999997</v>
      </c>
      <c r="D2012">
        <v>62.220001000000003</v>
      </c>
      <c r="E2012">
        <v>62.860000999999997</v>
      </c>
      <c r="F2012">
        <v>62.860000999999997</v>
      </c>
      <c r="G2012">
        <v>1463100</v>
      </c>
    </row>
    <row r="2013" spans="1:7" x14ac:dyDescent="0.2">
      <c r="A2013" s="14">
        <v>42208</v>
      </c>
      <c r="B2013">
        <v>63.290000999999997</v>
      </c>
      <c r="C2013">
        <v>64.819999999999993</v>
      </c>
      <c r="D2013">
        <v>61.900002000000001</v>
      </c>
      <c r="E2013">
        <v>62</v>
      </c>
      <c r="F2013">
        <v>62</v>
      </c>
      <c r="G2013">
        <v>1954000</v>
      </c>
    </row>
    <row r="2014" spans="1:7" x14ac:dyDescent="0.2">
      <c r="A2014" s="14">
        <v>42209</v>
      </c>
      <c r="B2014">
        <v>62.07</v>
      </c>
      <c r="C2014">
        <v>62.75</v>
      </c>
      <c r="D2014">
        <v>60.48</v>
      </c>
      <c r="E2014">
        <v>61.240001999999997</v>
      </c>
      <c r="F2014">
        <v>61.240001999999997</v>
      </c>
      <c r="G2014">
        <v>1991500</v>
      </c>
    </row>
    <row r="2015" spans="1:7" x14ac:dyDescent="0.2">
      <c r="A2015" s="14">
        <v>42212</v>
      </c>
      <c r="B2015">
        <v>60.790000999999997</v>
      </c>
      <c r="C2015">
        <v>61.439999</v>
      </c>
      <c r="D2015">
        <v>59.860000999999997</v>
      </c>
      <c r="E2015">
        <v>61.169998</v>
      </c>
      <c r="F2015">
        <v>61.169998</v>
      </c>
      <c r="G2015">
        <v>2211100</v>
      </c>
    </row>
    <row r="2016" spans="1:7" x14ac:dyDescent="0.2">
      <c r="A2016" s="14">
        <v>42213</v>
      </c>
      <c r="B2016">
        <v>61.290000999999997</v>
      </c>
      <c r="C2016">
        <v>63.73</v>
      </c>
      <c r="D2016">
        <v>61.25</v>
      </c>
      <c r="E2016">
        <v>63.220001000000003</v>
      </c>
      <c r="F2016">
        <v>63.220001000000003</v>
      </c>
      <c r="G2016">
        <v>2047700</v>
      </c>
    </row>
    <row r="2017" spans="1:7" x14ac:dyDescent="0.2">
      <c r="A2017" s="14">
        <v>42214</v>
      </c>
      <c r="B2017">
        <v>63.169998</v>
      </c>
      <c r="C2017">
        <v>63.860000999999997</v>
      </c>
      <c r="D2017">
        <v>62.450001</v>
      </c>
      <c r="E2017">
        <v>63.740001999999997</v>
      </c>
      <c r="F2017">
        <v>63.740001999999997</v>
      </c>
      <c r="G2017">
        <v>1355100</v>
      </c>
    </row>
    <row r="2018" spans="1:7" x14ac:dyDescent="0.2">
      <c r="A2018" s="14">
        <v>42215</v>
      </c>
      <c r="B2018">
        <v>63.669998</v>
      </c>
      <c r="C2018">
        <v>63.830002</v>
      </c>
      <c r="D2018">
        <v>62.84</v>
      </c>
      <c r="E2018">
        <v>63.07</v>
      </c>
      <c r="F2018">
        <v>63.07</v>
      </c>
      <c r="G2018">
        <v>1614800</v>
      </c>
    </row>
    <row r="2019" spans="1:7" x14ac:dyDescent="0.2">
      <c r="A2019" s="14">
        <v>42216</v>
      </c>
      <c r="B2019">
        <v>63.290000999999997</v>
      </c>
      <c r="C2019">
        <v>63.580002</v>
      </c>
      <c r="D2019">
        <v>62.59</v>
      </c>
      <c r="E2019">
        <v>62.860000999999997</v>
      </c>
      <c r="F2019">
        <v>62.860000999999997</v>
      </c>
      <c r="G2019">
        <v>1486600</v>
      </c>
    </row>
    <row r="2020" spans="1:7" x14ac:dyDescent="0.2">
      <c r="A2020" s="14">
        <v>42219</v>
      </c>
      <c r="B2020">
        <v>62.779998999999997</v>
      </c>
      <c r="C2020">
        <v>62.959999000000003</v>
      </c>
      <c r="D2020">
        <v>61.130001</v>
      </c>
      <c r="E2020">
        <v>61.869999</v>
      </c>
      <c r="F2020">
        <v>61.869999</v>
      </c>
      <c r="G2020">
        <v>1654000</v>
      </c>
    </row>
    <row r="2021" spans="1:7" x14ac:dyDescent="0.2">
      <c r="A2021" s="14">
        <v>42220</v>
      </c>
      <c r="B2021">
        <v>62.259998000000003</v>
      </c>
      <c r="C2021">
        <v>63.240001999999997</v>
      </c>
      <c r="D2021">
        <v>61.849997999999999</v>
      </c>
      <c r="E2021">
        <v>62.57</v>
      </c>
      <c r="F2021">
        <v>62.57</v>
      </c>
      <c r="G2021">
        <v>1453500</v>
      </c>
    </row>
    <row r="2022" spans="1:7" x14ac:dyDescent="0.2">
      <c r="A2022" s="14">
        <v>42221</v>
      </c>
      <c r="B2022">
        <v>62.43</v>
      </c>
      <c r="C2022">
        <v>63.130001</v>
      </c>
      <c r="D2022">
        <v>62.43</v>
      </c>
      <c r="E2022">
        <v>62.689999</v>
      </c>
      <c r="F2022">
        <v>62.689999</v>
      </c>
      <c r="G2022">
        <v>1433700</v>
      </c>
    </row>
    <row r="2023" spans="1:7" x14ac:dyDescent="0.2">
      <c r="A2023" s="14">
        <v>42222</v>
      </c>
      <c r="B2023">
        <v>62.91</v>
      </c>
      <c r="C2023">
        <v>62.98</v>
      </c>
      <c r="D2023">
        <v>61.939999</v>
      </c>
      <c r="E2023">
        <v>62.27</v>
      </c>
      <c r="F2023">
        <v>62.27</v>
      </c>
      <c r="G2023">
        <v>1608100</v>
      </c>
    </row>
    <row r="2024" spans="1:7" x14ac:dyDescent="0.2">
      <c r="A2024" s="14">
        <v>42223</v>
      </c>
      <c r="B2024">
        <v>62.16</v>
      </c>
      <c r="C2024">
        <v>62.48</v>
      </c>
      <c r="D2024">
        <v>61.34</v>
      </c>
      <c r="E2024">
        <v>62.369999</v>
      </c>
      <c r="F2024">
        <v>62.369999</v>
      </c>
      <c r="G2024">
        <v>1327400</v>
      </c>
    </row>
    <row r="2025" spans="1:7" x14ac:dyDescent="0.2">
      <c r="A2025" s="14">
        <v>42226</v>
      </c>
      <c r="B2025">
        <v>63.049999</v>
      </c>
      <c r="C2025">
        <v>64.400002000000001</v>
      </c>
      <c r="D2025">
        <v>62.619999</v>
      </c>
      <c r="E2025">
        <v>63.990001999999997</v>
      </c>
      <c r="F2025">
        <v>63.990001999999997</v>
      </c>
      <c r="G2025">
        <v>1626100</v>
      </c>
    </row>
    <row r="2026" spans="1:7" x14ac:dyDescent="0.2">
      <c r="A2026" s="14">
        <v>42227</v>
      </c>
      <c r="B2026">
        <v>63.34</v>
      </c>
      <c r="C2026">
        <v>64.75</v>
      </c>
      <c r="D2026">
        <v>62.759998000000003</v>
      </c>
      <c r="E2026">
        <v>64.449996999999996</v>
      </c>
      <c r="F2026">
        <v>64.449996999999996</v>
      </c>
      <c r="G2026">
        <v>1519900</v>
      </c>
    </row>
    <row r="2027" spans="1:7" x14ac:dyDescent="0.2">
      <c r="A2027" s="14">
        <v>42228</v>
      </c>
      <c r="B2027">
        <v>63.720001000000003</v>
      </c>
      <c r="C2027">
        <v>64.120002999999997</v>
      </c>
      <c r="D2027">
        <v>61.380001</v>
      </c>
      <c r="E2027">
        <v>63.02</v>
      </c>
      <c r="F2027">
        <v>63.02</v>
      </c>
      <c r="G2027">
        <v>2099100</v>
      </c>
    </row>
    <row r="2028" spans="1:7" x14ac:dyDescent="0.2">
      <c r="A2028" s="14">
        <v>42229</v>
      </c>
      <c r="B2028">
        <v>63.299999</v>
      </c>
      <c r="C2028">
        <v>64.949996999999996</v>
      </c>
      <c r="D2028">
        <v>63.200001</v>
      </c>
      <c r="E2028">
        <v>64.5</v>
      </c>
      <c r="F2028">
        <v>64.5</v>
      </c>
      <c r="G2028">
        <v>1316700</v>
      </c>
    </row>
    <row r="2029" spans="1:7" x14ac:dyDescent="0.2">
      <c r="A2029" s="14">
        <v>42230</v>
      </c>
      <c r="B2029">
        <v>64.269997000000004</v>
      </c>
      <c r="C2029">
        <v>65.370002999999997</v>
      </c>
      <c r="D2029">
        <v>64.150002000000001</v>
      </c>
      <c r="E2029">
        <v>65.169998000000007</v>
      </c>
      <c r="F2029">
        <v>65.169998000000007</v>
      </c>
      <c r="G2029">
        <v>1196400</v>
      </c>
    </row>
    <row r="2030" spans="1:7" x14ac:dyDescent="0.2">
      <c r="A2030" s="14">
        <v>42233</v>
      </c>
      <c r="B2030">
        <v>65.150002000000001</v>
      </c>
      <c r="C2030">
        <v>66.5</v>
      </c>
      <c r="D2030">
        <v>64.569999999999993</v>
      </c>
      <c r="E2030">
        <v>66.370002999999997</v>
      </c>
      <c r="F2030">
        <v>66.370002999999997</v>
      </c>
      <c r="G2030">
        <v>1712200</v>
      </c>
    </row>
    <row r="2031" spans="1:7" x14ac:dyDescent="0.2">
      <c r="A2031" s="14">
        <v>42234</v>
      </c>
      <c r="B2031">
        <v>66.349997999999999</v>
      </c>
      <c r="C2031">
        <v>66.980002999999996</v>
      </c>
      <c r="D2031">
        <v>66.150002000000001</v>
      </c>
      <c r="E2031">
        <v>66.699996999999996</v>
      </c>
      <c r="F2031">
        <v>66.699996999999996</v>
      </c>
      <c r="G2031">
        <v>1712600</v>
      </c>
    </row>
    <row r="2032" spans="1:7" x14ac:dyDescent="0.2">
      <c r="A2032" s="14">
        <v>42235</v>
      </c>
      <c r="B2032">
        <v>66.430000000000007</v>
      </c>
      <c r="C2032">
        <v>66.430000000000007</v>
      </c>
      <c r="D2032">
        <v>65.050003000000004</v>
      </c>
      <c r="E2032">
        <v>65.360000999999997</v>
      </c>
      <c r="F2032">
        <v>65.360000999999997</v>
      </c>
      <c r="G2032">
        <v>1387900</v>
      </c>
    </row>
    <row r="2033" spans="1:7" x14ac:dyDescent="0.2">
      <c r="A2033" s="14">
        <v>42236</v>
      </c>
      <c r="B2033">
        <v>64.809997999999993</v>
      </c>
      <c r="C2033">
        <v>64.879997000000003</v>
      </c>
      <c r="D2033">
        <v>62.799999</v>
      </c>
      <c r="E2033">
        <v>62.959999000000003</v>
      </c>
      <c r="F2033">
        <v>62.959999000000003</v>
      </c>
      <c r="G2033">
        <v>1679300</v>
      </c>
    </row>
    <row r="2034" spans="1:7" x14ac:dyDescent="0.2">
      <c r="A2034" s="14">
        <v>42237</v>
      </c>
      <c r="B2034">
        <v>62.369999</v>
      </c>
      <c r="C2034">
        <v>63.060001</v>
      </c>
      <c r="D2034">
        <v>60.619999</v>
      </c>
      <c r="E2034">
        <v>61.950001</v>
      </c>
      <c r="F2034">
        <v>61.950001</v>
      </c>
      <c r="G2034">
        <v>2080400</v>
      </c>
    </row>
    <row r="2035" spans="1:7" x14ac:dyDescent="0.2">
      <c r="A2035" s="14">
        <v>42240</v>
      </c>
      <c r="B2035">
        <v>58.400002000000001</v>
      </c>
      <c r="C2035">
        <v>60.799999</v>
      </c>
      <c r="D2035">
        <v>55.16</v>
      </c>
      <c r="E2035">
        <v>59.07</v>
      </c>
      <c r="F2035">
        <v>59.07</v>
      </c>
      <c r="G2035">
        <v>3460400</v>
      </c>
    </row>
    <row r="2036" spans="1:7" x14ac:dyDescent="0.2">
      <c r="A2036" s="14">
        <v>42241</v>
      </c>
      <c r="B2036">
        <v>61.5</v>
      </c>
      <c r="C2036">
        <v>61.900002000000001</v>
      </c>
      <c r="D2036">
        <v>58.689999</v>
      </c>
      <c r="E2036">
        <v>58.700001</v>
      </c>
      <c r="F2036">
        <v>58.700001</v>
      </c>
      <c r="G2036">
        <v>1859500</v>
      </c>
    </row>
    <row r="2037" spans="1:7" x14ac:dyDescent="0.2">
      <c r="A2037" s="14">
        <v>42242</v>
      </c>
      <c r="B2037">
        <v>60.330002</v>
      </c>
      <c r="C2037">
        <v>60.77</v>
      </c>
      <c r="D2037">
        <v>59.049999</v>
      </c>
      <c r="E2037">
        <v>60.310001</v>
      </c>
      <c r="F2037">
        <v>60.310001</v>
      </c>
      <c r="G2037">
        <v>2525300</v>
      </c>
    </row>
    <row r="2038" spans="1:7" x14ac:dyDescent="0.2">
      <c r="A2038" s="14">
        <v>42243</v>
      </c>
      <c r="B2038">
        <v>61.599997999999999</v>
      </c>
      <c r="C2038">
        <v>63.700001</v>
      </c>
      <c r="D2038">
        <v>61.299999</v>
      </c>
      <c r="E2038">
        <v>62.639999000000003</v>
      </c>
      <c r="F2038">
        <v>62.639999000000003</v>
      </c>
      <c r="G2038">
        <v>2906200</v>
      </c>
    </row>
    <row r="2039" spans="1:7" x14ac:dyDescent="0.2">
      <c r="A2039" s="14">
        <v>42244</v>
      </c>
      <c r="B2039">
        <v>62.619999</v>
      </c>
      <c r="C2039">
        <v>63.48</v>
      </c>
      <c r="D2039">
        <v>61.970001000000003</v>
      </c>
      <c r="E2039">
        <v>63.169998</v>
      </c>
      <c r="F2039">
        <v>63.169998</v>
      </c>
      <c r="G2039">
        <v>1455600</v>
      </c>
    </row>
    <row r="2040" spans="1:7" x14ac:dyDescent="0.2">
      <c r="A2040" s="14">
        <v>42247</v>
      </c>
      <c r="B2040">
        <v>63.080002</v>
      </c>
      <c r="C2040">
        <v>64.430000000000007</v>
      </c>
      <c r="D2040">
        <v>63.080002</v>
      </c>
      <c r="E2040">
        <v>64.010002</v>
      </c>
      <c r="F2040">
        <v>64.010002</v>
      </c>
      <c r="G2040">
        <v>2125300</v>
      </c>
    </row>
    <row r="2041" spans="1:7" x14ac:dyDescent="0.2">
      <c r="A2041" s="14">
        <v>42248</v>
      </c>
      <c r="B2041">
        <v>62.82</v>
      </c>
      <c r="C2041">
        <v>63.759998000000003</v>
      </c>
      <c r="D2041">
        <v>62.220001000000003</v>
      </c>
      <c r="E2041">
        <v>63.07</v>
      </c>
      <c r="F2041">
        <v>63.07</v>
      </c>
      <c r="G2041">
        <v>1858800</v>
      </c>
    </row>
    <row r="2042" spans="1:7" x14ac:dyDescent="0.2">
      <c r="A2042" s="14">
        <v>42249</v>
      </c>
      <c r="B2042">
        <v>63.849997999999999</v>
      </c>
      <c r="C2042">
        <v>65.480002999999996</v>
      </c>
      <c r="D2042">
        <v>63.66</v>
      </c>
      <c r="E2042">
        <v>65.360000999999997</v>
      </c>
      <c r="F2042">
        <v>65.360000999999997</v>
      </c>
      <c r="G2042">
        <v>3224400</v>
      </c>
    </row>
    <row r="2043" spans="1:7" x14ac:dyDescent="0.2">
      <c r="A2043" s="14">
        <v>42250</v>
      </c>
      <c r="B2043">
        <v>66.050003000000004</v>
      </c>
      <c r="C2043">
        <v>66.879997000000003</v>
      </c>
      <c r="D2043">
        <v>64.599997999999999</v>
      </c>
      <c r="E2043">
        <v>64.949996999999996</v>
      </c>
      <c r="F2043">
        <v>64.949996999999996</v>
      </c>
      <c r="G2043">
        <v>3005600</v>
      </c>
    </row>
    <row r="2044" spans="1:7" x14ac:dyDescent="0.2">
      <c r="A2044" s="14">
        <v>42251</v>
      </c>
      <c r="B2044">
        <v>64.589995999999999</v>
      </c>
      <c r="C2044">
        <v>66.110000999999997</v>
      </c>
      <c r="D2044">
        <v>64.319999999999993</v>
      </c>
      <c r="E2044">
        <v>65.680000000000007</v>
      </c>
      <c r="F2044">
        <v>65.680000000000007</v>
      </c>
      <c r="G2044">
        <v>2222700</v>
      </c>
    </row>
    <row r="2045" spans="1:7" x14ac:dyDescent="0.2">
      <c r="A2045" s="14">
        <v>42255</v>
      </c>
      <c r="B2045">
        <v>66.330001999999993</v>
      </c>
      <c r="C2045">
        <v>66.989998</v>
      </c>
      <c r="D2045">
        <v>65.330001999999993</v>
      </c>
      <c r="E2045">
        <v>65.889999000000003</v>
      </c>
      <c r="F2045">
        <v>65.889999000000003</v>
      </c>
      <c r="G2045">
        <v>3117300</v>
      </c>
    </row>
    <row r="2046" spans="1:7" x14ac:dyDescent="0.2">
      <c r="A2046" s="14">
        <v>42256</v>
      </c>
      <c r="B2046">
        <v>66.389999000000003</v>
      </c>
      <c r="C2046">
        <v>66.440002000000007</v>
      </c>
      <c r="D2046">
        <v>61.220001000000003</v>
      </c>
      <c r="E2046">
        <v>64.050003000000004</v>
      </c>
      <c r="F2046">
        <v>64.050003000000004</v>
      </c>
      <c r="G2046">
        <v>4524800</v>
      </c>
    </row>
    <row r="2047" spans="1:7" x14ac:dyDescent="0.2">
      <c r="A2047" s="14">
        <v>42257</v>
      </c>
      <c r="B2047">
        <v>60.07</v>
      </c>
      <c r="C2047">
        <v>60.799999</v>
      </c>
      <c r="D2047">
        <v>52.880001</v>
      </c>
      <c r="E2047">
        <v>53.540000999999997</v>
      </c>
      <c r="F2047">
        <v>53.540000999999997</v>
      </c>
      <c r="G2047">
        <v>31695300</v>
      </c>
    </row>
    <row r="2048" spans="1:7" x14ac:dyDescent="0.2">
      <c r="A2048" s="14">
        <v>42258</v>
      </c>
      <c r="B2048">
        <v>54.599997999999999</v>
      </c>
      <c r="C2048">
        <v>54.650002000000001</v>
      </c>
      <c r="D2048">
        <v>52.91</v>
      </c>
      <c r="E2048">
        <v>54.009998000000003</v>
      </c>
      <c r="F2048">
        <v>54.009998000000003</v>
      </c>
      <c r="G2048">
        <v>12927100</v>
      </c>
    </row>
    <row r="2049" spans="1:7" x14ac:dyDescent="0.2">
      <c r="A2049" s="14">
        <v>42261</v>
      </c>
      <c r="B2049">
        <v>53.77</v>
      </c>
      <c r="C2049">
        <v>54.779998999999997</v>
      </c>
      <c r="D2049">
        <v>53.150002000000001</v>
      </c>
      <c r="E2049">
        <v>53.790000999999997</v>
      </c>
      <c r="F2049">
        <v>53.790000999999997</v>
      </c>
      <c r="G2049">
        <v>5080800</v>
      </c>
    </row>
    <row r="2050" spans="1:7" x14ac:dyDescent="0.2">
      <c r="A2050" s="14">
        <v>42262</v>
      </c>
      <c r="B2050">
        <v>53.830002</v>
      </c>
      <c r="C2050">
        <v>54</v>
      </c>
      <c r="D2050">
        <v>51.959999000000003</v>
      </c>
      <c r="E2050">
        <v>53.369999</v>
      </c>
      <c r="F2050">
        <v>53.369999</v>
      </c>
      <c r="G2050">
        <v>5670900</v>
      </c>
    </row>
    <row r="2051" spans="1:7" x14ac:dyDescent="0.2">
      <c r="A2051" s="14">
        <v>42263</v>
      </c>
      <c r="B2051">
        <v>53.220001000000003</v>
      </c>
      <c r="C2051">
        <v>55.349997999999999</v>
      </c>
      <c r="D2051">
        <v>52.810001</v>
      </c>
      <c r="E2051">
        <v>54.650002000000001</v>
      </c>
      <c r="F2051">
        <v>54.650002000000001</v>
      </c>
      <c r="G2051">
        <v>5056200</v>
      </c>
    </row>
    <row r="2052" spans="1:7" x14ac:dyDescent="0.2">
      <c r="A2052" s="14">
        <v>42264</v>
      </c>
      <c r="B2052">
        <v>54.860000999999997</v>
      </c>
      <c r="C2052">
        <v>55.119999</v>
      </c>
      <c r="D2052">
        <v>53.18</v>
      </c>
      <c r="E2052">
        <v>53.830002</v>
      </c>
      <c r="F2052">
        <v>53.830002</v>
      </c>
      <c r="G2052">
        <v>3199000</v>
      </c>
    </row>
    <row r="2053" spans="1:7" x14ac:dyDescent="0.2">
      <c r="A2053" s="14">
        <v>42265</v>
      </c>
      <c r="B2053">
        <v>53.360000999999997</v>
      </c>
      <c r="C2053">
        <v>54.290000999999997</v>
      </c>
      <c r="D2053">
        <v>52.639999000000003</v>
      </c>
      <c r="E2053">
        <v>52.91</v>
      </c>
      <c r="F2053">
        <v>52.91</v>
      </c>
      <c r="G2053">
        <v>3883800</v>
      </c>
    </row>
    <row r="2054" spans="1:7" x14ac:dyDescent="0.2">
      <c r="A2054" s="14">
        <v>42268</v>
      </c>
      <c r="B2054">
        <v>54.57</v>
      </c>
      <c r="C2054">
        <v>55.77</v>
      </c>
      <c r="D2054">
        <v>53.470001000000003</v>
      </c>
      <c r="E2054">
        <v>53.98</v>
      </c>
      <c r="F2054">
        <v>53.98</v>
      </c>
      <c r="G2054">
        <v>5421700</v>
      </c>
    </row>
    <row r="2055" spans="1:7" x14ac:dyDescent="0.2">
      <c r="A2055" s="14">
        <v>42269</v>
      </c>
      <c r="B2055">
        <v>53.27</v>
      </c>
      <c r="C2055">
        <v>54.860000999999997</v>
      </c>
      <c r="D2055">
        <v>53.259998000000003</v>
      </c>
      <c r="E2055">
        <v>54.720001000000003</v>
      </c>
      <c r="F2055">
        <v>54.720001000000003</v>
      </c>
      <c r="G2055">
        <v>3346800</v>
      </c>
    </row>
    <row r="2056" spans="1:7" x14ac:dyDescent="0.2">
      <c r="A2056" s="14">
        <v>42270</v>
      </c>
      <c r="B2056">
        <v>55.16</v>
      </c>
      <c r="C2056">
        <v>55.529998999999997</v>
      </c>
      <c r="D2056">
        <v>53.16</v>
      </c>
      <c r="E2056">
        <v>53.529998999999997</v>
      </c>
      <c r="F2056">
        <v>53.529998999999997</v>
      </c>
      <c r="G2056">
        <v>2832600</v>
      </c>
    </row>
    <row r="2057" spans="1:7" x14ac:dyDescent="0.2">
      <c r="A2057" s="14">
        <v>42271</v>
      </c>
      <c r="B2057">
        <v>53.139999000000003</v>
      </c>
      <c r="C2057">
        <v>53.139999000000003</v>
      </c>
      <c r="D2057">
        <v>51.98</v>
      </c>
      <c r="E2057">
        <v>52.849997999999999</v>
      </c>
      <c r="F2057">
        <v>52.849997999999999</v>
      </c>
      <c r="G2057">
        <v>2787800</v>
      </c>
    </row>
    <row r="2058" spans="1:7" x14ac:dyDescent="0.2">
      <c r="A2058" s="14">
        <v>42272</v>
      </c>
      <c r="B2058">
        <v>53.869999</v>
      </c>
      <c r="C2058">
        <v>54.470001000000003</v>
      </c>
      <c r="D2058">
        <v>51.650002000000001</v>
      </c>
      <c r="E2058">
        <v>52.580002</v>
      </c>
      <c r="F2058">
        <v>52.580002</v>
      </c>
      <c r="G2058">
        <v>2895700</v>
      </c>
    </row>
    <row r="2059" spans="1:7" x14ac:dyDescent="0.2">
      <c r="A2059" s="14">
        <v>42275</v>
      </c>
      <c r="B2059">
        <v>52.110000999999997</v>
      </c>
      <c r="C2059">
        <v>52.290000999999997</v>
      </c>
      <c r="D2059">
        <v>50.110000999999997</v>
      </c>
      <c r="E2059">
        <v>50.369999</v>
      </c>
      <c r="F2059">
        <v>50.369999</v>
      </c>
      <c r="G2059">
        <v>2843600</v>
      </c>
    </row>
    <row r="2060" spans="1:7" x14ac:dyDescent="0.2">
      <c r="A2060" s="14">
        <v>42276</v>
      </c>
      <c r="B2060">
        <v>50.299999</v>
      </c>
      <c r="C2060">
        <v>50.959999000000003</v>
      </c>
      <c r="D2060">
        <v>49.450001</v>
      </c>
      <c r="E2060">
        <v>49.810001</v>
      </c>
      <c r="F2060">
        <v>49.810001</v>
      </c>
      <c r="G2060">
        <v>3802600</v>
      </c>
    </row>
    <row r="2061" spans="1:7" x14ac:dyDescent="0.2">
      <c r="A2061" s="14">
        <v>42277</v>
      </c>
      <c r="B2061">
        <v>50.389999000000003</v>
      </c>
      <c r="C2061">
        <v>51.139999000000003</v>
      </c>
      <c r="D2061">
        <v>50</v>
      </c>
      <c r="E2061">
        <v>50.650002000000001</v>
      </c>
      <c r="F2061">
        <v>50.650002000000001</v>
      </c>
      <c r="G2061">
        <v>2217000</v>
      </c>
    </row>
    <row r="2062" spans="1:7" x14ac:dyDescent="0.2">
      <c r="A2062" s="14">
        <v>42278</v>
      </c>
      <c r="B2062">
        <v>50.34</v>
      </c>
      <c r="C2062">
        <v>50.75</v>
      </c>
      <c r="D2062">
        <v>49.52</v>
      </c>
      <c r="E2062">
        <v>50.279998999999997</v>
      </c>
      <c r="F2062">
        <v>50.279998999999997</v>
      </c>
      <c r="G2062">
        <v>2695200</v>
      </c>
    </row>
    <row r="2063" spans="1:7" x14ac:dyDescent="0.2">
      <c r="A2063" s="14">
        <v>42279</v>
      </c>
      <c r="B2063">
        <v>49.82</v>
      </c>
      <c r="C2063">
        <v>51.130001</v>
      </c>
      <c r="D2063">
        <v>49.139999000000003</v>
      </c>
      <c r="E2063">
        <v>51.119999</v>
      </c>
      <c r="F2063">
        <v>51.119999</v>
      </c>
      <c r="G2063">
        <v>3584300</v>
      </c>
    </row>
    <row r="2064" spans="1:7" x14ac:dyDescent="0.2">
      <c r="A2064" s="14">
        <v>42282</v>
      </c>
      <c r="B2064">
        <v>51.32</v>
      </c>
      <c r="C2064">
        <v>51.869999</v>
      </c>
      <c r="D2064">
        <v>50.93</v>
      </c>
      <c r="E2064">
        <v>51.27</v>
      </c>
      <c r="F2064">
        <v>51.27</v>
      </c>
      <c r="G2064">
        <v>2557400</v>
      </c>
    </row>
    <row r="2065" spans="1:7" x14ac:dyDescent="0.2">
      <c r="A2065" s="14">
        <v>42283</v>
      </c>
      <c r="B2065">
        <v>51.209999000000003</v>
      </c>
      <c r="C2065">
        <v>51.939999</v>
      </c>
      <c r="D2065">
        <v>50.869999</v>
      </c>
      <c r="E2065">
        <v>51.740001999999997</v>
      </c>
      <c r="F2065">
        <v>51.740001999999997</v>
      </c>
      <c r="G2065">
        <v>2141900</v>
      </c>
    </row>
    <row r="2066" spans="1:7" x14ac:dyDescent="0.2">
      <c r="A2066" s="14">
        <v>42284</v>
      </c>
      <c r="B2066">
        <v>53.07</v>
      </c>
      <c r="C2066">
        <v>54.029998999999997</v>
      </c>
      <c r="D2066">
        <v>52.150002000000001</v>
      </c>
      <c r="E2066">
        <v>54</v>
      </c>
      <c r="F2066">
        <v>54</v>
      </c>
      <c r="G2066">
        <v>3513200</v>
      </c>
    </row>
    <row r="2067" spans="1:7" x14ac:dyDescent="0.2">
      <c r="A2067" s="14">
        <v>42285</v>
      </c>
      <c r="B2067">
        <v>53.68</v>
      </c>
      <c r="C2067">
        <v>54.639999000000003</v>
      </c>
      <c r="D2067">
        <v>53.599997999999999</v>
      </c>
      <c r="E2067">
        <v>54.209999000000003</v>
      </c>
      <c r="F2067">
        <v>54.209999000000003</v>
      </c>
      <c r="G2067">
        <v>2726200</v>
      </c>
    </row>
    <row r="2068" spans="1:7" x14ac:dyDescent="0.2">
      <c r="A2068" s="14">
        <v>42286</v>
      </c>
      <c r="B2068">
        <v>54.5</v>
      </c>
      <c r="C2068">
        <v>54.549999</v>
      </c>
      <c r="D2068">
        <v>52.709999000000003</v>
      </c>
      <c r="E2068">
        <v>52.75</v>
      </c>
      <c r="F2068">
        <v>52.75</v>
      </c>
      <c r="G2068">
        <v>2596700</v>
      </c>
    </row>
    <row r="2069" spans="1:7" x14ac:dyDescent="0.2">
      <c r="A2069" s="14">
        <v>42289</v>
      </c>
      <c r="B2069">
        <v>52.849997999999999</v>
      </c>
      <c r="C2069">
        <v>53.099997999999999</v>
      </c>
      <c r="D2069">
        <v>51.810001</v>
      </c>
      <c r="E2069">
        <v>51.91</v>
      </c>
      <c r="F2069">
        <v>51.91</v>
      </c>
      <c r="G2069">
        <v>1375900</v>
      </c>
    </row>
    <row r="2070" spans="1:7" x14ac:dyDescent="0.2">
      <c r="A2070" s="14">
        <v>42290</v>
      </c>
      <c r="B2070">
        <v>51.639999000000003</v>
      </c>
      <c r="C2070">
        <v>51.990001999999997</v>
      </c>
      <c r="D2070">
        <v>50.799999</v>
      </c>
      <c r="E2070">
        <v>51.580002</v>
      </c>
      <c r="F2070">
        <v>51.580002</v>
      </c>
      <c r="G2070">
        <v>2222900</v>
      </c>
    </row>
    <row r="2071" spans="1:7" x14ac:dyDescent="0.2">
      <c r="A2071" s="14">
        <v>42291</v>
      </c>
      <c r="B2071">
        <v>51.720001000000003</v>
      </c>
      <c r="C2071">
        <v>52.419998</v>
      </c>
      <c r="D2071">
        <v>51.23</v>
      </c>
      <c r="E2071">
        <v>51.540000999999997</v>
      </c>
      <c r="F2071">
        <v>51.540000999999997</v>
      </c>
      <c r="G2071">
        <v>1622000</v>
      </c>
    </row>
    <row r="2072" spans="1:7" x14ac:dyDescent="0.2">
      <c r="A2072" s="14">
        <v>42292</v>
      </c>
      <c r="B2072">
        <v>51.700001</v>
      </c>
      <c r="C2072">
        <v>52.52</v>
      </c>
      <c r="D2072">
        <v>51.150002000000001</v>
      </c>
      <c r="E2072">
        <v>52.52</v>
      </c>
      <c r="F2072">
        <v>52.52</v>
      </c>
      <c r="G2072">
        <v>1939500</v>
      </c>
    </row>
    <row r="2073" spans="1:7" x14ac:dyDescent="0.2">
      <c r="A2073" s="14">
        <v>42293</v>
      </c>
      <c r="B2073">
        <v>54.080002</v>
      </c>
      <c r="C2073">
        <v>54.93</v>
      </c>
      <c r="D2073">
        <v>53</v>
      </c>
      <c r="E2073">
        <v>53.810001</v>
      </c>
      <c r="F2073">
        <v>53.810001</v>
      </c>
      <c r="G2073">
        <v>4188400</v>
      </c>
    </row>
    <row r="2074" spans="1:7" x14ac:dyDescent="0.2">
      <c r="A2074" s="14">
        <v>42296</v>
      </c>
      <c r="B2074">
        <v>53.700001</v>
      </c>
      <c r="C2074">
        <v>54.52</v>
      </c>
      <c r="D2074">
        <v>52.75</v>
      </c>
      <c r="E2074">
        <v>53.259998000000003</v>
      </c>
      <c r="F2074">
        <v>53.259998000000003</v>
      </c>
      <c r="G2074">
        <v>2058100</v>
      </c>
    </row>
    <row r="2075" spans="1:7" x14ac:dyDescent="0.2">
      <c r="A2075" s="14">
        <v>42297</v>
      </c>
      <c r="B2075">
        <v>53.110000999999997</v>
      </c>
      <c r="C2075">
        <v>53.5</v>
      </c>
      <c r="D2075">
        <v>52.490001999999997</v>
      </c>
      <c r="E2075">
        <v>52.93</v>
      </c>
      <c r="F2075">
        <v>52.93</v>
      </c>
      <c r="G2075">
        <v>1571500</v>
      </c>
    </row>
    <row r="2076" spans="1:7" x14ac:dyDescent="0.2">
      <c r="A2076" s="14">
        <v>42298</v>
      </c>
      <c r="B2076">
        <v>53.310001</v>
      </c>
      <c r="C2076">
        <v>53.380001</v>
      </c>
      <c r="D2076">
        <v>51.66</v>
      </c>
      <c r="E2076">
        <v>52</v>
      </c>
      <c r="F2076">
        <v>52</v>
      </c>
      <c r="G2076">
        <v>2183200</v>
      </c>
    </row>
    <row r="2077" spans="1:7" x14ac:dyDescent="0.2">
      <c r="A2077" s="14">
        <v>42299</v>
      </c>
      <c r="B2077">
        <v>50.610000999999997</v>
      </c>
      <c r="C2077">
        <v>52.369999</v>
      </c>
      <c r="D2077">
        <v>50.009998000000003</v>
      </c>
      <c r="E2077">
        <v>52.330002</v>
      </c>
      <c r="F2077">
        <v>52.330002</v>
      </c>
      <c r="G2077">
        <v>5737300</v>
      </c>
    </row>
    <row r="2078" spans="1:7" x14ac:dyDescent="0.2">
      <c r="A2078" s="14">
        <v>42300</v>
      </c>
      <c r="B2078">
        <v>52.32</v>
      </c>
      <c r="C2078">
        <v>52.630001</v>
      </c>
      <c r="D2078">
        <v>47.400002000000001</v>
      </c>
      <c r="E2078">
        <v>48.490001999999997</v>
      </c>
      <c r="F2078">
        <v>48.490001999999997</v>
      </c>
      <c r="G2078">
        <v>7717600</v>
      </c>
    </row>
    <row r="2079" spans="1:7" x14ac:dyDescent="0.2">
      <c r="A2079" s="14">
        <v>42303</v>
      </c>
      <c r="B2079">
        <v>48.560001</v>
      </c>
      <c r="C2079">
        <v>48.880001</v>
      </c>
      <c r="D2079">
        <v>47.93</v>
      </c>
      <c r="E2079">
        <v>48.299999</v>
      </c>
      <c r="F2079">
        <v>48.299999</v>
      </c>
      <c r="G2079">
        <v>3662900</v>
      </c>
    </row>
    <row r="2080" spans="1:7" x14ac:dyDescent="0.2">
      <c r="A2080" s="14">
        <v>42304</v>
      </c>
      <c r="B2080">
        <v>48.5</v>
      </c>
      <c r="C2080">
        <v>49.029998999999997</v>
      </c>
      <c r="D2080">
        <v>47.790000999999997</v>
      </c>
      <c r="E2080">
        <v>48.279998999999997</v>
      </c>
      <c r="F2080">
        <v>48.279998999999997</v>
      </c>
      <c r="G2080">
        <v>1619500</v>
      </c>
    </row>
    <row r="2081" spans="1:7" x14ac:dyDescent="0.2">
      <c r="A2081" s="14">
        <v>42305</v>
      </c>
      <c r="B2081">
        <v>48.25</v>
      </c>
      <c r="C2081">
        <v>49.380001</v>
      </c>
      <c r="D2081">
        <v>47.389999000000003</v>
      </c>
      <c r="E2081">
        <v>49.240001999999997</v>
      </c>
      <c r="F2081">
        <v>49.240001999999997</v>
      </c>
      <c r="G2081">
        <v>3233000</v>
      </c>
    </row>
    <row r="2082" spans="1:7" x14ac:dyDescent="0.2">
      <c r="A2082" s="14">
        <v>42306</v>
      </c>
      <c r="B2082">
        <v>49.299999</v>
      </c>
      <c r="C2082">
        <v>49.5</v>
      </c>
      <c r="D2082">
        <v>48.23</v>
      </c>
      <c r="E2082">
        <v>48.790000999999997</v>
      </c>
      <c r="F2082">
        <v>48.790000999999997</v>
      </c>
      <c r="G2082">
        <v>2024500</v>
      </c>
    </row>
    <row r="2083" spans="1:7" x14ac:dyDescent="0.2">
      <c r="A2083" s="14">
        <v>42307</v>
      </c>
      <c r="B2083">
        <v>48.689999</v>
      </c>
      <c r="C2083">
        <v>49.580002</v>
      </c>
      <c r="D2083">
        <v>48.16</v>
      </c>
      <c r="E2083">
        <v>49.169998</v>
      </c>
      <c r="F2083">
        <v>49.169998</v>
      </c>
      <c r="G2083">
        <v>3776800</v>
      </c>
    </row>
    <row r="2084" spans="1:7" x14ac:dyDescent="0.2">
      <c r="A2084" s="14">
        <v>42310</v>
      </c>
      <c r="B2084">
        <v>49.349997999999999</v>
      </c>
      <c r="C2084">
        <v>51.119999</v>
      </c>
      <c r="D2084">
        <v>48.189999</v>
      </c>
      <c r="E2084">
        <v>51.080002</v>
      </c>
      <c r="F2084">
        <v>51.080002</v>
      </c>
      <c r="G2084">
        <v>3620000</v>
      </c>
    </row>
    <row r="2085" spans="1:7" x14ac:dyDescent="0.2">
      <c r="A2085" s="14">
        <v>42311</v>
      </c>
      <c r="B2085">
        <v>51.25</v>
      </c>
      <c r="C2085">
        <v>52.689999</v>
      </c>
      <c r="D2085">
        <v>51.009998000000003</v>
      </c>
      <c r="E2085">
        <v>52.09</v>
      </c>
      <c r="F2085">
        <v>52.09</v>
      </c>
      <c r="G2085">
        <v>2765500</v>
      </c>
    </row>
    <row r="2086" spans="1:7" x14ac:dyDescent="0.2">
      <c r="A2086" s="14">
        <v>42312</v>
      </c>
      <c r="B2086">
        <v>51.869999</v>
      </c>
      <c r="C2086">
        <v>52.509998000000003</v>
      </c>
      <c r="D2086">
        <v>51.439999</v>
      </c>
      <c r="E2086">
        <v>51.68</v>
      </c>
      <c r="F2086">
        <v>51.68</v>
      </c>
      <c r="G2086">
        <v>2093500</v>
      </c>
    </row>
    <row r="2087" spans="1:7" x14ac:dyDescent="0.2">
      <c r="A2087" s="14">
        <v>42313</v>
      </c>
      <c r="B2087">
        <v>51.939999</v>
      </c>
      <c r="C2087">
        <v>52.240001999999997</v>
      </c>
      <c r="D2087">
        <v>51.25</v>
      </c>
      <c r="E2087">
        <v>52.080002</v>
      </c>
      <c r="F2087">
        <v>52.080002</v>
      </c>
      <c r="G2087">
        <v>1207500</v>
      </c>
    </row>
    <row r="2088" spans="1:7" x14ac:dyDescent="0.2">
      <c r="A2088" s="14">
        <v>42314</v>
      </c>
      <c r="B2088">
        <v>52.189999</v>
      </c>
      <c r="C2088">
        <v>53.150002000000001</v>
      </c>
      <c r="D2088">
        <v>50.880001</v>
      </c>
      <c r="E2088">
        <v>51.060001</v>
      </c>
      <c r="F2088">
        <v>51.060001</v>
      </c>
      <c r="G2088">
        <v>1919600</v>
      </c>
    </row>
    <row r="2089" spans="1:7" x14ac:dyDescent="0.2">
      <c r="A2089" s="14">
        <v>42317</v>
      </c>
      <c r="B2089">
        <v>50.869999</v>
      </c>
      <c r="C2089">
        <v>51</v>
      </c>
      <c r="D2089">
        <v>49.290000999999997</v>
      </c>
      <c r="E2089">
        <v>50.169998</v>
      </c>
      <c r="F2089">
        <v>50.169998</v>
      </c>
      <c r="G2089">
        <v>1877900</v>
      </c>
    </row>
    <row r="2090" spans="1:7" x14ac:dyDescent="0.2">
      <c r="A2090" s="14">
        <v>42318</v>
      </c>
      <c r="B2090">
        <v>50.189999</v>
      </c>
      <c r="C2090">
        <v>50.610000999999997</v>
      </c>
      <c r="D2090">
        <v>49.02</v>
      </c>
      <c r="E2090">
        <v>50.080002</v>
      </c>
      <c r="F2090">
        <v>50.080002</v>
      </c>
      <c r="G2090">
        <v>1885300</v>
      </c>
    </row>
    <row r="2091" spans="1:7" x14ac:dyDescent="0.2">
      <c r="A2091" s="14">
        <v>42319</v>
      </c>
      <c r="B2091">
        <v>49.959999000000003</v>
      </c>
      <c r="C2091">
        <v>50.009998000000003</v>
      </c>
      <c r="D2091">
        <v>47.459999000000003</v>
      </c>
      <c r="E2091">
        <v>47.57</v>
      </c>
      <c r="F2091">
        <v>47.57</v>
      </c>
      <c r="G2091">
        <v>3640700</v>
      </c>
    </row>
    <row r="2092" spans="1:7" x14ac:dyDescent="0.2">
      <c r="A2092" s="14">
        <v>42320</v>
      </c>
      <c r="B2092">
        <v>47.439999</v>
      </c>
      <c r="C2092">
        <v>48.900002000000001</v>
      </c>
      <c r="D2092">
        <v>47.080002</v>
      </c>
      <c r="E2092">
        <v>48.16</v>
      </c>
      <c r="F2092">
        <v>48.16</v>
      </c>
      <c r="G2092">
        <v>2678100</v>
      </c>
    </row>
    <row r="2093" spans="1:7" x14ac:dyDescent="0.2">
      <c r="A2093" s="14">
        <v>42321</v>
      </c>
      <c r="B2093">
        <v>47.299999</v>
      </c>
      <c r="C2093">
        <v>47.5</v>
      </c>
      <c r="D2093">
        <v>44.23</v>
      </c>
      <c r="E2093">
        <v>45.049999</v>
      </c>
      <c r="F2093">
        <v>45.049999</v>
      </c>
      <c r="G2093">
        <v>5343700</v>
      </c>
    </row>
    <row r="2094" spans="1:7" x14ac:dyDescent="0.2">
      <c r="A2094" s="14">
        <v>42324</v>
      </c>
      <c r="B2094">
        <v>44.700001</v>
      </c>
      <c r="C2094">
        <v>45.5</v>
      </c>
      <c r="D2094">
        <v>43.869999</v>
      </c>
      <c r="E2094">
        <v>45.240001999999997</v>
      </c>
      <c r="F2094">
        <v>45.240001999999997</v>
      </c>
      <c r="G2094">
        <v>2375400</v>
      </c>
    </row>
    <row r="2095" spans="1:7" x14ac:dyDescent="0.2">
      <c r="A2095" s="14">
        <v>42325</v>
      </c>
      <c r="B2095">
        <v>44.990001999999997</v>
      </c>
      <c r="C2095">
        <v>44.990001999999997</v>
      </c>
      <c r="D2095">
        <v>43.139999000000003</v>
      </c>
      <c r="E2095">
        <v>44.09</v>
      </c>
      <c r="F2095">
        <v>44.09</v>
      </c>
      <c r="G2095">
        <v>3091000</v>
      </c>
    </row>
    <row r="2096" spans="1:7" x14ac:dyDescent="0.2">
      <c r="A2096" s="14">
        <v>42326</v>
      </c>
      <c r="B2096">
        <v>44.360000999999997</v>
      </c>
      <c r="C2096">
        <v>45.759998000000003</v>
      </c>
      <c r="D2096">
        <v>44.07</v>
      </c>
      <c r="E2096">
        <v>45.689999</v>
      </c>
      <c r="F2096">
        <v>45.689999</v>
      </c>
      <c r="G2096">
        <v>2424300</v>
      </c>
    </row>
    <row r="2097" spans="1:7" x14ac:dyDescent="0.2">
      <c r="A2097" s="14">
        <v>42327</v>
      </c>
      <c r="B2097">
        <v>45.860000999999997</v>
      </c>
      <c r="C2097">
        <v>49</v>
      </c>
      <c r="D2097">
        <v>45.740001999999997</v>
      </c>
      <c r="E2097">
        <v>47.330002</v>
      </c>
      <c r="F2097">
        <v>47.330002</v>
      </c>
      <c r="G2097">
        <v>5939400</v>
      </c>
    </row>
    <row r="2098" spans="1:7" x14ac:dyDescent="0.2">
      <c r="A2098" s="14">
        <v>42328</v>
      </c>
      <c r="B2098">
        <v>47.91</v>
      </c>
      <c r="C2098">
        <v>51.5</v>
      </c>
      <c r="D2098">
        <v>47.740001999999997</v>
      </c>
      <c r="E2098">
        <v>49.279998999999997</v>
      </c>
      <c r="F2098">
        <v>49.279998999999997</v>
      </c>
      <c r="G2098">
        <v>6003200</v>
      </c>
    </row>
    <row r="2099" spans="1:7" x14ac:dyDescent="0.2">
      <c r="A2099" s="14">
        <v>42331</v>
      </c>
      <c r="B2099">
        <v>49.52</v>
      </c>
      <c r="C2099">
        <v>52.950001</v>
      </c>
      <c r="D2099">
        <v>48.540000999999997</v>
      </c>
      <c r="E2099">
        <v>52.77</v>
      </c>
      <c r="F2099">
        <v>52.77</v>
      </c>
      <c r="G2099">
        <v>5722800</v>
      </c>
    </row>
    <row r="2100" spans="1:7" x14ac:dyDescent="0.2">
      <c r="A2100" s="14">
        <v>42332</v>
      </c>
      <c r="B2100">
        <v>51.84</v>
      </c>
      <c r="C2100">
        <v>53.310001</v>
      </c>
      <c r="D2100">
        <v>51.189999</v>
      </c>
      <c r="E2100">
        <v>52.73</v>
      </c>
      <c r="F2100">
        <v>52.73</v>
      </c>
      <c r="G2100">
        <v>3505900</v>
      </c>
    </row>
    <row r="2101" spans="1:7" x14ac:dyDescent="0.2">
      <c r="A2101" s="14">
        <v>42333</v>
      </c>
      <c r="B2101">
        <v>53.09</v>
      </c>
      <c r="C2101">
        <v>53.720001000000003</v>
      </c>
      <c r="D2101">
        <v>51.970001000000003</v>
      </c>
      <c r="E2101">
        <v>52.950001</v>
      </c>
      <c r="F2101">
        <v>52.950001</v>
      </c>
      <c r="G2101">
        <v>1992100</v>
      </c>
    </row>
    <row r="2102" spans="1:7" x14ac:dyDescent="0.2">
      <c r="A2102" s="14">
        <v>42335</v>
      </c>
      <c r="B2102">
        <v>52.849997999999999</v>
      </c>
      <c r="C2102">
        <v>52.880001</v>
      </c>
      <c r="D2102">
        <v>51.759998000000003</v>
      </c>
      <c r="E2102">
        <v>52.5</v>
      </c>
      <c r="F2102">
        <v>52.5</v>
      </c>
      <c r="G2102">
        <v>891600</v>
      </c>
    </row>
    <row r="2103" spans="1:7" x14ac:dyDescent="0.2">
      <c r="A2103" s="14">
        <v>42338</v>
      </c>
      <c r="B2103">
        <v>49.279998999999997</v>
      </c>
      <c r="C2103">
        <v>50</v>
      </c>
      <c r="D2103">
        <v>47.540000999999997</v>
      </c>
      <c r="E2103">
        <v>47.82</v>
      </c>
      <c r="F2103">
        <v>47.82</v>
      </c>
      <c r="G2103">
        <v>8461100</v>
      </c>
    </row>
    <row r="2104" spans="1:7" x14ac:dyDescent="0.2">
      <c r="A2104" s="14">
        <v>42339</v>
      </c>
      <c r="B2104">
        <v>48.84</v>
      </c>
      <c r="C2104">
        <v>49.200001</v>
      </c>
      <c r="D2104">
        <v>47.75</v>
      </c>
      <c r="E2104">
        <v>49.049999</v>
      </c>
      <c r="F2104">
        <v>49.049999</v>
      </c>
      <c r="G2104">
        <v>4428100</v>
      </c>
    </row>
    <row r="2105" spans="1:7" x14ac:dyDescent="0.2">
      <c r="A2105" s="14">
        <v>42340</v>
      </c>
      <c r="B2105">
        <v>48.919998</v>
      </c>
      <c r="C2105">
        <v>49.529998999999997</v>
      </c>
      <c r="D2105">
        <v>48.549999</v>
      </c>
      <c r="E2105">
        <v>49</v>
      </c>
      <c r="F2105">
        <v>49</v>
      </c>
      <c r="G2105">
        <v>2320700</v>
      </c>
    </row>
    <row r="2106" spans="1:7" x14ac:dyDescent="0.2">
      <c r="A2106" s="14">
        <v>42341</v>
      </c>
      <c r="B2106">
        <v>49.419998</v>
      </c>
      <c r="C2106">
        <v>49.700001</v>
      </c>
      <c r="D2106">
        <v>48.630001</v>
      </c>
      <c r="E2106">
        <v>49.119999</v>
      </c>
      <c r="F2106">
        <v>49.119999</v>
      </c>
      <c r="G2106">
        <v>3281300</v>
      </c>
    </row>
    <row r="2107" spans="1:7" x14ac:dyDescent="0.2">
      <c r="A2107" s="14">
        <v>42342</v>
      </c>
      <c r="B2107">
        <v>49</v>
      </c>
      <c r="C2107">
        <v>49.310001</v>
      </c>
      <c r="D2107">
        <v>46.779998999999997</v>
      </c>
      <c r="E2107">
        <v>49.18</v>
      </c>
      <c r="F2107">
        <v>49.18</v>
      </c>
      <c r="G2107">
        <v>3591300</v>
      </c>
    </row>
    <row r="2108" spans="1:7" x14ac:dyDescent="0.2">
      <c r="A2108" s="14">
        <v>42345</v>
      </c>
      <c r="B2108">
        <v>49.02</v>
      </c>
      <c r="C2108">
        <v>51.93</v>
      </c>
      <c r="D2108">
        <v>48.119999</v>
      </c>
      <c r="E2108">
        <v>51.790000999999997</v>
      </c>
      <c r="F2108">
        <v>51.790000999999997</v>
      </c>
      <c r="G2108">
        <v>5749000</v>
      </c>
    </row>
    <row r="2109" spans="1:7" x14ac:dyDescent="0.2">
      <c r="A2109" s="14">
        <v>42346</v>
      </c>
      <c r="B2109">
        <v>51.27</v>
      </c>
      <c r="C2109">
        <v>52.389999000000003</v>
      </c>
      <c r="D2109">
        <v>50.68</v>
      </c>
      <c r="E2109">
        <v>52.16</v>
      </c>
      <c r="F2109">
        <v>52.16</v>
      </c>
      <c r="G2109">
        <v>5806300</v>
      </c>
    </row>
    <row r="2110" spans="1:7" x14ac:dyDescent="0.2">
      <c r="A2110" s="14">
        <v>42347</v>
      </c>
      <c r="B2110">
        <v>46.939999</v>
      </c>
      <c r="C2110">
        <v>50.389999000000003</v>
      </c>
      <c r="D2110">
        <v>45.049999</v>
      </c>
      <c r="E2110">
        <v>45.32</v>
      </c>
      <c r="F2110">
        <v>45.32</v>
      </c>
      <c r="G2110">
        <v>19809600</v>
      </c>
    </row>
    <row r="2111" spans="1:7" x14ac:dyDescent="0.2">
      <c r="A2111" s="14">
        <v>42348</v>
      </c>
      <c r="B2111">
        <v>44.73</v>
      </c>
      <c r="C2111">
        <v>46.5</v>
      </c>
      <c r="D2111">
        <v>44.619999</v>
      </c>
      <c r="E2111">
        <v>45.950001</v>
      </c>
      <c r="F2111">
        <v>45.950001</v>
      </c>
      <c r="G2111">
        <v>6151500</v>
      </c>
    </row>
    <row r="2112" spans="1:7" x14ac:dyDescent="0.2">
      <c r="A2112" s="14">
        <v>42349</v>
      </c>
      <c r="B2112">
        <v>45.389999000000003</v>
      </c>
      <c r="C2112">
        <v>46.639999000000003</v>
      </c>
      <c r="D2112">
        <v>45.099997999999999</v>
      </c>
      <c r="E2112">
        <v>46.119999</v>
      </c>
      <c r="F2112">
        <v>46.119999</v>
      </c>
      <c r="G2112">
        <v>4326300</v>
      </c>
    </row>
    <row r="2113" spans="1:7" x14ac:dyDescent="0.2">
      <c r="A2113" s="14">
        <v>42352</v>
      </c>
      <c r="B2113">
        <v>46.09</v>
      </c>
      <c r="C2113">
        <v>47.849997999999999</v>
      </c>
      <c r="D2113">
        <v>45.869999</v>
      </c>
      <c r="E2113">
        <v>47.790000999999997</v>
      </c>
      <c r="F2113">
        <v>47.790000999999997</v>
      </c>
      <c r="G2113">
        <v>3424100</v>
      </c>
    </row>
    <row r="2114" spans="1:7" x14ac:dyDescent="0.2">
      <c r="A2114" s="14">
        <v>42353</v>
      </c>
      <c r="B2114">
        <v>47.900002000000001</v>
      </c>
      <c r="C2114">
        <v>49.790000999999997</v>
      </c>
      <c r="D2114">
        <v>47.509998000000003</v>
      </c>
      <c r="E2114">
        <v>49.259998000000003</v>
      </c>
      <c r="F2114">
        <v>49.259998000000003</v>
      </c>
      <c r="G2114">
        <v>3222500</v>
      </c>
    </row>
    <row r="2115" spans="1:7" x14ac:dyDescent="0.2">
      <c r="A2115" s="14">
        <v>42354</v>
      </c>
      <c r="B2115">
        <v>49.73</v>
      </c>
      <c r="C2115">
        <v>50.700001</v>
      </c>
      <c r="D2115">
        <v>49.189999</v>
      </c>
      <c r="E2115">
        <v>49.970001000000003</v>
      </c>
      <c r="F2115">
        <v>49.970001000000003</v>
      </c>
      <c r="G2115">
        <v>3937400</v>
      </c>
    </row>
    <row r="2116" spans="1:7" x14ac:dyDescent="0.2">
      <c r="A2116" s="14">
        <v>42355</v>
      </c>
      <c r="B2116">
        <v>50.549999</v>
      </c>
      <c r="C2116">
        <v>51.240001999999997</v>
      </c>
      <c r="D2116">
        <v>49.75</v>
      </c>
      <c r="E2116">
        <v>50</v>
      </c>
      <c r="F2116">
        <v>50</v>
      </c>
      <c r="G2116">
        <v>3128400</v>
      </c>
    </row>
    <row r="2117" spans="1:7" x14ac:dyDescent="0.2">
      <c r="A2117" s="14">
        <v>42356</v>
      </c>
      <c r="B2117">
        <v>49.75</v>
      </c>
      <c r="C2117">
        <v>51.07</v>
      </c>
      <c r="D2117">
        <v>49.049999</v>
      </c>
      <c r="E2117">
        <v>50.259998000000003</v>
      </c>
      <c r="F2117">
        <v>50.259998000000003</v>
      </c>
      <c r="G2117">
        <v>2731800</v>
      </c>
    </row>
    <row r="2118" spans="1:7" x14ac:dyDescent="0.2">
      <c r="A2118" s="14">
        <v>42359</v>
      </c>
      <c r="B2118">
        <v>50.369999</v>
      </c>
      <c r="C2118">
        <v>51.990001999999997</v>
      </c>
      <c r="D2118">
        <v>50.349997999999999</v>
      </c>
      <c r="E2118">
        <v>51.900002000000001</v>
      </c>
      <c r="F2118">
        <v>51.900002000000001</v>
      </c>
      <c r="G2118">
        <v>2583700</v>
      </c>
    </row>
    <row r="2119" spans="1:7" x14ac:dyDescent="0.2">
      <c r="A2119" s="14">
        <v>42360</v>
      </c>
      <c r="B2119">
        <v>51.759998000000003</v>
      </c>
      <c r="C2119">
        <v>53.349997999999999</v>
      </c>
      <c r="D2119">
        <v>51.580002</v>
      </c>
      <c r="E2119">
        <v>53.150002000000001</v>
      </c>
      <c r="F2119">
        <v>53.150002000000001</v>
      </c>
      <c r="G2119">
        <v>2522500</v>
      </c>
    </row>
    <row r="2120" spans="1:7" x14ac:dyDescent="0.2">
      <c r="A2120" s="14">
        <v>42361</v>
      </c>
      <c r="B2120">
        <v>53.669998</v>
      </c>
      <c r="C2120">
        <v>53.959999000000003</v>
      </c>
      <c r="D2120">
        <v>52.48</v>
      </c>
      <c r="E2120">
        <v>52.889999000000003</v>
      </c>
      <c r="F2120">
        <v>52.889999000000003</v>
      </c>
      <c r="G2120">
        <v>2052600</v>
      </c>
    </row>
    <row r="2121" spans="1:7" x14ac:dyDescent="0.2">
      <c r="A2121" s="14">
        <v>42362</v>
      </c>
      <c r="B2121">
        <v>52.720001000000003</v>
      </c>
      <c r="C2121">
        <v>53.59</v>
      </c>
      <c r="D2121">
        <v>52.43</v>
      </c>
      <c r="E2121">
        <v>53.189999</v>
      </c>
      <c r="F2121">
        <v>53.189999</v>
      </c>
      <c r="G2121">
        <v>832800</v>
      </c>
    </row>
    <row r="2122" spans="1:7" x14ac:dyDescent="0.2">
      <c r="A2122" s="14">
        <v>42366</v>
      </c>
      <c r="B2122">
        <v>52.84</v>
      </c>
      <c r="C2122">
        <v>54.150002000000001</v>
      </c>
      <c r="D2122">
        <v>52.599997999999999</v>
      </c>
      <c r="E2122">
        <v>53.169998</v>
      </c>
      <c r="F2122">
        <v>53.169998</v>
      </c>
      <c r="G2122">
        <v>2158000</v>
      </c>
    </row>
    <row r="2123" spans="1:7" x14ac:dyDescent="0.2">
      <c r="A2123" s="14">
        <v>42367</v>
      </c>
      <c r="B2123">
        <v>53.25</v>
      </c>
      <c r="C2123">
        <v>53.75</v>
      </c>
      <c r="D2123">
        <v>51.880001</v>
      </c>
      <c r="E2123">
        <v>52.369999</v>
      </c>
      <c r="F2123">
        <v>52.369999</v>
      </c>
      <c r="G2123">
        <v>2014600</v>
      </c>
    </row>
    <row r="2124" spans="1:7" x14ac:dyDescent="0.2">
      <c r="A2124" s="14">
        <v>42368</v>
      </c>
      <c r="B2124">
        <v>52.41</v>
      </c>
      <c r="C2124">
        <v>52.799999</v>
      </c>
      <c r="D2124">
        <v>51.34</v>
      </c>
      <c r="E2124">
        <v>51.59</v>
      </c>
      <c r="F2124">
        <v>51.59</v>
      </c>
      <c r="G2124">
        <v>1683600</v>
      </c>
    </row>
    <row r="2125" spans="1:7" x14ac:dyDescent="0.2">
      <c r="A2125" s="14">
        <v>42369</v>
      </c>
      <c r="B2125">
        <v>51.709999000000003</v>
      </c>
      <c r="C2125">
        <v>53.540000999999997</v>
      </c>
      <c r="D2125">
        <v>51.59</v>
      </c>
      <c r="E2125">
        <v>52.470001000000003</v>
      </c>
      <c r="F2125">
        <v>52.470001000000003</v>
      </c>
      <c r="G2125">
        <v>1747100</v>
      </c>
    </row>
    <row r="2126" spans="1:7" x14ac:dyDescent="0.2">
      <c r="A2126" s="14">
        <v>42373</v>
      </c>
      <c r="B2126">
        <v>53.709999000000003</v>
      </c>
      <c r="C2126">
        <v>56.209999000000003</v>
      </c>
      <c r="D2126">
        <v>53.529998999999997</v>
      </c>
      <c r="E2126">
        <v>55.860000999999997</v>
      </c>
      <c r="F2126">
        <v>55.860000999999997</v>
      </c>
      <c r="G2126">
        <v>7252300</v>
      </c>
    </row>
    <row r="2127" spans="1:7" x14ac:dyDescent="0.2">
      <c r="A2127" s="14">
        <v>42374</v>
      </c>
      <c r="B2127">
        <v>56.200001</v>
      </c>
      <c r="C2127">
        <v>56.669998</v>
      </c>
      <c r="D2127">
        <v>55.16</v>
      </c>
      <c r="E2127">
        <v>55.59</v>
      </c>
      <c r="F2127">
        <v>55.59</v>
      </c>
      <c r="G2127">
        <v>3139700</v>
      </c>
    </row>
    <row r="2128" spans="1:7" x14ac:dyDescent="0.2">
      <c r="A2128" s="14">
        <v>42375</v>
      </c>
      <c r="B2128">
        <v>54.950001</v>
      </c>
      <c r="C2128">
        <v>55.639999000000003</v>
      </c>
      <c r="D2128">
        <v>54.529998999999997</v>
      </c>
      <c r="E2128">
        <v>54.91</v>
      </c>
      <c r="F2128">
        <v>54.91</v>
      </c>
      <c r="G2128">
        <v>2776900</v>
      </c>
    </row>
    <row r="2129" spans="1:7" x14ac:dyDescent="0.2">
      <c r="A2129" s="14">
        <v>42376</v>
      </c>
      <c r="B2129">
        <v>54</v>
      </c>
      <c r="C2129">
        <v>56</v>
      </c>
      <c r="D2129">
        <v>53.75</v>
      </c>
      <c r="E2129">
        <v>54.790000999999997</v>
      </c>
      <c r="F2129">
        <v>54.790000999999997</v>
      </c>
      <c r="G2129">
        <v>4041300</v>
      </c>
    </row>
    <row r="2130" spans="1:7" x14ac:dyDescent="0.2">
      <c r="A2130" s="14">
        <v>42377</v>
      </c>
      <c r="B2130">
        <v>55.43</v>
      </c>
      <c r="C2130">
        <v>55.77</v>
      </c>
      <c r="D2130">
        <v>52.970001000000003</v>
      </c>
      <c r="E2130">
        <v>53.91</v>
      </c>
      <c r="F2130">
        <v>53.91</v>
      </c>
      <c r="G2130">
        <v>3170900</v>
      </c>
    </row>
    <row r="2131" spans="1:7" x14ac:dyDescent="0.2">
      <c r="A2131" s="14">
        <v>42380</v>
      </c>
      <c r="B2131">
        <v>54.490001999999997</v>
      </c>
      <c r="C2131">
        <v>55.09</v>
      </c>
      <c r="D2131">
        <v>52.709999000000003</v>
      </c>
      <c r="E2131">
        <v>54.73</v>
      </c>
      <c r="F2131">
        <v>54.73</v>
      </c>
      <c r="G2131">
        <v>3344000</v>
      </c>
    </row>
    <row r="2132" spans="1:7" x14ac:dyDescent="0.2">
      <c r="A2132" s="14">
        <v>42381</v>
      </c>
      <c r="B2132">
        <v>59.919998</v>
      </c>
      <c r="C2132">
        <v>61.299999</v>
      </c>
      <c r="D2132">
        <v>56.279998999999997</v>
      </c>
      <c r="E2132">
        <v>56.82</v>
      </c>
      <c r="F2132">
        <v>56.82</v>
      </c>
      <c r="G2132">
        <v>12958800</v>
      </c>
    </row>
    <row r="2133" spans="1:7" x14ac:dyDescent="0.2">
      <c r="A2133" s="14">
        <v>42382</v>
      </c>
      <c r="B2133">
        <v>57.990001999999997</v>
      </c>
      <c r="C2133">
        <v>58.279998999999997</v>
      </c>
      <c r="D2133">
        <v>55.119999</v>
      </c>
      <c r="E2133">
        <v>55.970001000000003</v>
      </c>
      <c r="F2133">
        <v>55.970001000000003</v>
      </c>
      <c r="G2133">
        <v>3413900</v>
      </c>
    </row>
    <row r="2134" spans="1:7" x14ac:dyDescent="0.2">
      <c r="A2134" s="14">
        <v>42383</v>
      </c>
      <c r="B2134">
        <v>56.060001</v>
      </c>
      <c r="C2134">
        <v>57.380001</v>
      </c>
      <c r="D2134">
        <v>53.599997999999999</v>
      </c>
      <c r="E2134">
        <v>56.630001</v>
      </c>
      <c r="F2134">
        <v>56.630001</v>
      </c>
      <c r="G2134">
        <v>3625600</v>
      </c>
    </row>
    <row r="2135" spans="1:7" x14ac:dyDescent="0.2">
      <c r="A2135" s="14">
        <v>42384</v>
      </c>
      <c r="B2135">
        <v>55.18</v>
      </c>
      <c r="C2135">
        <v>56.34</v>
      </c>
      <c r="D2135">
        <v>52.900002000000001</v>
      </c>
      <c r="E2135">
        <v>55.709999000000003</v>
      </c>
      <c r="F2135">
        <v>55.709999000000003</v>
      </c>
      <c r="G2135">
        <v>3955200</v>
      </c>
    </row>
    <row r="2136" spans="1:7" x14ac:dyDescent="0.2">
      <c r="A2136" s="14">
        <v>42388</v>
      </c>
      <c r="B2136">
        <v>56.18</v>
      </c>
      <c r="C2136">
        <v>57.48</v>
      </c>
      <c r="D2136">
        <v>55.560001</v>
      </c>
      <c r="E2136">
        <v>56.740001999999997</v>
      </c>
      <c r="F2136">
        <v>56.740001999999997</v>
      </c>
      <c r="G2136">
        <v>3150700</v>
      </c>
    </row>
    <row r="2137" spans="1:7" x14ac:dyDescent="0.2">
      <c r="A2137" s="14">
        <v>42389</v>
      </c>
      <c r="B2137">
        <v>55.529998999999997</v>
      </c>
      <c r="C2137">
        <v>56.700001</v>
      </c>
      <c r="D2137">
        <v>53.18</v>
      </c>
      <c r="E2137">
        <v>55.950001</v>
      </c>
      <c r="F2137">
        <v>55.950001</v>
      </c>
      <c r="G2137">
        <v>3217000</v>
      </c>
    </row>
    <row r="2138" spans="1:7" x14ac:dyDescent="0.2">
      <c r="A2138" s="14">
        <v>42390</v>
      </c>
      <c r="B2138">
        <v>56.860000999999997</v>
      </c>
      <c r="C2138">
        <v>59.029998999999997</v>
      </c>
      <c r="D2138">
        <v>54.849997999999999</v>
      </c>
      <c r="E2138">
        <v>57.09</v>
      </c>
      <c r="F2138">
        <v>57.09</v>
      </c>
      <c r="G2138">
        <v>3749700</v>
      </c>
    </row>
    <row r="2139" spans="1:7" x14ac:dyDescent="0.2">
      <c r="A2139" s="14">
        <v>42391</v>
      </c>
      <c r="B2139">
        <v>57.919998</v>
      </c>
      <c r="C2139">
        <v>58.380001</v>
      </c>
      <c r="D2139">
        <v>56.150002000000001</v>
      </c>
      <c r="E2139">
        <v>58.029998999999997</v>
      </c>
      <c r="F2139">
        <v>58.029998999999997</v>
      </c>
      <c r="G2139">
        <v>2204500</v>
      </c>
    </row>
    <row r="2140" spans="1:7" x14ac:dyDescent="0.2">
      <c r="A2140" s="14">
        <v>42394</v>
      </c>
      <c r="B2140">
        <v>58.669998</v>
      </c>
      <c r="C2140">
        <v>58.669998</v>
      </c>
      <c r="D2140">
        <v>57.02</v>
      </c>
      <c r="E2140">
        <v>57.630001</v>
      </c>
      <c r="F2140">
        <v>57.630001</v>
      </c>
      <c r="G2140">
        <v>2277600</v>
      </c>
    </row>
    <row r="2141" spans="1:7" x14ac:dyDescent="0.2">
      <c r="A2141" s="14">
        <v>42395</v>
      </c>
      <c r="B2141">
        <v>58.73</v>
      </c>
      <c r="C2141">
        <v>59.330002</v>
      </c>
      <c r="D2141">
        <v>57.610000999999997</v>
      </c>
      <c r="E2141">
        <v>58.59</v>
      </c>
      <c r="F2141">
        <v>58.59</v>
      </c>
      <c r="G2141">
        <v>2630300</v>
      </c>
    </row>
    <row r="2142" spans="1:7" x14ac:dyDescent="0.2">
      <c r="A2142" s="14">
        <v>42396</v>
      </c>
      <c r="B2142">
        <v>58.59</v>
      </c>
      <c r="C2142">
        <v>59.91</v>
      </c>
      <c r="D2142">
        <v>58.389999000000003</v>
      </c>
      <c r="E2142">
        <v>58.810001</v>
      </c>
      <c r="F2142">
        <v>58.810001</v>
      </c>
      <c r="G2142">
        <v>2577800</v>
      </c>
    </row>
    <row r="2143" spans="1:7" x14ac:dyDescent="0.2">
      <c r="A2143" s="14">
        <v>42397</v>
      </c>
      <c r="B2143">
        <v>59.709999000000003</v>
      </c>
      <c r="C2143">
        <v>60.669998</v>
      </c>
      <c r="D2143">
        <v>59.049999</v>
      </c>
      <c r="E2143">
        <v>59.599997999999999</v>
      </c>
      <c r="F2143">
        <v>59.599997999999999</v>
      </c>
      <c r="G2143">
        <v>2772500</v>
      </c>
    </row>
    <row r="2144" spans="1:7" x14ac:dyDescent="0.2">
      <c r="A2144" s="14">
        <v>42398</v>
      </c>
      <c r="B2144">
        <v>59.5</v>
      </c>
      <c r="C2144">
        <v>62.07</v>
      </c>
      <c r="D2144">
        <v>59.5</v>
      </c>
      <c r="E2144">
        <v>62.07</v>
      </c>
      <c r="F2144">
        <v>62.07</v>
      </c>
      <c r="G2144">
        <v>3337000</v>
      </c>
    </row>
    <row r="2145" spans="1:7" x14ac:dyDescent="0.2">
      <c r="A2145" s="14">
        <v>42401</v>
      </c>
      <c r="B2145">
        <v>61.25</v>
      </c>
      <c r="C2145">
        <v>61.630001</v>
      </c>
      <c r="D2145">
        <v>59.639999000000003</v>
      </c>
      <c r="E2145">
        <v>60.82</v>
      </c>
      <c r="F2145">
        <v>60.82</v>
      </c>
      <c r="G2145">
        <v>2403000</v>
      </c>
    </row>
    <row r="2146" spans="1:7" x14ac:dyDescent="0.2">
      <c r="A2146" s="14">
        <v>42402</v>
      </c>
      <c r="B2146">
        <v>61.240001999999997</v>
      </c>
      <c r="C2146">
        <v>63.5</v>
      </c>
      <c r="D2146">
        <v>61.119999</v>
      </c>
      <c r="E2146">
        <v>62.009998000000003</v>
      </c>
      <c r="F2146">
        <v>62.009998000000003</v>
      </c>
      <c r="G2146">
        <v>3621400</v>
      </c>
    </row>
    <row r="2147" spans="1:7" x14ac:dyDescent="0.2">
      <c r="A2147" s="14">
        <v>42403</v>
      </c>
      <c r="B2147">
        <v>61.889999000000003</v>
      </c>
      <c r="C2147">
        <v>63.139999000000003</v>
      </c>
      <c r="D2147">
        <v>60.490001999999997</v>
      </c>
      <c r="E2147">
        <v>63.02</v>
      </c>
      <c r="F2147">
        <v>63.02</v>
      </c>
      <c r="G2147">
        <v>3174300</v>
      </c>
    </row>
    <row r="2148" spans="1:7" x14ac:dyDescent="0.2">
      <c r="A2148" s="14">
        <v>42404</v>
      </c>
      <c r="B2148">
        <v>62.259998000000003</v>
      </c>
      <c r="C2148">
        <v>63.34</v>
      </c>
      <c r="D2148">
        <v>61.66</v>
      </c>
      <c r="E2148">
        <v>62.630001</v>
      </c>
      <c r="F2148">
        <v>62.630001</v>
      </c>
      <c r="G2148">
        <v>2044700</v>
      </c>
    </row>
    <row r="2149" spans="1:7" x14ac:dyDescent="0.2">
      <c r="A2149" s="14">
        <v>42405</v>
      </c>
      <c r="B2149">
        <v>62.380001</v>
      </c>
      <c r="C2149">
        <v>63.130001</v>
      </c>
      <c r="D2149">
        <v>59.880001</v>
      </c>
      <c r="E2149">
        <v>60.75</v>
      </c>
      <c r="F2149">
        <v>60.75</v>
      </c>
      <c r="G2149">
        <v>2662300</v>
      </c>
    </row>
    <row r="2150" spans="1:7" x14ac:dyDescent="0.2">
      <c r="A2150" s="14">
        <v>42408</v>
      </c>
      <c r="B2150">
        <v>59.990001999999997</v>
      </c>
      <c r="C2150">
        <v>60.110000999999997</v>
      </c>
      <c r="D2150">
        <v>55.369999</v>
      </c>
      <c r="E2150">
        <v>57.959999000000003</v>
      </c>
      <c r="F2150">
        <v>57.959999000000003</v>
      </c>
      <c r="G2150">
        <v>5137000</v>
      </c>
    </row>
    <row r="2151" spans="1:7" x14ac:dyDescent="0.2">
      <c r="A2151" s="14">
        <v>42409</v>
      </c>
      <c r="B2151">
        <v>57.43</v>
      </c>
      <c r="C2151">
        <v>57.93</v>
      </c>
      <c r="D2151">
        <v>54.599997999999999</v>
      </c>
      <c r="E2151">
        <v>56.880001</v>
      </c>
      <c r="F2151">
        <v>56.880001</v>
      </c>
      <c r="G2151">
        <v>3692600</v>
      </c>
    </row>
    <row r="2152" spans="1:7" x14ac:dyDescent="0.2">
      <c r="A2152" s="14">
        <v>42410</v>
      </c>
      <c r="B2152">
        <v>56.810001</v>
      </c>
      <c r="C2152">
        <v>58.549999</v>
      </c>
      <c r="D2152">
        <v>56.75</v>
      </c>
      <c r="E2152">
        <v>57.68</v>
      </c>
      <c r="F2152">
        <v>57.68</v>
      </c>
      <c r="G2152">
        <v>1963100</v>
      </c>
    </row>
    <row r="2153" spans="1:7" x14ac:dyDescent="0.2">
      <c r="A2153" s="14">
        <v>42411</v>
      </c>
      <c r="B2153">
        <v>56.720001000000003</v>
      </c>
      <c r="C2153">
        <v>57.740001999999997</v>
      </c>
      <c r="D2153">
        <v>55.439999</v>
      </c>
      <c r="E2153">
        <v>57.220001000000003</v>
      </c>
      <c r="F2153">
        <v>57.220001000000003</v>
      </c>
      <c r="G2153">
        <v>2188600</v>
      </c>
    </row>
    <row r="2154" spans="1:7" x14ac:dyDescent="0.2">
      <c r="A2154" s="14">
        <v>42412</v>
      </c>
      <c r="B2154">
        <v>57.610000999999997</v>
      </c>
      <c r="C2154">
        <v>58.93</v>
      </c>
      <c r="D2154">
        <v>56.560001</v>
      </c>
      <c r="E2154">
        <v>58.84</v>
      </c>
      <c r="F2154">
        <v>58.84</v>
      </c>
      <c r="G2154">
        <v>1497200</v>
      </c>
    </row>
    <row r="2155" spans="1:7" x14ac:dyDescent="0.2">
      <c r="A2155" s="14">
        <v>42416</v>
      </c>
      <c r="B2155">
        <v>59.529998999999997</v>
      </c>
      <c r="C2155">
        <v>60.459999000000003</v>
      </c>
      <c r="D2155">
        <v>58.93</v>
      </c>
      <c r="E2155">
        <v>59.799999</v>
      </c>
      <c r="F2155">
        <v>59.799999</v>
      </c>
      <c r="G2155">
        <v>1515000</v>
      </c>
    </row>
    <row r="2156" spans="1:7" x14ac:dyDescent="0.2">
      <c r="A2156" s="14">
        <v>42417</v>
      </c>
      <c r="B2156">
        <v>60.139999000000003</v>
      </c>
      <c r="C2156">
        <v>61.43</v>
      </c>
      <c r="D2156">
        <v>59.93</v>
      </c>
      <c r="E2156">
        <v>60.509998000000003</v>
      </c>
      <c r="F2156">
        <v>60.509998000000003</v>
      </c>
      <c r="G2156">
        <v>1817900</v>
      </c>
    </row>
    <row r="2157" spans="1:7" x14ac:dyDescent="0.2">
      <c r="A2157" s="14">
        <v>42418</v>
      </c>
      <c r="B2157">
        <v>60.880001</v>
      </c>
      <c r="C2157">
        <v>61.369999</v>
      </c>
      <c r="D2157">
        <v>60.130001</v>
      </c>
      <c r="E2157">
        <v>60.66</v>
      </c>
      <c r="F2157">
        <v>60.66</v>
      </c>
      <c r="G2157">
        <v>1501200</v>
      </c>
    </row>
    <row r="2158" spans="1:7" x14ac:dyDescent="0.2">
      <c r="A2158" s="14">
        <v>42419</v>
      </c>
      <c r="B2158">
        <v>60.16</v>
      </c>
      <c r="C2158">
        <v>60.84</v>
      </c>
      <c r="D2158">
        <v>58.150002000000001</v>
      </c>
      <c r="E2158">
        <v>60.759998000000003</v>
      </c>
      <c r="F2158">
        <v>60.759998000000003</v>
      </c>
      <c r="G2158">
        <v>1845900</v>
      </c>
    </row>
    <row r="2159" spans="1:7" x14ac:dyDescent="0.2">
      <c r="A2159" s="14">
        <v>42422</v>
      </c>
      <c r="B2159">
        <v>61.290000999999997</v>
      </c>
      <c r="C2159">
        <v>62.139999000000003</v>
      </c>
      <c r="D2159">
        <v>59.98</v>
      </c>
      <c r="E2159">
        <v>60.5</v>
      </c>
      <c r="F2159">
        <v>60.5</v>
      </c>
      <c r="G2159">
        <v>2298300</v>
      </c>
    </row>
    <row r="2160" spans="1:7" x14ac:dyDescent="0.2">
      <c r="A2160" s="14">
        <v>42423</v>
      </c>
      <c r="B2160">
        <v>60.459999000000003</v>
      </c>
      <c r="C2160">
        <v>61.580002</v>
      </c>
      <c r="D2160">
        <v>59.529998999999997</v>
      </c>
      <c r="E2160">
        <v>60.630001</v>
      </c>
      <c r="F2160">
        <v>60.630001</v>
      </c>
      <c r="G2160">
        <v>1446300</v>
      </c>
    </row>
    <row r="2161" spans="1:7" x14ac:dyDescent="0.2">
      <c r="A2161" s="14">
        <v>42424</v>
      </c>
      <c r="B2161">
        <v>60.310001</v>
      </c>
      <c r="C2161">
        <v>60.919998</v>
      </c>
      <c r="D2161">
        <v>59.060001</v>
      </c>
      <c r="E2161">
        <v>60.810001</v>
      </c>
      <c r="F2161">
        <v>60.810001</v>
      </c>
      <c r="G2161">
        <v>1821900</v>
      </c>
    </row>
    <row r="2162" spans="1:7" x14ac:dyDescent="0.2">
      <c r="A2162" s="14">
        <v>42425</v>
      </c>
      <c r="B2162">
        <v>60.900002000000001</v>
      </c>
      <c r="C2162">
        <v>62.799999</v>
      </c>
      <c r="D2162">
        <v>60.599997999999999</v>
      </c>
      <c r="E2162">
        <v>61.349997999999999</v>
      </c>
      <c r="F2162">
        <v>61.349997999999999</v>
      </c>
      <c r="G2162">
        <v>1913900</v>
      </c>
    </row>
    <row r="2163" spans="1:7" x14ac:dyDescent="0.2">
      <c r="A2163" s="14">
        <v>42426</v>
      </c>
      <c r="B2163">
        <v>61.66</v>
      </c>
      <c r="C2163">
        <v>62</v>
      </c>
      <c r="D2163">
        <v>60.810001</v>
      </c>
      <c r="E2163">
        <v>61.560001</v>
      </c>
      <c r="F2163">
        <v>61.560001</v>
      </c>
      <c r="G2163">
        <v>1585100</v>
      </c>
    </row>
    <row r="2164" spans="1:7" x14ac:dyDescent="0.2">
      <c r="A2164" s="14">
        <v>42429</v>
      </c>
      <c r="B2164">
        <v>61.240001999999997</v>
      </c>
      <c r="C2164">
        <v>63.43</v>
      </c>
      <c r="D2164">
        <v>60.990001999999997</v>
      </c>
      <c r="E2164">
        <v>62.73</v>
      </c>
      <c r="F2164">
        <v>62.73</v>
      </c>
      <c r="G2164">
        <v>2077600</v>
      </c>
    </row>
    <row r="2165" spans="1:7" x14ac:dyDescent="0.2">
      <c r="A2165" s="14">
        <v>42430</v>
      </c>
      <c r="B2165">
        <v>62.709999000000003</v>
      </c>
      <c r="C2165">
        <v>63.299999</v>
      </c>
      <c r="D2165">
        <v>62.290000999999997</v>
      </c>
      <c r="E2165">
        <v>62.740001999999997</v>
      </c>
      <c r="F2165">
        <v>62.740001999999997</v>
      </c>
      <c r="G2165">
        <v>2375100</v>
      </c>
    </row>
    <row r="2166" spans="1:7" x14ac:dyDescent="0.2">
      <c r="A2166" s="14">
        <v>42431</v>
      </c>
      <c r="B2166">
        <v>62.52</v>
      </c>
      <c r="C2166">
        <v>63.669998</v>
      </c>
      <c r="D2166">
        <v>62.380001</v>
      </c>
      <c r="E2166">
        <v>62.790000999999997</v>
      </c>
      <c r="F2166">
        <v>62.790000999999997</v>
      </c>
      <c r="G2166">
        <v>1671000</v>
      </c>
    </row>
    <row r="2167" spans="1:7" x14ac:dyDescent="0.2">
      <c r="A2167" s="14">
        <v>42432</v>
      </c>
      <c r="B2167">
        <v>62.84</v>
      </c>
      <c r="C2167">
        <v>62.93</v>
      </c>
      <c r="D2167">
        <v>61.540000999999997</v>
      </c>
      <c r="E2167">
        <v>61.779998999999997</v>
      </c>
      <c r="F2167">
        <v>61.779998999999997</v>
      </c>
      <c r="G2167">
        <v>1902600</v>
      </c>
    </row>
    <row r="2168" spans="1:7" x14ac:dyDescent="0.2">
      <c r="A2168" s="14">
        <v>42433</v>
      </c>
      <c r="B2168">
        <v>61.84</v>
      </c>
      <c r="C2168">
        <v>62.110000999999997</v>
      </c>
      <c r="D2168">
        <v>61.029998999999997</v>
      </c>
      <c r="E2168">
        <v>61.220001000000003</v>
      </c>
      <c r="F2168">
        <v>61.220001000000003</v>
      </c>
      <c r="G2168">
        <v>1938700</v>
      </c>
    </row>
    <row r="2169" spans="1:7" x14ac:dyDescent="0.2">
      <c r="A2169" s="14">
        <v>42436</v>
      </c>
      <c r="B2169">
        <v>60.889999000000003</v>
      </c>
      <c r="C2169">
        <v>62.09</v>
      </c>
      <c r="D2169">
        <v>60.779998999999997</v>
      </c>
      <c r="E2169">
        <v>62</v>
      </c>
      <c r="F2169">
        <v>62</v>
      </c>
      <c r="G2169">
        <v>1593100</v>
      </c>
    </row>
    <row r="2170" spans="1:7" x14ac:dyDescent="0.2">
      <c r="A2170" s="14">
        <v>42437</v>
      </c>
      <c r="B2170">
        <v>61.59</v>
      </c>
      <c r="C2170">
        <v>62.959999000000003</v>
      </c>
      <c r="D2170">
        <v>61.470001000000003</v>
      </c>
      <c r="E2170">
        <v>62.220001000000003</v>
      </c>
      <c r="F2170">
        <v>62.220001000000003</v>
      </c>
      <c r="G2170">
        <v>1481900</v>
      </c>
    </row>
    <row r="2171" spans="1:7" x14ac:dyDescent="0.2">
      <c r="A2171" s="14">
        <v>42438</v>
      </c>
      <c r="B2171">
        <v>62.27</v>
      </c>
      <c r="C2171">
        <v>62.490001999999997</v>
      </c>
      <c r="D2171">
        <v>61.209999000000003</v>
      </c>
      <c r="E2171">
        <v>62.130001</v>
      </c>
      <c r="F2171">
        <v>62.130001</v>
      </c>
      <c r="G2171">
        <v>1129000</v>
      </c>
    </row>
    <row r="2172" spans="1:7" x14ac:dyDescent="0.2">
      <c r="A2172" s="14">
        <v>42439</v>
      </c>
      <c r="B2172">
        <v>62.759998000000003</v>
      </c>
      <c r="C2172">
        <v>63.68</v>
      </c>
      <c r="D2172">
        <v>62.400002000000001</v>
      </c>
      <c r="E2172">
        <v>63.23</v>
      </c>
      <c r="F2172">
        <v>63.23</v>
      </c>
      <c r="G2172">
        <v>1360700</v>
      </c>
    </row>
    <row r="2173" spans="1:7" x14ac:dyDescent="0.2">
      <c r="A2173" s="14">
        <v>42440</v>
      </c>
      <c r="B2173">
        <v>63.52</v>
      </c>
      <c r="C2173">
        <v>64.680000000000007</v>
      </c>
      <c r="D2173">
        <v>63.330002</v>
      </c>
      <c r="E2173">
        <v>64.419998000000007</v>
      </c>
      <c r="F2173">
        <v>64.419998000000007</v>
      </c>
      <c r="G2173">
        <v>2250200</v>
      </c>
    </row>
    <row r="2174" spans="1:7" x14ac:dyDescent="0.2">
      <c r="A2174" s="14">
        <v>42443</v>
      </c>
      <c r="B2174">
        <v>64.180000000000007</v>
      </c>
      <c r="C2174">
        <v>64.989998</v>
      </c>
      <c r="D2174">
        <v>63.939999</v>
      </c>
      <c r="E2174">
        <v>64.730002999999996</v>
      </c>
      <c r="F2174">
        <v>64.730002999999996</v>
      </c>
      <c r="G2174">
        <v>1591200</v>
      </c>
    </row>
    <row r="2175" spans="1:7" x14ac:dyDescent="0.2">
      <c r="A2175" s="14">
        <v>42444</v>
      </c>
      <c r="B2175">
        <v>63.720001000000003</v>
      </c>
      <c r="C2175">
        <v>63.720001000000003</v>
      </c>
      <c r="D2175">
        <v>61.950001</v>
      </c>
      <c r="E2175">
        <v>62.98</v>
      </c>
      <c r="F2175">
        <v>62.98</v>
      </c>
      <c r="G2175">
        <v>2220800</v>
      </c>
    </row>
    <row r="2176" spans="1:7" x14ac:dyDescent="0.2">
      <c r="A2176" s="14">
        <v>42445</v>
      </c>
      <c r="B2176">
        <v>62.959999000000003</v>
      </c>
      <c r="C2176">
        <v>62.959999000000003</v>
      </c>
      <c r="D2176">
        <v>61.68</v>
      </c>
      <c r="E2176">
        <v>62.279998999999997</v>
      </c>
      <c r="F2176">
        <v>62.279998999999997</v>
      </c>
      <c r="G2176">
        <v>1264800</v>
      </c>
    </row>
    <row r="2177" spans="1:7" x14ac:dyDescent="0.2">
      <c r="A2177" s="14">
        <v>42446</v>
      </c>
      <c r="B2177">
        <v>61.779998999999997</v>
      </c>
      <c r="C2177">
        <v>63.220001000000003</v>
      </c>
      <c r="D2177">
        <v>61.5</v>
      </c>
      <c r="E2177">
        <v>62.799999</v>
      </c>
      <c r="F2177">
        <v>62.799999</v>
      </c>
      <c r="G2177">
        <v>1509500</v>
      </c>
    </row>
    <row r="2178" spans="1:7" x14ac:dyDescent="0.2">
      <c r="A2178" s="14">
        <v>42447</v>
      </c>
      <c r="B2178">
        <v>62.5</v>
      </c>
      <c r="C2178">
        <v>63.419998</v>
      </c>
      <c r="D2178">
        <v>62.369999</v>
      </c>
      <c r="E2178">
        <v>62.509998000000003</v>
      </c>
      <c r="F2178">
        <v>62.509998000000003</v>
      </c>
      <c r="G2178">
        <v>1722900</v>
      </c>
    </row>
    <row r="2179" spans="1:7" x14ac:dyDescent="0.2">
      <c r="A2179" s="14">
        <v>42450</v>
      </c>
      <c r="B2179">
        <v>61.389999000000003</v>
      </c>
      <c r="C2179">
        <v>61.599997999999999</v>
      </c>
      <c r="D2179">
        <v>58.759998000000003</v>
      </c>
      <c r="E2179">
        <v>60.209999000000003</v>
      </c>
      <c r="F2179">
        <v>60.209999000000003</v>
      </c>
      <c r="G2179">
        <v>3669900</v>
      </c>
    </row>
    <row r="2180" spans="1:7" x14ac:dyDescent="0.2">
      <c r="A2180" s="14">
        <v>42451</v>
      </c>
      <c r="B2180">
        <v>59.849997999999999</v>
      </c>
      <c r="C2180">
        <v>60.5</v>
      </c>
      <c r="D2180">
        <v>58.810001</v>
      </c>
      <c r="E2180">
        <v>60.330002</v>
      </c>
      <c r="F2180">
        <v>60.330002</v>
      </c>
      <c r="G2180">
        <v>1385300</v>
      </c>
    </row>
    <row r="2181" spans="1:7" x14ac:dyDescent="0.2">
      <c r="A2181" s="14">
        <v>42452</v>
      </c>
      <c r="B2181">
        <v>59.950001</v>
      </c>
      <c r="C2181">
        <v>60.810001</v>
      </c>
      <c r="D2181">
        <v>59.580002</v>
      </c>
      <c r="E2181">
        <v>60.07</v>
      </c>
      <c r="F2181">
        <v>60.07</v>
      </c>
      <c r="G2181">
        <v>1330800</v>
      </c>
    </row>
    <row r="2182" spans="1:7" x14ac:dyDescent="0.2">
      <c r="A2182" s="14">
        <v>42453</v>
      </c>
      <c r="B2182">
        <v>60.369999</v>
      </c>
      <c r="C2182">
        <v>61.080002</v>
      </c>
      <c r="D2182">
        <v>59.650002000000001</v>
      </c>
      <c r="E2182">
        <v>60.889999000000003</v>
      </c>
      <c r="F2182">
        <v>60.889999000000003</v>
      </c>
      <c r="G2182">
        <v>1148500</v>
      </c>
    </row>
    <row r="2183" spans="1:7" x14ac:dyDescent="0.2">
      <c r="A2183" s="14">
        <v>42457</v>
      </c>
      <c r="B2183">
        <v>61.130001</v>
      </c>
      <c r="C2183">
        <v>61.450001</v>
      </c>
      <c r="D2183">
        <v>60.07</v>
      </c>
      <c r="E2183">
        <v>60.52</v>
      </c>
      <c r="F2183">
        <v>60.52</v>
      </c>
      <c r="G2183">
        <v>1963500</v>
      </c>
    </row>
    <row r="2184" spans="1:7" x14ac:dyDescent="0.2">
      <c r="A2184" s="14">
        <v>42458</v>
      </c>
      <c r="B2184">
        <v>60.580002</v>
      </c>
      <c r="C2184">
        <v>61.720001000000003</v>
      </c>
      <c r="D2184">
        <v>60.02</v>
      </c>
      <c r="E2184">
        <v>61.240001999999997</v>
      </c>
      <c r="F2184">
        <v>61.240001999999997</v>
      </c>
      <c r="G2184">
        <v>3932700</v>
      </c>
    </row>
    <row r="2185" spans="1:7" x14ac:dyDescent="0.2">
      <c r="A2185" s="14">
        <v>42459</v>
      </c>
      <c r="B2185">
        <v>65.5</v>
      </c>
      <c r="C2185">
        <v>68.449996999999996</v>
      </c>
      <c r="D2185">
        <v>65.300003000000004</v>
      </c>
      <c r="E2185">
        <v>67.800003000000004</v>
      </c>
      <c r="F2185">
        <v>67.800003000000004</v>
      </c>
      <c r="G2185">
        <v>10801700</v>
      </c>
    </row>
    <row r="2186" spans="1:7" x14ac:dyDescent="0.2">
      <c r="A2186" s="14">
        <v>42460</v>
      </c>
      <c r="B2186">
        <v>68.190002000000007</v>
      </c>
      <c r="C2186">
        <v>68.5</v>
      </c>
      <c r="D2186">
        <v>66.349997999999999</v>
      </c>
      <c r="E2186">
        <v>67.709998999999996</v>
      </c>
      <c r="F2186">
        <v>67.709998999999996</v>
      </c>
      <c r="G2186">
        <v>3896500</v>
      </c>
    </row>
    <row r="2187" spans="1:7" x14ac:dyDescent="0.2">
      <c r="A2187" s="14">
        <v>42461</v>
      </c>
      <c r="B2187">
        <v>66.970000999999996</v>
      </c>
      <c r="C2187">
        <v>68.910004000000001</v>
      </c>
      <c r="D2187">
        <v>66.959998999999996</v>
      </c>
      <c r="E2187">
        <v>68.690002000000007</v>
      </c>
      <c r="F2187">
        <v>68.690002000000007</v>
      </c>
      <c r="G2187">
        <v>2942200</v>
      </c>
    </row>
    <row r="2188" spans="1:7" x14ac:dyDescent="0.2">
      <c r="A2188" s="14">
        <v>42464</v>
      </c>
      <c r="B2188">
        <v>68.949996999999996</v>
      </c>
      <c r="C2188">
        <v>69.730002999999996</v>
      </c>
      <c r="D2188">
        <v>67.440002000000007</v>
      </c>
      <c r="E2188">
        <v>67.599997999999999</v>
      </c>
      <c r="F2188">
        <v>67.599997999999999</v>
      </c>
      <c r="G2188">
        <v>2696300</v>
      </c>
    </row>
    <row r="2189" spans="1:7" x14ac:dyDescent="0.2">
      <c r="A2189" s="14">
        <v>42465</v>
      </c>
      <c r="B2189">
        <v>67.160004000000001</v>
      </c>
      <c r="C2189">
        <v>67.529999000000004</v>
      </c>
      <c r="D2189">
        <v>66.209998999999996</v>
      </c>
      <c r="E2189">
        <v>66.730002999999996</v>
      </c>
      <c r="F2189">
        <v>66.730002999999996</v>
      </c>
      <c r="G2189">
        <v>1979100</v>
      </c>
    </row>
    <row r="2190" spans="1:7" x14ac:dyDescent="0.2">
      <c r="A2190" s="14">
        <v>42466</v>
      </c>
      <c r="B2190">
        <v>66.889999000000003</v>
      </c>
      <c r="C2190">
        <v>66.889999000000003</v>
      </c>
      <c r="D2190">
        <v>65.129997000000003</v>
      </c>
      <c r="E2190">
        <v>65.739998</v>
      </c>
      <c r="F2190">
        <v>65.739998</v>
      </c>
      <c r="G2190">
        <v>2567400</v>
      </c>
    </row>
    <row r="2191" spans="1:7" x14ac:dyDescent="0.2">
      <c r="A2191" s="14">
        <v>42467</v>
      </c>
      <c r="B2191">
        <v>65.449996999999996</v>
      </c>
      <c r="C2191">
        <v>66.400002000000001</v>
      </c>
      <c r="D2191">
        <v>64.589995999999999</v>
      </c>
      <c r="E2191">
        <v>64.989998</v>
      </c>
      <c r="F2191">
        <v>64.989998</v>
      </c>
      <c r="G2191">
        <v>1884400</v>
      </c>
    </row>
    <row r="2192" spans="1:7" x14ac:dyDescent="0.2">
      <c r="A2192" s="14">
        <v>42468</v>
      </c>
      <c r="B2192">
        <v>65.279999000000004</v>
      </c>
      <c r="C2192">
        <v>65.410004000000001</v>
      </c>
      <c r="D2192">
        <v>62.68</v>
      </c>
      <c r="E2192">
        <v>63.75</v>
      </c>
      <c r="F2192">
        <v>63.75</v>
      </c>
      <c r="G2192">
        <v>2135200</v>
      </c>
    </row>
    <row r="2193" spans="1:7" x14ac:dyDescent="0.2">
      <c r="A2193" s="14">
        <v>42471</v>
      </c>
      <c r="B2193">
        <v>63.849997999999999</v>
      </c>
      <c r="C2193">
        <v>64.309997999999993</v>
      </c>
      <c r="D2193">
        <v>61.040000999999997</v>
      </c>
      <c r="E2193">
        <v>61.23</v>
      </c>
      <c r="F2193">
        <v>61.23</v>
      </c>
      <c r="G2193">
        <v>3409900</v>
      </c>
    </row>
    <row r="2194" spans="1:7" x14ac:dyDescent="0.2">
      <c r="A2194" s="14">
        <v>42472</v>
      </c>
      <c r="B2194">
        <v>61.470001000000003</v>
      </c>
      <c r="C2194">
        <v>62.48</v>
      </c>
      <c r="D2194">
        <v>60.389999000000003</v>
      </c>
      <c r="E2194">
        <v>61.91</v>
      </c>
      <c r="F2194">
        <v>61.91</v>
      </c>
      <c r="G2194">
        <v>2582800</v>
      </c>
    </row>
    <row r="2195" spans="1:7" x14ac:dyDescent="0.2">
      <c r="A2195" s="14">
        <v>42473</v>
      </c>
      <c r="B2195">
        <v>61.959999000000003</v>
      </c>
      <c r="C2195">
        <v>63.389999000000003</v>
      </c>
      <c r="D2195">
        <v>61.669998</v>
      </c>
      <c r="E2195">
        <v>63.25</v>
      </c>
      <c r="F2195">
        <v>63.25</v>
      </c>
      <c r="G2195">
        <v>1963300</v>
      </c>
    </row>
    <row r="2196" spans="1:7" x14ac:dyDescent="0.2">
      <c r="A2196" s="14">
        <v>42474</v>
      </c>
      <c r="B2196">
        <v>63.310001</v>
      </c>
      <c r="C2196">
        <v>64.480002999999996</v>
      </c>
      <c r="D2196">
        <v>63</v>
      </c>
      <c r="E2196">
        <v>64.199996999999996</v>
      </c>
      <c r="F2196">
        <v>64.199996999999996</v>
      </c>
      <c r="G2196">
        <v>2965200</v>
      </c>
    </row>
    <row r="2197" spans="1:7" x14ac:dyDescent="0.2">
      <c r="A2197" s="14">
        <v>42475</v>
      </c>
      <c r="B2197">
        <v>63.880001</v>
      </c>
      <c r="C2197">
        <v>65.330001999999993</v>
      </c>
      <c r="D2197">
        <v>63.599997999999999</v>
      </c>
      <c r="E2197">
        <v>64.800003000000004</v>
      </c>
      <c r="F2197">
        <v>64.800003000000004</v>
      </c>
      <c r="G2197">
        <v>2006000</v>
      </c>
    </row>
    <row r="2198" spans="1:7" x14ac:dyDescent="0.2">
      <c r="A2198" s="14">
        <v>42478</v>
      </c>
      <c r="B2198">
        <v>64.169998000000007</v>
      </c>
      <c r="C2198">
        <v>65.800003000000004</v>
      </c>
      <c r="D2198">
        <v>64.069999999999993</v>
      </c>
      <c r="E2198">
        <v>65.480002999999996</v>
      </c>
      <c r="F2198">
        <v>65.480002999999996</v>
      </c>
      <c r="G2198">
        <v>1586400</v>
      </c>
    </row>
    <row r="2199" spans="1:7" x14ac:dyDescent="0.2">
      <c r="A2199" s="14">
        <v>42479</v>
      </c>
      <c r="B2199">
        <v>65.669998000000007</v>
      </c>
      <c r="C2199">
        <v>66.680000000000007</v>
      </c>
      <c r="D2199">
        <v>65.330001999999993</v>
      </c>
      <c r="E2199">
        <v>66.480002999999996</v>
      </c>
      <c r="F2199">
        <v>66.480002999999996</v>
      </c>
      <c r="G2199">
        <v>1471300</v>
      </c>
    </row>
    <row r="2200" spans="1:7" x14ac:dyDescent="0.2">
      <c r="A2200" s="14">
        <v>42480</v>
      </c>
      <c r="B2200">
        <v>66.480002999999996</v>
      </c>
      <c r="C2200">
        <v>67.720000999999996</v>
      </c>
      <c r="D2200">
        <v>66.279999000000004</v>
      </c>
      <c r="E2200">
        <v>67.129997000000003</v>
      </c>
      <c r="F2200">
        <v>67.129997000000003</v>
      </c>
      <c r="G2200">
        <v>2180600</v>
      </c>
    </row>
    <row r="2201" spans="1:7" x14ac:dyDescent="0.2">
      <c r="A2201" s="14">
        <v>42481</v>
      </c>
      <c r="B2201">
        <v>67.889999000000003</v>
      </c>
      <c r="C2201">
        <v>68.239998</v>
      </c>
      <c r="D2201">
        <v>65.989998</v>
      </c>
      <c r="E2201">
        <v>66.510002</v>
      </c>
      <c r="F2201">
        <v>66.510002</v>
      </c>
      <c r="G2201">
        <v>1963800</v>
      </c>
    </row>
    <row r="2202" spans="1:7" x14ac:dyDescent="0.2">
      <c r="A2202" s="14">
        <v>42482</v>
      </c>
      <c r="B2202">
        <v>66.540001000000004</v>
      </c>
      <c r="C2202">
        <v>66.849997999999999</v>
      </c>
      <c r="D2202">
        <v>65.580001999999993</v>
      </c>
      <c r="E2202">
        <v>66.239998</v>
      </c>
      <c r="F2202">
        <v>66.239998</v>
      </c>
      <c r="G2202">
        <v>1170400</v>
      </c>
    </row>
    <row r="2203" spans="1:7" x14ac:dyDescent="0.2">
      <c r="A2203" s="14">
        <v>42485</v>
      </c>
      <c r="B2203">
        <v>66.410004000000001</v>
      </c>
      <c r="C2203">
        <v>66.480002999999996</v>
      </c>
      <c r="D2203">
        <v>65.199996999999996</v>
      </c>
      <c r="E2203">
        <v>66</v>
      </c>
      <c r="F2203">
        <v>66</v>
      </c>
      <c r="G2203">
        <v>1212100</v>
      </c>
    </row>
    <row r="2204" spans="1:7" x14ac:dyDescent="0.2">
      <c r="A2204" s="14">
        <v>42486</v>
      </c>
      <c r="B2204">
        <v>65.809997999999993</v>
      </c>
      <c r="C2204">
        <v>66.459998999999996</v>
      </c>
      <c r="D2204">
        <v>65.660004000000001</v>
      </c>
      <c r="E2204">
        <v>66.449996999999996</v>
      </c>
      <c r="F2204">
        <v>66.449996999999996</v>
      </c>
      <c r="G2204">
        <v>1081400</v>
      </c>
    </row>
    <row r="2205" spans="1:7" x14ac:dyDescent="0.2">
      <c r="A2205" s="14">
        <v>42487</v>
      </c>
      <c r="B2205">
        <v>66.209998999999996</v>
      </c>
      <c r="C2205">
        <v>66.410004000000001</v>
      </c>
      <c r="D2205">
        <v>65.069999999999993</v>
      </c>
      <c r="E2205">
        <v>65.639999000000003</v>
      </c>
      <c r="F2205">
        <v>65.639999000000003</v>
      </c>
      <c r="G2205">
        <v>960900</v>
      </c>
    </row>
    <row r="2206" spans="1:7" x14ac:dyDescent="0.2">
      <c r="A2206" s="14">
        <v>42488</v>
      </c>
      <c r="B2206">
        <v>65.480002999999996</v>
      </c>
      <c r="C2206">
        <v>66.459998999999996</v>
      </c>
      <c r="D2206">
        <v>65.169998000000007</v>
      </c>
      <c r="E2206">
        <v>65.569999999999993</v>
      </c>
      <c r="F2206">
        <v>65.569999999999993</v>
      </c>
      <c r="G2206">
        <v>1383600</v>
      </c>
    </row>
    <row r="2207" spans="1:7" x14ac:dyDescent="0.2">
      <c r="A2207" s="14">
        <v>42489</v>
      </c>
      <c r="B2207">
        <v>65.540001000000004</v>
      </c>
      <c r="C2207">
        <v>65.980002999999996</v>
      </c>
      <c r="D2207">
        <v>64.870002999999997</v>
      </c>
      <c r="E2207">
        <v>65.550003000000004</v>
      </c>
      <c r="F2207">
        <v>65.550003000000004</v>
      </c>
      <c r="G2207">
        <v>1165500</v>
      </c>
    </row>
    <row r="2208" spans="1:7" x14ac:dyDescent="0.2">
      <c r="A2208" s="14">
        <v>42492</v>
      </c>
      <c r="B2208">
        <v>65.949996999999996</v>
      </c>
      <c r="C2208">
        <v>67.080001999999993</v>
      </c>
      <c r="D2208">
        <v>65.309997999999993</v>
      </c>
      <c r="E2208">
        <v>66.720000999999996</v>
      </c>
      <c r="F2208">
        <v>66.720000999999996</v>
      </c>
      <c r="G2208">
        <v>1419300</v>
      </c>
    </row>
    <row r="2209" spans="1:7" x14ac:dyDescent="0.2">
      <c r="A2209" s="14">
        <v>42493</v>
      </c>
      <c r="B2209">
        <v>66.199996999999996</v>
      </c>
      <c r="C2209">
        <v>66.690002000000007</v>
      </c>
      <c r="D2209">
        <v>64.900002000000001</v>
      </c>
      <c r="E2209">
        <v>65.540001000000004</v>
      </c>
      <c r="F2209">
        <v>65.540001000000004</v>
      </c>
      <c r="G2209">
        <v>1891200</v>
      </c>
    </row>
    <row r="2210" spans="1:7" x14ac:dyDescent="0.2">
      <c r="A2210" s="14">
        <v>42494</v>
      </c>
      <c r="B2210">
        <v>65.300003000000004</v>
      </c>
      <c r="C2210">
        <v>65.949996999999996</v>
      </c>
      <c r="D2210">
        <v>64.900002000000001</v>
      </c>
      <c r="E2210">
        <v>65.199996999999996</v>
      </c>
      <c r="F2210">
        <v>65.199996999999996</v>
      </c>
      <c r="G2210">
        <v>1104000</v>
      </c>
    </row>
    <row r="2211" spans="1:7" x14ac:dyDescent="0.2">
      <c r="A2211" s="14">
        <v>42495</v>
      </c>
      <c r="B2211">
        <v>64.540001000000004</v>
      </c>
      <c r="C2211">
        <v>64.930000000000007</v>
      </c>
      <c r="D2211">
        <v>63.040000999999997</v>
      </c>
      <c r="E2211">
        <v>63.41</v>
      </c>
      <c r="F2211">
        <v>63.41</v>
      </c>
      <c r="G2211">
        <v>1993900</v>
      </c>
    </row>
    <row r="2212" spans="1:7" x14ac:dyDescent="0.2">
      <c r="A2212" s="14">
        <v>42496</v>
      </c>
      <c r="B2212">
        <v>63.32</v>
      </c>
      <c r="C2212">
        <v>63.32</v>
      </c>
      <c r="D2212">
        <v>60.82</v>
      </c>
      <c r="E2212">
        <v>62.810001</v>
      </c>
      <c r="F2212">
        <v>62.810001</v>
      </c>
      <c r="G2212">
        <v>2674900</v>
      </c>
    </row>
    <row r="2213" spans="1:7" x14ac:dyDescent="0.2">
      <c r="A2213" s="14">
        <v>42499</v>
      </c>
      <c r="B2213">
        <v>62.880001</v>
      </c>
      <c r="C2213">
        <v>64.449996999999996</v>
      </c>
      <c r="D2213">
        <v>62.549999</v>
      </c>
      <c r="E2213">
        <v>64.029999000000004</v>
      </c>
      <c r="F2213">
        <v>64.029999000000004</v>
      </c>
      <c r="G2213">
        <v>1908500</v>
      </c>
    </row>
    <row r="2214" spans="1:7" x14ac:dyDescent="0.2">
      <c r="A2214" s="14">
        <v>42500</v>
      </c>
      <c r="B2214">
        <v>63.419998</v>
      </c>
      <c r="C2214">
        <v>64.300003000000004</v>
      </c>
      <c r="D2214">
        <v>63.279998999999997</v>
      </c>
      <c r="E2214">
        <v>64.209998999999996</v>
      </c>
      <c r="F2214">
        <v>64.209998999999996</v>
      </c>
      <c r="G2214">
        <v>1115400</v>
      </c>
    </row>
    <row r="2215" spans="1:7" x14ac:dyDescent="0.2">
      <c r="A2215" s="14">
        <v>42501</v>
      </c>
      <c r="B2215">
        <v>63.25</v>
      </c>
      <c r="C2215">
        <v>63.77</v>
      </c>
      <c r="D2215">
        <v>60.959999000000003</v>
      </c>
      <c r="E2215">
        <v>61.990001999999997</v>
      </c>
      <c r="F2215">
        <v>61.990001999999997</v>
      </c>
      <c r="G2215">
        <v>2817300</v>
      </c>
    </row>
    <row r="2216" spans="1:7" x14ac:dyDescent="0.2">
      <c r="A2216" s="14">
        <v>42502</v>
      </c>
      <c r="B2216">
        <v>62.240001999999997</v>
      </c>
      <c r="C2216">
        <v>62.68</v>
      </c>
      <c r="D2216">
        <v>61.279998999999997</v>
      </c>
      <c r="E2216">
        <v>61.619999</v>
      </c>
      <c r="F2216">
        <v>61.619999</v>
      </c>
      <c r="G2216">
        <v>2095200</v>
      </c>
    </row>
    <row r="2217" spans="1:7" x14ac:dyDescent="0.2">
      <c r="A2217" s="14">
        <v>42503</v>
      </c>
      <c r="B2217">
        <v>61.509998000000003</v>
      </c>
      <c r="C2217">
        <v>62.560001</v>
      </c>
      <c r="D2217">
        <v>60.099997999999999</v>
      </c>
      <c r="E2217">
        <v>61.580002</v>
      </c>
      <c r="F2217">
        <v>61.580002</v>
      </c>
      <c r="G2217">
        <v>1958100</v>
      </c>
    </row>
    <row r="2218" spans="1:7" x14ac:dyDescent="0.2">
      <c r="A2218" s="14">
        <v>42506</v>
      </c>
      <c r="B2218">
        <v>60.48</v>
      </c>
      <c r="C2218">
        <v>61.189999</v>
      </c>
      <c r="D2218">
        <v>59.849997999999999</v>
      </c>
      <c r="E2218">
        <v>60.759998000000003</v>
      </c>
      <c r="F2218">
        <v>60.759998000000003</v>
      </c>
      <c r="G2218">
        <v>2214900</v>
      </c>
    </row>
    <row r="2219" spans="1:7" x14ac:dyDescent="0.2">
      <c r="A2219" s="14">
        <v>42507</v>
      </c>
      <c r="B2219">
        <v>60.720001000000003</v>
      </c>
      <c r="C2219">
        <v>61.669998</v>
      </c>
      <c r="D2219">
        <v>60.34</v>
      </c>
      <c r="E2219">
        <v>60.900002000000001</v>
      </c>
      <c r="F2219">
        <v>60.900002000000001</v>
      </c>
      <c r="G2219">
        <v>1580300</v>
      </c>
    </row>
    <row r="2220" spans="1:7" x14ac:dyDescent="0.2">
      <c r="A2220" s="14">
        <v>42508</v>
      </c>
      <c r="B2220">
        <v>60.52</v>
      </c>
      <c r="C2220">
        <v>60.689999</v>
      </c>
      <c r="D2220">
        <v>59.669998</v>
      </c>
      <c r="E2220">
        <v>60.07</v>
      </c>
      <c r="F2220">
        <v>60.07</v>
      </c>
      <c r="G2220">
        <v>1796100</v>
      </c>
    </row>
    <row r="2221" spans="1:7" x14ac:dyDescent="0.2">
      <c r="A2221" s="14">
        <v>42509</v>
      </c>
      <c r="B2221">
        <v>59.93</v>
      </c>
      <c r="C2221">
        <v>61.470001000000003</v>
      </c>
      <c r="D2221">
        <v>59.68</v>
      </c>
      <c r="E2221">
        <v>61.099997999999999</v>
      </c>
      <c r="F2221">
        <v>61.099997999999999</v>
      </c>
      <c r="G2221">
        <v>1517400</v>
      </c>
    </row>
    <row r="2222" spans="1:7" x14ac:dyDescent="0.2">
      <c r="A2222" s="14">
        <v>42510</v>
      </c>
      <c r="B2222">
        <v>61.23</v>
      </c>
      <c r="C2222">
        <v>62.849997999999999</v>
      </c>
      <c r="D2222">
        <v>61.009998000000003</v>
      </c>
      <c r="E2222">
        <v>62.490001999999997</v>
      </c>
      <c r="F2222">
        <v>62.490001999999997</v>
      </c>
      <c r="G2222">
        <v>1740400</v>
      </c>
    </row>
    <row r="2223" spans="1:7" x14ac:dyDescent="0.2">
      <c r="A2223" s="14">
        <v>42513</v>
      </c>
      <c r="B2223">
        <v>62.549999</v>
      </c>
      <c r="C2223">
        <v>63.619999</v>
      </c>
      <c r="D2223">
        <v>61.720001000000003</v>
      </c>
      <c r="E2223">
        <v>61.939999</v>
      </c>
      <c r="F2223">
        <v>61.939999</v>
      </c>
      <c r="G2223">
        <v>1537000</v>
      </c>
    </row>
    <row r="2224" spans="1:7" x14ac:dyDescent="0.2">
      <c r="A2224" s="14">
        <v>42514</v>
      </c>
      <c r="B2224">
        <v>62.009998000000003</v>
      </c>
      <c r="C2224">
        <v>63.5</v>
      </c>
      <c r="D2224">
        <v>62.009998000000003</v>
      </c>
      <c r="E2224">
        <v>63.16</v>
      </c>
      <c r="F2224">
        <v>63.16</v>
      </c>
      <c r="G2224">
        <v>1554200</v>
      </c>
    </row>
    <row r="2225" spans="1:7" x14ac:dyDescent="0.2">
      <c r="A2225" s="14">
        <v>42515</v>
      </c>
      <c r="B2225">
        <v>62.790000999999997</v>
      </c>
      <c r="C2225">
        <v>63.43</v>
      </c>
      <c r="D2225">
        <v>62.549999</v>
      </c>
      <c r="E2225">
        <v>63.150002000000001</v>
      </c>
      <c r="F2225">
        <v>63.150002000000001</v>
      </c>
      <c r="G2225">
        <v>1092600</v>
      </c>
    </row>
    <row r="2226" spans="1:7" x14ac:dyDescent="0.2">
      <c r="A2226" s="14">
        <v>42516</v>
      </c>
      <c r="B2226">
        <v>63.130001</v>
      </c>
      <c r="C2226">
        <v>63.619999</v>
      </c>
      <c r="D2226">
        <v>62.639999000000003</v>
      </c>
      <c r="E2226">
        <v>63.139999000000003</v>
      </c>
      <c r="F2226">
        <v>63.139999000000003</v>
      </c>
      <c r="G2226">
        <v>961900</v>
      </c>
    </row>
    <row r="2227" spans="1:7" x14ac:dyDescent="0.2">
      <c r="A2227" s="14">
        <v>42517</v>
      </c>
      <c r="B2227">
        <v>63.450001</v>
      </c>
      <c r="C2227">
        <v>64.800003000000004</v>
      </c>
      <c r="D2227">
        <v>63</v>
      </c>
      <c r="E2227">
        <v>64.690002000000007</v>
      </c>
      <c r="F2227">
        <v>64.690002000000007</v>
      </c>
      <c r="G2227">
        <v>1239500</v>
      </c>
    </row>
    <row r="2228" spans="1:7" x14ac:dyDescent="0.2">
      <c r="A2228" s="14">
        <v>42521</v>
      </c>
      <c r="B2228">
        <v>64.690002000000007</v>
      </c>
      <c r="C2228">
        <v>65.139999000000003</v>
      </c>
      <c r="D2228">
        <v>63.759998000000003</v>
      </c>
      <c r="E2228">
        <v>65.029999000000004</v>
      </c>
      <c r="F2228">
        <v>65.029999000000004</v>
      </c>
      <c r="G2228">
        <v>2030200</v>
      </c>
    </row>
    <row r="2229" spans="1:7" x14ac:dyDescent="0.2">
      <c r="A2229" s="14">
        <v>42522</v>
      </c>
      <c r="B2229">
        <v>64.5</v>
      </c>
      <c r="C2229">
        <v>66.680000000000007</v>
      </c>
      <c r="D2229">
        <v>64.449996999999996</v>
      </c>
      <c r="E2229">
        <v>66.169998000000007</v>
      </c>
      <c r="F2229">
        <v>66.169998000000007</v>
      </c>
      <c r="G2229">
        <v>3189800</v>
      </c>
    </row>
    <row r="2230" spans="1:7" x14ac:dyDescent="0.2">
      <c r="A2230" s="14">
        <v>42523</v>
      </c>
      <c r="B2230">
        <v>66.080001999999993</v>
      </c>
      <c r="C2230">
        <v>67.349997999999999</v>
      </c>
      <c r="D2230">
        <v>65.980002999999996</v>
      </c>
      <c r="E2230">
        <v>67.129997000000003</v>
      </c>
      <c r="F2230">
        <v>67.129997000000003</v>
      </c>
      <c r="G2230">
        <v>2561600</v>
      </c>
    </row>
    <row r="2231" spans="1:7" x14ac:dyDescent="0.2">
      <c r="A2231" s="14">
        <v>42524</v>
      </c>
      <c r="B2231">
        <v>67.489998</v>
      </c>
      <c r="C2231">
        <v>67.769997000000004</v>
      </c>
      <c r="D2231">
        <v>66.699996999999996</v>
      </c>
      <c r="E2231">
        <v>67.239998</v>
      </c>
      <c r="F2231">
        <v>67.239998</v>
      </c>
      <c r="G2231">
        <v>1757000</v>
      </c>
    </row>
    <row r="2232" spans="1:7" x14ac:dyDescent="0.2">
      <c r="A2232" s="14">
        <v>42527</v>
      </c>
      <c r="B2232">
        <v>67.010002</v>
      </c>
      <c r="C2232">
        <v>68.809997999999993</v>
      </c>
      <c r="D2232">
        <v>67</v>
      </c>
      <c r="E2232">
        <v>68.75</v>
      </c>
      <c r="F2232">
        <v>68.75</v>
      </c>
      <c r="G2232">
        <v>3129500</v>
      </c>
    </row>
    <row r="2233" spans="1:7" x14ac:dyDescent="0.2">
      <c r="A2233" s="14">
        <v>42528</v>
      </c>
      <c r="B2233">
        <v>68.550003000000004</v>
      </c>
      <c r="C2233">
        <v>68.75</v>
      </c>
      <c r="D2233">
        <v>66.959998999999996</v>
      </c>
      <c r="E2233">
        <v>68.139999000000003</v>
      </c>
      <c r="F2233">
        <v>68.139999000000003</v>
      </c>
      <c r="G2233">
        <v>5429500</v>
      </c>
    </row>
    <row r="2234" spans="1:7" x14ac:dyDescent="0.2">
      <c r="A2234" s="14">
        <v>42529</v>
      </c>
      <c r="B2234">
        <v>69.040001000000004</v>
      </c>
      <c r="C2234">
        <v>71.949996999999996</v>
      </c>
      <c r="D2234">
        <v>67.300003000000004</v>
      </c>
      <c r="E2234">
        <v>71.480002999999996</v>
      </c>
      <c r="F2234">
        <v>71.480002999999996</v>
      </c>
      <c r="G2234">
        <v>10395200</v>
      </c>
    </row>
    <row r="2235" spans="1:7" x14ac:dyDescent="0.2">
      <c r="A2235" s="14">
        <v>42530</v>
      </c>
      <c r="B2235">
        <v>71.040001000000004</v>
      </c>
      <c r="C2235">
        <v>72.540001000000004</v>
      </c>
      <c r="D2235">
        <v>70.599997999999999</v>
      </c>
      <c r="E2235">
        <v>72.319999999999993</v>
      </c>
      <c r="F2235">
        <v>72.319999999999993</v>
      </c>
      <c r="G2235">
        <v>4008500</v>
      </c>
    </row>
    <row r="2236" spans="1:7" x14ac:dyDescent="0.2">
      <c r="A2236" s="14">
        <v>42531</v>
      </c>
      <c r="B2236">
        <v>71.269997000000004</v>
      </c>
      <c r="C2236">
        <v>71.730002999999996</v>
      </c>
      <c r="D2236">
        <v>69.690002000000007</v>
      </c>
      <c r="E2236">
        <v>70.540001000000004</v>
      </c>
      <c r="F2236">
        <v>70.540001000000004</v>
      </c>
      <c r="G2236">
        <v>3144300</v>
      </c>
    </row>
    <row r="2237" spans="1:7" x14ac:dyDescent="0.2">
      <c r="A2237" s="14">
        <v>42534</v>
      </c>
      <c r="B2237">
        <v>70.069999999999993</v>
      </c>
      <c r="C2237">
        <v>71.199996999999996</v>
      </c>
      <c r="D2237">
        <v>70</v>
      </c>
      <c r="E2237">
        <v>70.209998999999996</v>
      </c>
      <c r="F2237">
        <v>70.209998999999996</v>
      </c>
      <c r="G2237">
        <v>2255300</v>
      </c>
    </row>
    <row r="2238" spans="1:7" x14ac:dyDescent="0.2">
      <c r="A2238" s="14">
        <v>42535</v>
      </c>
      <c r="B2238">
        <v>70</v>
      </c>
      <c r="C2238">
        <v>70.699996999999996</v>
      </c>
      <c r="D2238">
        <v>69.260002</v>
      </c>
      <c r="E2238">
        <v>70.379997000000003</v>
      </c>
      <c r="F2238">
        <v>70.379997000000003</v>
      </c>
      <c r="G2238">
        <v>1799000</v>
      </c>
    </row>
    <row r="2239" spans="1:7" x14ac:dyDescent="0.2">
      <c r="A2239" s="14">
        <v>42536</v>
      </c>
      <c r="B2239">
        <v>70.470000999999996</v>
      </c>
      <c r="C2239">
        <v>71.889999000000003</v>
      </c>
      <c r="D2239">
        <v>70.309997999999993</v>
      </c>
      <c r="E2239">
        <v>70.730002999999996</v>
      </c>
      <c r="F2239">
        <v>70.730002999999996</v>
      </c>
      <c r="G2239">
        <v>2073900</v>
      </c>
    </row>
    <row r="2240" spans="1:7" x14ac:dyDescent="0.2">
      <c r="A2240" s="14">
        <v>42537</v>
      </c>
      <c r="B2240">
        <v>70.860000999999997</v>
      </c>
      <c r="C2240">
        <v>71.830001999999993</v>
      </c>
      <c r="D2240">
        <v>70.330001999999993</v>
      </c>
      <c r="E2240">
        <v>71.790001000000004</v>
      </c>
      <c r="F2240">
        <v>71.790001000000004</v>
      </c>
      <c r="G2240">
        <v>1960000</v>
      </c>
    </row>
    <row r="2241" spans="1:7" x14ac:dyDescent="0.2">
      <c r="A2241" s="14">
        <v>42538</v>
      </c>
      <c r="B2241">
        <v>71.730002999999996</v>
      </c>
      <c r="C2241">
        <v>72.059997999999993</v>
      </c>
      <c r="D2241">
        <v>71.180000000000007</v>
      </c>
      <c r="E2241">
        <v>71.709998999999996</v>
      </c>
      <c r="F2241">
        <v>71.709998999999996</v>
      </c>
      <c r="G2241">
        <v>1701400</v>
      </c>
    </row>
    <row r="2242" spans="1:7" x14ac:dyDescent="0.2">
      <c r="A2242" s="14">
        <v>42541</v>
      </c>
      <c r="B2242">
        <v>72.650002000000001</v>
      </c>
      <c r="C2242">
        <v>73.220000999999996</v>
      </c>
      <c r="D2242">
        <v>71.699996999999996</v>
      </c>
      <c r="E2242">
        <v>71.779999000000004</v>
      </c>
      <c r="F2242">
        <v>71.779999000000004</v>
      </c>
      <c r="G2242">
        <v>1128100</v>
      </c>
    </row>
    <row r="2243" spans="1:7" x14ac:dyDescent="0.2">
      <c r="A2243" s="14">
        <v>42542</v>
      </c>
      <c r="B2243">
        <v>71.5</v>
      </c>
      <c r="C2243">
        <v>72.379997000000003</v>
      </c>
      <c r="D2243">
        <v>71.199996999999996</v>
      </c>
      <c r="E2243">
        <v>71.879997000000003</v>
      </c>
      <c r="F2243">
        <v>71.879997000000003</v>
      </c>
      <c r="G2243">
        <v>1050300</v>
      </c>
    </row>
    <row r="2244" spans="1:7" x14ac:dyDescent="0.2">
      <c r="A2244" s="14">
        <v>42543</v>
      </c>
      <c r="B2244">
        <v>72</v>
      </c>
      <c r="C2244">
        <v>72.260002</v>
      </c>
      <c r="D2244">
        <v>71.150002000000001</v>
      </c>
      <c r="E2244">
        <v>71.360000999999997</v>
      </c>
      <c r="F2244">
        <v>71.360000999999997</v>
      </c>
      <c r="G2244">
        <v>1668300</v>
      </c>
    </row>
    <row r="2245" spans="1:7" x14ac:dyDescent="0.2">
      <c r="A2245" s="14">
        <v>42544</v>
      </c>
      <c r="B2245">
        <v>71.919998000000007</v>
      </c>
      <c r="C2245">
        <v>72.370002999999997</v>
      </c>
      <c r="D2245">
        <v>71.150002000000001</v>
      </c>
      <c r="E2245">
        <v>71.819999999999993</v>
      </c>
      <c r="F2245">
        <v>71.819999999999993</v>
      </c>
      <c r="G2245">
        <v>1396100</v>
      </c>
    </row>
    <row r="2246" spans="1:7" x14ac:dyDescent="0.2">
      <c r="A2246" s="14">
        <v>42545</v>
      </c>
      <c r="B2246">
        <v>70.080001999999993</v>
      </c>
      <c r="C2246">
        <v>70.900002000000001</v>
      </c>
      <c r="D2246">
        <v>69.459998999999996</v>
      </c>
      <c r="E2246">
        <v>69.620002999999997</v>
      </c>
      <c r="F2246">
        <v>69.620002999999997</v>
      </c>
      <c r="G2246">
        <v>3967900</v>
      </c>
    </row>
    <row r="2247" spans="1:7" x14ac:dyDescent="0.2">
      <c r="A2247" s="14">
        <v>42548</v>
      </c>
      <c r="B2247">
        <v>69.080001999999993</v>
      </c>
      <c r="C2247">
        <v>69.269997000000004</v>
      </c>
      <c r="D2247">
        <v>67.080001999999993</v>
      </c>
      <c r="E2247">
        <v>69</v>
      </c>
      <c r="F2247">
        <v>69</v>
      </c>
      <c r="G2247">
        <v>3491100</v>
      </c>
    </row>
    <row r="2248" spans="1:7" x14ac:dyDescent="0.2">
      <c r="A2248" s="14">
        <v>42549</v>
      </c>
      <c r="B2248">
        <v>69.410004000000001</v>
      </c>
      <c r="C2248">
        <v>70.129997000000003</v>
      </c>
      <c r="D2248">
        <v>68.510002</v>
      </c>
      <c r="E2248">
        <v>69.870002999999997</v>
      </c>
      <c r="F2248">
        <v>69.870002999999997</v>
      </c>
      <c r="G2248">
        <v>1394100</v>
      </c>
    </row>
    <row r="2249" spans="1:7" x14ac:dyDescent="0.2">
      <c r="A2249" s="14">
        <v>42550</v>
      </c>
      <c r="B2249">
        <v>70.220000999999996</v>
      </c>
      <c r="C2249">
        <v>72</v>
      </c>
      <c r="D2249">
        <v>70.110000999999997</v>
      </c>
      <c r="E2249">
        <v>71.650002000000001</v>
      </c>
      <c r="F2249">
        <v>71.650002000000001</v>
      </c>
      <c r="G2249">
        <v>1759400</v>
      </c>
    </row>
    <row r="2250" spans="1:7" x14ac:dyDescent="0.2">
      <c r="A2250" s="14">
        <v>42551</v>
      </c>
      <c r="B2250">
        <v>71.690002000000007</v>
      </c>
      <c r="C2250">
        <v>73.860000999999997</v>
      </c>
      <c r="D2250">
        <v>71.650002000000001</v>
      </c>
      <c r="E2250">
        <v>73.860000999999997</v>
      </c>
      <c r="F2250">
        <v>73.860000999999997</v>
      </c>
      <c r="G2250">
        <v>2705700</v>
      </c>
    </row>
    <row r="2251" spans="1:7" x14ac:dyDescent="0.2">
      <c r="A2251" s="14">
        <v>42552</v>
      </c>
      <c r="B2251">
        <v>73.879997000000003</v>
      </c>
      <c r="C2251">
        <v>74.809997999999993</v>
      </c>
      <c r="D2251">
        <v>73.75</v>
      </c>
      <c r="E2251">
        <v>73.959998999999996</v>
      </c>
      <c r="F2251">
        <v>73.959998999999996</v>
      </c>
      <c r="G2251">
        <v>1566000</v>
      </c>
    </row>
    <row r="2252" spans="1:7" x14ac:dyDescent="0.2">
      <c r="A2252" s="14">
        <v>42556</v>
      </c>
      <c r="B2252">
        <v>73.489998</v>
      </c>
      <c r="C2252">
        <v>74.220000999999996</v>
      </c>
      <c r="D2252">
        <v>72.889999000000003</v>
      </c>
      <c r="E2252">
        <v>73.279999000000004</v>
      </c>
      <c r="F2252">
        <v>73.279999000000004</v>
      </c>
      <c r="G2252">
        <v>963000</v>
      </c>
    </row>
    <row r="2253" spans="1:7" x14ac:dyDescent="0.2">
      <c r="A2253" s="14">
        <v>42557</v>
      </c>
      <c r="B2253">
        <v>73.370002999999997</v>
      </c>
      <c r="C2253">
        <v>74.559997999999993</v>
      </c>
      <c r="D2253">
        <v>73.059997999999993</v>
      </c>
      <c r="E2253">
        <v>74.410004000000001</v>
      </c>
      <c r="F2253">
        <v>74.410004000000001</v>
      </c>
      <c r="G2253">
        <v>1264300</v>
      </c>
    </row>
    <row r="2254" spans="1:7" x14ac:dyDescent="0.2">
      <c r="A2254" s="14">
        <v>42558</v>
      </c>
      <c r="B2254">
        <v>74.5</v>
      </c>
      <c r="C2254">
        <v>75.25</v>
      </c>
      <c r="D2254">
        <v>74.139999000000003</v>
      </c>
      <c r="E2254">
        <v>75.199996999999996</v>
      </c>
      <c r="F2254">
        <v>75.199996999999996</v>
      </c>
      <c r="G2254">
        <v>1438200</v>
      </c>
    </row>
    <row r="2255" spans="1:7" x14ac:dyDescent="0.2">
      <c r="A2255" s="14">
        <v>42559</v>
      </c>
      <c r="B2255">
        <v>75.5</v>
      </c>
      <c r="C2255">
        <v>77.019997000000004</v>
      </c>
      <c r="D2255">
        <v>75.239998</v>
      </c>
      <c r="E2255">
        <v>76.720000999999996</v>
      </c>
      <c r="F2255">
        <v>76.720000999999996</v>
      </c>
      <c r="G2255">
        <v>1754200</v>
      </c>
    </row>
    <row r="2256" spans="1:7" x14ac:dyDescent="0.2">
      <c r="A2256" s="14">
        <v>42562</v>
      </c>
      <c r="B2256">
        <v>76.330001999999993</v>
      </c>
      <c r="C2256">
        <v>77.230002999999996</v>
      </c>
      <c r="D2256">
        <v>76.319999999999993</v>
      </c>
      <c r="E2256">
        <v>76.489998</v>
      </c>
      <c r="F2256">
        <v>76.489998</v>
      </c>
      <c r="G2256">
        <v>1353300</v>
      </c>
    </row>
    <row r="2257" spans="1:7" x14ac:dyDescent="0.2">
      <c r="A2257" s="14">
        <v>42563</v>
      </c>
      <c r="B2257">
        <v>76.480002999999996</v>
      </c>
      <c r="C2257">
        <v>77.25</v>
      </c>
      <c r="D2257">
        <v>76.150002000000001</v>
      </c>
      <c r="E2257">
        <v>76.620002999999997</v>
      </c>
      <c r="F2257">
        <v>76.620002999999997</v>
      </c>
      <c r="G2257">
        <v>894100</v>
      </c>
    </row>
    <row r="2258" spans="1:7" x14ac:dyDescent="0.2">
      <c r="A2258" s="14">
        <v>42564</v>
      </c>
      <c r="B2258">
        <v>76.910004000000001</v>
      </c>
      <c r="C2258">
        <v>76.910004000000001</v>
      </c>
      <c r="D2258">
        <v>75.870002999999997</v>
      </c>
      <c r="E2258">
        <v>76.809997999999993</v>
      </c>
      <c r="F2258">
        <v>76.809997999999993</v>
      </c>
      <c r="G2258">
        <v>1187900</v>
      </c>
    </row>
    <row r="2259" spans="1:7" x14ac:dyDescent="0.2">
      <c r="A2259" s="14">
        <v>42565</v>
      </c>
      <c r="B2259">
        <v>77.809997999999993</v>
      </c>
      <c r="C2259">
        <v>77.959998999999996</v>
      </c>
      <c r="D2259">
        <v>77.050003000000004</v>
      </c>
      <c r="E2259">
        <v>77.419998000000007</v>
      </c>
      <c r="F2259">
        <v>77.419998000000007</v>
      </c>
      <c r="G2259">
        <v>1276900</v>
      </c>
    </row>
    <row r="2260" spans="1:7" x14ac:dyDescent="0.2">
      <c r="A2260" s="14">
        <v>42566</v>
      </c>
      <c r="B2260">
        <v>77.5</v>
      </c>
      <c r="C2260">
        <v>78.199996999999996</v>
      </c>
      <c r="D2260">
        <v>77.190002000000007</v>
      </c>
      <c r="E2260">
        <v>77.800003000000004</v>
      </c>
      <c r="F2260">
        <v>77.800003000000004</v>
      </c>
      <c r="G2260">
        <v>1117600</v>
      </c>
    </row>
    <row r="2261" spans="1:7" x14ac:dyDescent="0.2">
      <c r="A2261" s="14">
        <v>42569</v>
      </c>
      <c r="B2261">
        <v>77.379997000000003</v>
      </c>
      <c r="C2261">
        <v>78.400002000000001</v>
      </c>
      <c r="D2261">
        <v>77.099997999999999</v>
      </c>
      <c r="E2261">
        <v>77.75</v>
      </c>
      <c r="F2261">
        <v>77.75</v>
      </c>
      <c r="G2261">
        <v>1425600</v>
      </c>
    </row>
    <row r="2262" spans="1:7" x14ac:dyDescent="0.2">
      <c r="A2262" s="14">
        <v>42570</v>
      </c>
      <c r="B2262">
        <v>78.209998999999996</v>
      </c>
      <c r="C2262">
        <v>78.209998999999996</v>
      </c>
      <c r="D2262">
        <v>76.959998999999996</v>
      </c>
      <c r="E2262">
        <v>77.300003000000004</v>
      </c>
      <c r="F2262">
        <v>77.300003000000004</v>
      </c>
      <c r="G2262">
        <v>1335800</v>
      </c>
    </row>
    <row r="2263" spans="1:7" x14ac:dyDescent="0.2">
      <c r="A2263" s="14">
        <v>42571</v>
      </c>
      <c r="B2263">
        <v>77.599997999999999</v>
      </c>
      <c r="C2263">
        <v>77.739998</v>
      </c>
      <c r="D2263">
        <v>76.930000000000007</v>
      </c>
      <c r="E2263">
        <v>77.169998000000007</v>
      </c>
      <c r="F2263">
        <v>77.169998000000007</v>
      </c>
      <c r="G2263">
        <v>1383200</v>
      </c>
    </row>
    <row r="2264" spans="1:7" x14ac:dyDescent="0.2">
      <c r="A2264" s="14">
        <v>42572</v>
      </c>
      <c r="B2264">
        <v>76.900002000000001</v>
      </c>
      <c r="C2264">
        <v>77.010002</v>
      </c>
      <c r="D2264">
        <v>75.790001000000004</v>
      </c>
      <c r="E2264">
        <v>76.550003000000004</v>
      </c>
      <c r="F2264">
        <v>76.550003000000004</v>
      </c>
      <c r="G2264">
        <v>1788300</v>
      </c>
    </row>
    <row r="2265" spans="1:7" x14ac:dyDescent="0.2">
      <c r="A2265" s="14">
        <v>42573</v>
      </c>
      <c r="B2265">
        <v>76.5</v>
      </c>
      <c r="C2265">
        <v>76.669998000000007</v>
      </c>
      <c r="D2265">
        <v>75.720000999999996</v>
      </c>
      <c r="E2265">
        <v>76.139999000000003</v>
      </c>
      <c r="F2265">
        <v>76.139999000000003</v>
      </c>
      <c r="G2265">
        <v>1645400</v>
      </c>
    </row>
    <row r="2266" spans="1:7" x14ac:dyDescent="0.2">
      <c r="A2266" s="14">
        <v>42576</v>
      </c>
      <c r="B2266">
        <v>76.129997000000003</v>
      </c>
      <c r="C2266">
        <v>77.819999999999993</v>
      </c>
      <c r="D2266">
        <v>76.099997999999999</v>
      </c>
      <c r="E2266">
        <v>77.580001999999993</v>
      </c>
      <c r="F2266">
        <v>77.580001999999993</v>
      </c>
      <c r="G2266">
        <v>1314900</v>
      </c>
    </row>
    <row r="2267" spans="1:7" x14ac:dyDescent="0.2">
      <c r="A2267" s="14">
        <v>42577</v>
      </c>
      <c r="B2267">
        <v>77.510002</v>
      </c>
      <c r="C2267">
        <v>78.5</v>
      </c>
      <c r="D2267">
        <v>76.760002</v>
      </c>
      <c r="E2267">
        <v>77.180000000000007</v>
      </c>
      <c r="F2267">
        <v>77.180000000000007</v>
      </c>
      <c r="G2267">
        <v>1014600</v>
      </c>
    </row>
    <row r="2268" spans="1:7" x14ac:dyDescent="0.2">
      <c r="A2268" s="14">
        <v>42578</v>
      </c>
      <c r="B2268">
        <v>77.260002</v>
      </c>
      <c r="C2268">
        <v>77.5</v>
      </c>
      <c r="D2268">
        <v>75.75</v>
      </c>
      <c r="E2268">
        <v>76.819999999999993</v>
      </c>
      <c r="F2268">
        <v>76.819999999999993</v>
      </c>
      <c r="G2268">
        <v>1001700</v>
      </c>
    </row>
    <row r="2269" spans="1:7" x14ac:dyDescent="0.2">
      <c r="A2269" s="14">
        <v>42579</v>
      </c>
      <c r="B2269">
        <v>76.970000999999996</v>
      </c>
      <c r="C2269">
        <v>77.680000000000007</v>
      </c>
      <c r="D2269">
        <v>76.319999999999993</v>
      </c>
      <c r="E2269">
        <v>77.379997000000003</v>
      </c>
      <c r="F2269">
        <v>77.379997000000003</v>
      </c>
      <c r="G2269">
        <v>729900</v>
      </c>
    </row>
    <row r="2270" spans="1:7" x14ac:dyDescent="0.2">
      <c r="A2270" s="14">
        <v>42580</v>
      </c>
      <c r="B2270">
        <v>77.5</v>
      </c>
      <c r="C2270">
        <v>77.819999999999993</v>
      </c>
      <c r="D2270">
        <v>76.690002000000007</v>
      </c>
      <c r="E2270">
        <v>77.650002000000001</v>
      </c>
      <c r="F2270">
        <v>77.650002000000001</v>
      </c>
      <c r="G2270">
        <v>717000</v>
      </c>
    </row>
    <row r="2271" spans="1:7" x14ac:dyDescent="0.2">
      <c r="A2271" s="14">
        <v>42583</v>
      </c>
      <c r="B2271">
        <v>77.599997999999999</v>
      </c>
      <c r="C2271">
        <v>78.790001000000004</v>
      </c>
      <c r="D2271">
        <v>77.540001000000004</v>
      </c>
      <c r="E2271">
        <v>78.330001999999993</v>
      </c>
      <c r="F2271">
        <v>78.330001999999993</v>
      </c>
      <c r="G2271">
        <v>1222300</v>
      </c>
    </row>
    <row r="2272" spans="1:7" x14ac:dyDescent="0.2">
      <c r="A2272" s="14">
        <v>42584</v>
      </c>
      <c r="B2272">
        <v>78.330001999999993</v>
      </c>
      <c r="C2272">
        <v>78.580001999999993</v>
      </c>
      <c r="D2272">
        <v>76.790001000000004</v>
      </c>
      <c r="E2272">
        <v>76.949996999999996</v>
      </c>
      <c r="F2272">
        <v>76.949996999999996</v>
      </c>
      <c r="G2272">
        <v>1324400</v>
      </c>
    </row>
    <row r="2273" spans="1:7" x14ac:dyDescent="0.2">
      <c r="A2273" s="14">
        <v>42585</v>
      </c>
      <c r="B2273">
        <v>75.599997999999999</v>
      </c>
      <c r="C2273">
        <v>77.790001000000004</v>
      </c>
      <c r="D2273">
        <v>72.860000999999997</v>
      </c>
      <c r="E2273">
        <v>77.400002000000001</v>
      </c>
      <c r="F2273">
        <v>77.400002000000001</v>
      </c>
      <c r="G2273">
        <v>2906700</v>
      </c>
    </row>
    <row r="2274" spans="1:7" x14ac:dyDescent="0.2">
      <c r="A2274" s="14">
        <v>42586</v>
      </c>
      <c r="B2274">
        <v>77.580001999999993</v>
      </c>
      <c r="C2274">
        <v>78.419998000000007</v>
      </c>
      <c r="D2274">
        <v>77.099997999999999</v>
      </c>
      <c r="E2274">
        <v>77.410004000000001</v>
      </c>
      <c r="F2274">
        <v>77.410004000000001</v>
      </c>
      <c r="G2274">
        <v>915500</v>
      </c>
    </row>
    <row r="2275" spans="1:7" x14ac:dyDescent="0.2">
      <c r="A2275" s="14">
        <v>42587</v>
      </c>
      <c r="B2275">
        <v>78.050003000000004</v>
      </c>
      <c r="C2275">
        <v>78.400002000000001</v>
      </c>
      <c r="D2275">
        <v>77.129997000000003</v>
      </c>
      <c r="E2275">
        <v>77.800003000000004</v>
      </c>
      <c r="F2275">
        <v>77.800003000000004</v>
      </c>
      <c r="G2275">
        <v>889500</v>
      </c>
    </row>
    <row r="2276" spans="1:7" x14ac:dyDescent="0.2">
      <c r="A2276" s="14">
        <v>42590</v>
      </c>
      <c r="B2276">
        <v>77.849997999999999</v>
      </c>
      <c r="C2276">
        <v>78.959998999999996</v>
      </c>
      <c r="D2276">
        <v>77.849997999999999</v>
      </c>
      <c r="E2276">
        <v>78.519997000000004</v>
      </c>
      <c r="F2276">
        <v>78.519997000000004</v>
      </c>
      <c r="G2276">
        <v>1055900</v>
      </c>
    </row>
    <row r="2277" spans="1:7" x14ac:dyDescent="0.2">
      <c r="A2277" s="14">
        <v>42591</v>
      </c>
      <c r="B2277">
        <v>78.190002000000007</v>
      </c>
      <c r="C2277">
        <v>78.339995999999999</v>
      </c>
      <c r="D2277">
        <v>77.400002000000001</v>
      </c>
      <c r="E2277">
        <v>77.739998</v>
      </c>
      <c r="F2277">
        <v>77.739998</v>
      </c>
      <c r="G2277">
        <v>657700</v>
      </c>
    </row>
    <row r="2278" spans="1:7" x14ac:dyDescent="0.2">
      <c r="A2278" s="14">
        <v>42592</v>
      </c>
      <c r="B2278">
        <v>77.720000999999996</v>
      </c>
      <c r="C2278">
        <v>78.739998</v>
      </c>
      <c r="D2278">
        <v>77.440002000000007</v>
      </c>
      <c r="E2278">
        <v>77.930000000000007</v>
      </c>
      <c r="F2278">
        <v>77.930000000000007</v>
      </c>
      <c r="G2278">
        <v>640400</v>
      </c>
    </row>
    <row r="2279" spans="1:7" x14ac:dyDescent="0.2">
      <c r="A2279" s="14">
        <v>42593</v>
      </c>
      <c r="B2279">
        <v>78.720000999999996</v>
      </c>
      <c r="C2279">
        <v>80.190002000000007</v>
      </c>
      <c r="D2279">
        <v>78.639999000000003</v>
      </c>
      <c r="E2279">
        <v>79.720000999999996</v>
      </c>
      <c r="F2279">
        <v>79.720000999999996</v>
      </c>
      <c r="G2279">
        <v>1138900</v>
      </c>
    </row>
    <row r="2280" spans="1:7" x14ac:dyDescent="0.2">
      <c r="A2280" s="14">
        <v>42594</v>
      </c>
      <c r="B2280">
        <v>79.720000999999996</v>
      </c>
      <c r="C2280">
        <v>79.980002999999996</v>
      </c>
      <c r="D2280">
        <v>78.940002000000007</v>
      </c>
      <c r="E2280">
        <v>79.339995999999999</v>
      </c>
      <c r="F2280">
        <v>79.339995999999999</v>
      </c>
      <c r="G2280">
        <v>714400</v>
      </c>
    </row>
    <row r="2281" spans="1:7" x14ac:dyDescent="0.2">
      <c r="A2281" s="14">
        <v>42597</v>
      </c>
      <c r="B2281">
        <v>79.959998999999996</v>
      </c>
      <c r="C2281">
        <v>80.889999000000003</v>
      </c>
      <c r="D2281">
        <v>79.550003000000004</v>
      </c>
      <c r="E2281">
        <v>80.269997000000004</v>
      </c>
      <c r="F2281">
        <v>80.269997000000004</v>
      </c>
      <c r="G2281">
        <v>1334700</v>
      </c>
    </row>
    <row r="2282" spans="1:7" x14ac:dyDescent="0.2">
      <c r="A2282" s="14">
        <v>42598</v>
      </c>
      <c r="B2282">
        <v>80.290001000000004</v>
      </c>
      <c r="C2282">
        <v>80.540001000000004</v>
      </c>
      <c r="D2282">
        <v>79.790001000000004</v>
      </c>
      <c r="E2282">
        <v>79.870002999999997</v>
      </c>
      <c r="F2282">
        <v>79.870002999999997</v>
      </c>
      <c r="G2282">
        <v>994000</v>
      </c>
    </row>
    <row r="2283" spans="1:7" x14ac:dyDescent="0.2">
      <c r="A2283" s="14">
        <v>42599</v>
      </c>
      <c r="B2283">
        <v>79.970000999999996</v>
      </c>
      <c r="C2283">
        <v>80.080001999999993</v>
      </c>
      <c r="D2283">
        <v>77.809997999999993</v>
      </c>
      <c r="E2283">
        <v>78.540001000000004</v>
      </c>
      <c r="F2283">
        <v>78.540001000000004</v>
      </c>
      <c r="G2283">
        <v>1402100</v>
      </c>
    </row>
    <row r="2284" spans="1:7" x14ac:dyDescent="0.2">
      <c r="A2284" s="14">
        <v>42600</v>
      </c>
      <c r="B2284">
        <v>78.199996999999996</v>
      </c>
      <c r="C2284">
        <v>80.209998999999996</v>
      </c>
      <c r="D2284">
        <v>78.199996999999996</v>
      </c>
      <c r="E2284">
        <v>80.089995999999999</v>
      </c>
      <c r="F2284">
        <v>80.089995999999999</v>
      </c>
      <c r="G2284">
        <v>1067400</v>
      </c>
    </row>
    <row r="2285" spans="1:7" x14ac:dyDescent="0.2">
      <c r="A2285" s="14">
        <v>42601</v>
      </c>
      <c r="B2285">
        <v>80.160004000000001</v>
      </c>
      <c r="C2285">
        <v>80.970000999999996</v>
      </c>
      <c r="D2285">
        <v>80.069999999999993</v>
      </c>
      <c r="E2285">
        <v>80.650002000000001</v>
      </c>
      <c r="F2285">
        <v>80.650002000000001</v>
      </c>
      <c r="G2285">
        <v>883600</v>
      </c>
    </row>
    <row r="2286" spans="1:7" x14ac:dyDescent="0.2">
      <c r="A2286" s="14">
        <v>42604</v>
      </c>
      <c r="B2286">
        <v>80.620002999999997</v>
      </c>
      <c r="C2286">
        <v>80.790001000000004</v>
      </c>
      <c r="D2286">
        <v>79.75</v>
      </c>
      <c r="E2286">
        <v>80.110000999999997</v>
      </c>
      <c r="F2286">
        <v>80.110000999999997</v>
      </c>
      <c r="G2286">
        <v>723200</v>
      </c>
    </row>
    <row r="2287" spans="1:7" x14ac:dyDescent="0.2">
      <c r="A2287" s="14">
        <v>42605</v>
      </c>
      <c r="B2287">
        <v>80.510002</v>
      </c>
      <c r="C2287">
        <v>81.050003000000004</v>
      </c>
      <c r="D2287">
        <v>80</v>
      </c>
      <c r="E2287">
        <v>80.239998</v>
      </c>
      <c r="F2287">
        <v>80.239998</v>
      </c>
      <c r="G2287">
        <v>976000</v>
      </c>
    </row>
    <row r="2288" spans="1:7" x14ac:dyDescent="0.2">
      <c r="A2288" s="14">
        <v>42606</v>
      </c>
      <c r="B2288">
        <v>80.230002999999996</v>
      </c>
      <c r="C2288">
        <v>81.129997000000003</v>
      </c>
      <c r="D2288">
        <v>79.919998000000007</v>
      </c>
      <c r="E2288">
        <v>80.180000000000007</v>
      </c>
      <c r="F2288">
        <v>80.180000000000007</v>
      </c>
      <c r="G2288">
        <v>1336600</v>
      </c>
    </row>
    <row r="2289" spans="1:7" x14ac:dyDescent="0.2">
      <c r="A2289" s="14">
        <v>42607</v>
      </c>
      <c r="B2289">
        <v>80.190002000000007</v>
      </c>
      <c r="C2289">
        <v>81.809997999999993</v>
      </c>
      <c r="D2289">
        <v>79.980002999999996</v>
      </c>
      <c r="E2289">
        <v>80.589995999999999</v>
      </c>
      <c r="F2289">
        <v>80.589995999999999</v>
      </c>
      <c r="G2289">
        <v>1936100</v>
      </c>
    </row>
    <row r="2290" spans="1:7" x14ac:dyDescent="0.2">
      <c r="A2290" s="14">
        <v>42608</v>
      </c>
      <c r="B2290">
        <v>80.349997999999999</v>
      </c>
      <c r="C2290">
        <v>81.239998</v>
      </c>
      <c r="D2290">
        <v>78.169998000000007</v>
      </c>
      <c r="E2290">
        <v>78.190002000000007</v>
      </c>
      <c r="F2290">
        <v>78.190002000000007</v>
      </c>
      <c r="G2290">
        <v>3088500</v>
      </c>
    </row>
    <row r="2291" spans="1:7" x14ac:dyDescent="0.2">
      <c r="A2291" s="14">
        <v>42611</v>
      </c>
      <c r="B2291">
        <v>78.319999999999993</v>
      </c>
      <c r="C2291">
        <v>79.410004000000001</v>
      </c>
      <c r="D2291">
        <v>77.800003000000004</v>
      </c>
      <c r="E2291">
        <v>78.260002</v>
      </c>
      <c r="F2291">
        <v>78.260002</v>
      </c>
      <c r="G2291">
        <v>2998500</v>
      </c>
    </row>
    <row r="2292" spans="1:7" x14ac:dyDescent="0.2">
      <c r="A2292" s="14">
        <v>42612</v>
      </c>
      <c r="B2292">
        <v>78.080001999999993</v>
      </c>
      <c r="C2292">
        <v>78.720000999999996</v>
      </c>
      <c r="D2292">
        <v>75.980002999999996</v>
      </c>
      <c r="E2292">
        <v>76.849997999999999</v>
      </c>
      <c r="F2292">
        <v>76.849997999999999</v>
      </c>
      <c r="G2292">
        <v>3114600</v>
      </c>
    </row>
    <row r="2293" spans="1:7" x14ac:dyDescent="0.2">
      <c r="A2293" s="14">
        <v>42613</v>
      </c>
      <c r="B2293">
        <v>76.940002000000007</v>
      </c>
      <c r="C2293">
        <v>77.970000999999996</v>
      </c>
      <c r="D2293">
        <v>76.370002999999997</v>
      </c>
      <c r="E2293">
        <v>76.510002</v>
      </c>
      <c r="F2293">
        <v>76.510002</v>
      </c>
      <c r="G2293">
        <v>2404000</v>
      </c>
    </row>
    <row r="2294" spans="1:7" x14ac:dyDescent="0.2">
      <c r="A2294" s="14">
        <v>42614</v>
      </c>
      <c r="B2294">
        <v>75.889999000000003</v>
      </c>
      <c r="C2294">
        <v>77.580001999999993</v>
      </c>
      <c r="D2294">
        <v>75.120002999999997</v>
      </c>
      <c r="E2294">
        <v>76.660004000000001</v>
      </c>
      <c r="F2294">
        <v>76.660004000000001</v>
      </c>
      <c r="G2294">
        <v>5500100</v>
      </c>
    </row>
    <row r="2295" spans="1:7" x14ac:dyDescent="0.2">
      <c r="A2295" s="14">
        <v>42615</v>
      </c>
      <c r="B2295">
        <v>70.580001999999993</v>
      </c>
      <c r="C2295">
        <v>71.650002000000001</v>
      </c>
      <c r="D2295">
        <v>68.379997000000003</v>
      </c>
      <c r="E2295">
        <v>68.569999999999993</v>
      </c>
      <c r="F2295">
        <v>68.569999999999993</v>
      </c>
      <c r="G2295">
        <v>17726000</v>
      </c>
    </row>
    <row r="2296" spans="1:7" x14ac:dyDescent="0.2">
      <c r="A2296" s="14">
        <v>42619</v>
      </c>
      <c r="B2296">
        <v>68.639999000000003</v>
      </c>
      <c r="C2296">
        <v>68.839995999999999</v>
      </c>
      <c r="D2296">
        <v>66.970000999999996</v>
      </c>
      <c r="E2296">
        <v>67.680000000000007</v>
      </c>
      <c r="F2296">
        <v>67.680000000000007</v>
      </c>
      <c r="G2296">
        <v>5388000</v>
      </c>
    </row>
    <row r="2297" spans="1:7" x14ac:dyDescent="0.2">
      <c r="A2297" s="14">
        <v>42620</v>
      </c>
      <c r="B2297">
        <v>67.510002</v>
      </c>
      <c r="C2297">
        <v>68.269997000000004</v>
      </c>
      <c r="D2297">
        <v>67.050003000000004</v>
      </c>
      <c r="E2297">
        <v>68.230002999999996</v>
      </c>
      <c r="F2297">
        <v>68.230002999999996</v>
      </c>
      <c r="G2297">
        <v>3403700</v>
      </c>
    </row>
    <row r="2298" spans="1:7" x14ac:dyDescent="0.2">
      <c r="A2298" s="14">
        <v>42621</v>
      </c>
      <c r="B2298">
        <v>67.220000999999996</v>
      </c>
      <c r="C2298">
        <v>67.559997999999993</v>
      </c>
      <c r="D2298">
        <v>65.949996999999996</v>
      </c>
      <c r="E2298">
        <v>66.080001999999993</v>
      </c>
      <c r="F2298">
        <v>66.080001999999993</v>
      </c>
      <c r="G2298">
        <v>3429600</v>
      </c>
    </row>
    <row r="2299" spans="1:7" x14ac:dyDescent="0.2">
      <c r="A2299" s="14">
        <v>42622</v>
      </c>
      <c r="B2299">
        <v>65.589995999999999</v>
      </c>
      <c r="C2299">
        <v>65.930000000000007</v>
      </c>
      <c r="D2299">
        <v>64.709998999999996</v>
      </c>
      <c r="E2299">
        <v>64.800003000000004</v>
      </c>
      <c r="F2299">
        <v>64.800003000000004</v>
      </c>
      <c r="G2299">
        <v>2743000</v>
      </c>
    </row>
    <row r="2300" spans="1:7" x14ac:dyDescent="0.2">
      <c r="A2300" s="14">
        <v>42625</v>
      </c>
      <c r="B2300">
        <v>64.430000000000007</v>
      </c>
      <c r="C2300">
        <v>66.129997000000003</v>
      </c>
      <c r="D2300">
        <v>64.349997999999999</v>
      </c>
      <c r="E2300">
        <v>66</v>
      </c>
      <c r="F2300">
        <v>66</v>
      </c>
      <c r="G2300">
        <v>2716900</v>
      </c>
    </row>
    <row r="2301" spans="1:7" x14ac:dyDescent="0.2">
      <c r="A2301" s="14">
        <v>42626</v>
      </c>
      <c r="B2301">
        <v>65.830001999999993</v>
      </c>
      <c r="C2301">
        <v>66.160004000000001</v>
      </c>
      <c r="D2301">
        <v>64.559997999999993</v>
      </c>
      <c r="E2301">
        <v>65.930000000000007</v>
      </c>
      <c r="F2301">
        <v>65.930000000000007</v>
      </c>
      <c r="G2301">
        <v>3179000</v>
      </c>
    </row>
    <row r="2302" spans="1:7" x14ac:dyDescent="0.2">
      <c r="A2302" s="14">
        <v>42627</v>
      </c>
      <c r="B2302">
        <v>66.230002999999996</v>
      </c>
      <c r="C2302">
        <v>67.400002000000001</v>
      </c>
      <c r="D2302">
        <v>65.800003000000004</v>
      </c>
      <c r="E2302">
        <v>66.150002000000001</v>
      </c>
      <c r="F2302">
        <v>66.150002000000001</v>
      </c>
      <c r="G2302">
        <v>2444700</v>
      </c>
    </row>
    <row r="2303" spans="1:7" x14ac:dyDescent="0.2">
      <c r="A2303" s="14">
        <v>42628</v>
      </c>
      <c r="B2303">
        <v>65.75</v>
      </c>
      <c r="C2303">
        <v>66.769997000000004</v>
      </c>
      <c r="D2303">
        <v>65.169998000000007</v>
      </c>
      <c r="E2303">
        <v>66.050003000000004</v>
      </c>
      <c r="F2303">
        <v>66.050003000000004</v>
      </c>
      <c r="G2303">
        <v>1512600</v>
      </c>
    </row>
    <row r="2304" spans="1:7" x14ac:dyDescent="0.2">
      <c r="A2304" s="14">
        <v>42629</v>
      </c>
      <c r="B2304">
        <v>66.319999999999993</v>
      </c>
      <c r="C2304">
        <v>66.669998000000007</v>
      </c>
      <c r="D2304">
        <v>65.760002</v>
      </c>
      <c r="E2304">
        <v>65.980002999999996</v>
      </c>
      <c r="F2304">
        <v>65.980002999999996</v>
      </c>
      <c r="G2304">
        <v>1824400</v>
      </c>
    </row>
    <row r="2305" spans="1:7" x14ac:dyDescent="0.2">
      <c r="A2305" s="14">
        <v>42632</v>
      </c>
      <c r="B2305">
        <v>66.080001999999993</v>
      </c>
      <c r="C2305">
        <v>66.550003000000004</v>
      </c>
      <c r="D2305">
        <v>65.419998000000007</v>
      </c>
      <c r="E2305">
        <v>65.809997999999993</v>
      </c>
      <c r="F2305">
        <v>65.809997999999993</v>
      </c>
      <c r="G2305">
        <v>1261900</v>
      </c>
    </row>
    <row r="2306" spans="1:7" x14ac:dyDescent="0.2">
      <c r="A2306" s="14">
        <v>42633</v>
      </c>
      <c r="B2306">
        <v>66.300003000000004</v>
      </c>
      <c r="C2306">
        <v>66.300003000000004</v>
      </c>
      <c r="D2306">
        <v>65.349997999999999</v>
      </c>
      <c r="E2306">
        <v>65.690002000000007</v>
      </c>
      <c r="F2306">
        <v>65.690002000000007</v>
      </c>
      <c r="G2306">
        <v>951300</v>
      </c>
    </row>
    <row r="2307" spans="1:7" x14ac:dyDescent="0.2">
      <c r="A2307" s="14">
        <v>42634</v>
      </c>
      <c r="B2307">
        <v>65.5</v>
      </c>
      <c r="C2307">
        <v>65.940002000000007</v>
      </c>
      <c r="D2307">
        <v>64.489998</v>
      </c>
      <c r="E2307">
        <v>65.400002000000001</v>
      </c>
      <c r="F2307">
        <v>65.400002000000001</v>
      </c>
      <c r="G2307">
        <v>1753900</v>
      </c>
    </row>
    <row r="2308" spans="1:7" x14ac:dyDescent="0.2">
      <c r="A2308" s="14">
        <v>42635</v>
      </c>
      <c r="B2308">
        <v>66.110000999999997</v>
      </c>
      <c r="C2308">
        <v>66.290001000000004</v>
      </c>
      <c r="D2308">
        <v>65.360000999999997</v>
      </c>
      <c r="E2308">
        <v>65.730002999999996</v>
      </c>
      <c r="F2308">
        <v>65.730002999999996</v>
      </c>
      <c r="G2308">
        <v>1731700</v>
      </c>
    </row>
    <row r="2309" spans="1:7" x14ac:dyDescent="0.2">
      <c r="A2309" s="14">
        <v>42636</v>
      </c>
      <c r="B2309">
        <v>65.730002999999996</v>
      </c>
      <c r="C2309">
        <v>65.959998999999996</v>
      </c>
      <c r="D2309">
        <v>65.120002999999997</v>
      </c>
      <c r="E2309">
        <v>65.190002000000007</v>
      </c>
      <c r="F2309">
        <v>65.190002000000007</v>
      </c>
      <c r="G2309">
        <v>1522800</v>
      </c>
    </row>
    <row r="2310" spans="1:7" x14ac:dyDescent="0.2">
      <c r="A2310" s="14">
        <v>42639</v>
      </c>
      <c r="B2310">
        <v>65.110000999999997</v>
      </c>
      <c r="C2310">
        <v>65.110000999999997</v>
      </c>
      <c r="D2310">
        <v>63.860000999999997</v>
      </c>
      <c r="E2310">
        <v>64.029999000000004</v>
      </c>
      <c r="F2310">
        <v>64.029999000000004</v>
      </c>
      <c r="G2310">
        <v>1574400</v>
      </c>
    </row>
    <row r="2311" spans="1:7" x14ac:dyDescent="0.2">
      <c r="A2311" s="14">
        <v>42640</v>
      </c>
      <c r="B2311">
        <v>64.190002000000007</v>
      </c>
      <c r="C2311">
        <v>64.599997999999999</v>
      </c>
      <c r="D2311">
        <v>62.889999000000003</v>
      </c>
      <c r="E2311">
        <v>64.519997000000004</v>
      </c>
      <c r="F2311">
        <v>64.519997000000004</v>
      </c>
      <c r="G2311">
        <v>2160800</v>
      </c>
    </row>
    <row r="2312" spans="1:7" x14ac:dyDescent="0.2">
      <c r="A2312" s="14">
        <v>42641</v>
      </c>
      <c r="B2312">
        <v>64.5</v>
      </c>
      <c r="C2312">
        <v>64.5</v>
      </c>
      <c r="D2312">
        <v>63.279998999999997</v>
      </c>
      <c r="E2312">
        <v>63.509998000000003</v>
      </c>
      <c r="F2312">
        <v>63.509998000000003</v>
      </c>
      <c r="G2312">
        <v>1516100</v>
      </c>
    </row>
    <row r="2313" spans="1:7" x14ac:dyDescent="0.2">
      <c r="A2313" s="14">
        <v>42642</v>
      </c>
      <c r="B2313">
        <v>62.779998999999997</v>
      </c>
      <c r="C2313">
        <v>63.130001</v>
      </c>
      <c r="D2313">
        <v>60.939999</v>
      </c>
      <c r="E2313">
        <v>60.990001999999997</v>
      </c>
      <c r="F2313">
        <v>60.990001999999997</v>
      </c>
      <c r="G2313">
        <v>3583200</v>
      </c>
    </row>
    <row r="2314" spans="1:7" x14ac:dyDescent="0.2">
      <c r="A2314" s="14">
        <v>42643</v>
      </c>
      <c r="B2314">
        <v>60.959999000000003</v>
      </c>
      <c r="C2314">
        <v>61.41</v>
      </c>
      <c r="D2314">
        <v>60.169998</v>
      </c>
      <c r="E2314">
        <v>60.98</v>
      </c>
      <c r="F2314">
        <v>60.98</v>
      </c>
      <c r="G2314">
        <v>2821900</v>
      </c>
    </row>
    <row r="2315" spans="1:7" x14ac:dyDescent="0.2">
      <c r="A2315" s="14">
        <v>42646</v>
      </c>
      <c r="B2315">
        <v>60.919998</v>
      </c>
      <c r="C2315">
        <v>61.23</v>
      </c>
      <c r="D2315">
        <v>60.16</v>
      </c>
      <c r="E2315">
        <v>60.299999</v>
      </c>
      <c r="F2315">
        <v>60.299999</v>
      </c>
      <c r="G2315">
        <v>1509100</v>
      </c>
    </row>
    <row r="2316" spans="1:7" x14ac:dyDescent="0.2">
      <c r="A2316" s="14">
        <v>42647</v>
      </c>
      <c r="B2316">
        <v>60.150002000000001</v>
      </c>
      <c r="C2316">
        <v>60.240001999999997</v>
      </c>
      <c r="D2316">
        <v>59.049999</v>
      </c>
      <c r="E2316">
        <v>59.389999000000003</v>
      </c>
      <c r="F2316">
        <v>59.389999000000003</v>
      </c>
      <c r="G2316">
        <v>3362000</v>
      </c>
    </row>
    <row r="2317" spans="1:7" x14ac:dyDescent="0.2">
      <c r="A2317" s="14">
        <v>42648</v>
      </c>
      <c r="B2317">
        <v>59.459999000000003</v>
      </c>
      <c r="C2317">
        <v>62.43</v>
      </c>
      <c r="D2317">
        <v>58.869999</v>
      </c>
      <c r="E2317">
        <v>59.189999</v>
      </c>
      <c r="F2317">
        <v>59.189999</v>
      </c>
      <c r="G2317">
        <v>4592300</v>
      </c>
    </row>
    <row r="2318" spans="1:7" x14ac:dyDescent="0.2">
      <c r="A2318" s="14">
        <v>42649</v>
      </c>
      <c r="B2318">
        <v>59.310001</v>
      </c>
      <c r="C2318">
        <v>59.380001</v>
      </c>
      <c r="D2318">
        <v>58.459999000000003</v>
      </c>
      <c r="E2318">
        <v>58.52</v>
      </c>
      <c r="F2318">
        <v>58.52</v>
      </c>
      <c r="G2318">
        <v>2365800</v>
      </c>
    </row>
    <row r="2319" spans="1:7" x14ac:dyDescent="0.2">
      <c r="A2319" s="14">
        <v>42650</v>
      </c>
      <c r="B2319">
        <v>58.509998000000003</v>
      </c>
      <c r="C2319">
        <v>59</v>
      </c>
      <c r="D2319">
        <v>57.93</v>
      </c>
      <c r="E2319">
        <v>58.290000999999997</v>
      </c>
      <c r="F2319">
        <v>58.290000999999997</v>
      </c>
      <c r="G2319">
        <v>2650300</v>
      </c>
    </row>
    <row r="2320" spans="1:7" x14ac:dyDescent="0.2">
      <c r="A2320" s="14">
        <v>42653</v>
      </c>
      <c r="B2320">
        <v>58.580002</v>
      </c>
      <c r="C2320">
        <v>59.09</v>
      </c>
      <c r="D2320">
        <v>57.77</v>
      </c>
      <c r="E2320">
        <v>57.810001</v>
      </c>
      <c r="F2320">
        <v>57.810001</v>
      </c>
      <c r="G2320">
        <v>1261500</v>
      </c>
    </row>
    <row r="2321" spans="1:7" x14ac:dyDescent="0.2">
      <c r="A2321" s="14">
        <v>42654</v>
      </c>
      <c r="B2321">
        <v>57.740001999999997</v>
      </c>
      <c r="C2321">
        <v>58.040000999999997</v>
      </c>
      <c r="D2321">
        <v>56.599997999999999</v>
      </c>
      <c r="E2321">
        <v>56.759998000000003</v>
      </c>
      <c r="F2321">
        <v>56.759998000000003</v>
      </c>
      <c r="G2321">
        <v>2488300</v>
      </c>
    </row>
    <row r="2322" spans="1:7" x14ac:dyDescent="0.2">
      <c r="A2322" s="14">
        <v>42655</v>
      </c>
      <c r="B2322">
        <v>57.029998999999997</v>
      </c>
      <c r="C2322">
        <v>57.66</v>
      </c>
      <c r="D2322">
        <v>56.759998000000003</v>
      </c>
      <c r="E2322">
        <v>57.150002000000001</v>
      </c>
      <c r="F2322">
        <v>57.150002000000001</v>
      </c>
      <c r="G2322">
        <v>1780500</v>
      </c>
    </row>
    <row r="2323" spans="1:7" x14ac:dyDescent="0.2">
      <c r="A2323" s="14">
        <v>42656</v>
      </c>
      <c r="B2323">
        <v>56.790000999999997</v>
      </c>
      <c r="C2323">
        <v>58.220001000000003</v>
      </c>
      <c r="D2323">
        <v>56.470001000000003</v>
      </c>
      <c r="E2323">
        <v>57.599997999999999</v>
      </c>
      <c r="F2323">
        <v>57.599997999999999</v>
      </c>
      <c r="G2323">
        <v>2375900</v>
      </c>
    </row>
    <row r="2324" spans="1:7" x14ac:dyDescent="0.2">
      <c r="A2324" s="14">
        <v>42657</v>
      </c>
      <c r="B2324">
        <v>57.700001</v>
      </c>
      <c r="C2324">
        <v>57.970001000000003</v>
      </c>
      <c r="D2324">
        <v>56.43</v>
      </c>
      <c r="E2324">
        <v>56.619999</v>
      </c>
      <c r="F2324">
        <v>56.619999</v>
      </c>
      <c r="G2324">
        <v>1962600</v>
      </c>
    </row>
    <row r="2325" spans="1:7" x14ac:dyDescent="0.2">
      <c r="A2325" s="14">
        <v>42660</v>
      </c>
      <c r="B2325">
        <v>55.830002</v>
      </c>
      <c r="C2325">
        <v>56.189999</v>
      </c>
      <c r="D2325">
        <v>54.869999</v>
      </c>
      <c r="E2325">
        <v>54.880001</v>
      </c>
      <c r="F2325">
        <v>54.880001</v>
      </c>
      <c r="G2325">
        <v>2125400</v>
      </c>
    </row>
    <row r="2326" spans="1:7" x14ac:dyDescent="0.2">
      <c r="A2326" s="14">
        <v>42661</v>
      </c>
      <c r="B2326">
        <v>55.5</v>
      </c>
      <c r="C2326">
        <v>56.790000999999997</v>
      </c>
      <c r="D2326">
        <v>55.119999</v>
      </c>
      <c r="E2326">
        <v>56.299999</v>
      </c>
      <c r="F2326">
        <v>56.299999</v>
      </c>
      <c r="G2326">
        <v>3257300</v>
      </c>
    </row>
    <row r="2327" spans="1:7" x14ac:dyDescent="0.2">
      <c r="A2327" s="14">
        <v>42662</v>
      </c>
      <c r="B2327">
        <v>56.380001</v>
      </c>
      <c r="C2327">
        <v>58.869999</v>
      </c>
      <c r="D2327">
        <v>56.380001</v>
      </c>
      <c r="E2327">
        <v>58.580002</v>
      </c>
      <c r="F2327">
        <v>58.580002</v>
      </c>
      <c r="G2327">
        <v>5420900</v>
      </c>
    </row>
    <row r="2328" spans="1:7" x14ac:dyDescent="0.2">
      <c r="A2328" s="14">
        <v>42663</v>
      </c>
      <c r="B2328">
        <v>58.27</v>
      </c>
      <c r="C2328">
        <v>58.880001</v>
      </c>
      <c r="D2328">
        <v>57.5</v>
      </c>
      <c r="E2328">
        <v>57.77</v>
      </c>
      <c r="F2328">
        <v>57.77</v>
      </c>
      <c r="G2328">
        <v>2975300</v>
      </c>
    </row>
    <row r="2329" spans="1:7" x14ac:dyDescent="0.2">
      <c r="A2329" s="14">
        <v>42664</v>
      </c>
      <c r="B2329">
        <v>57.189999</v>
      </c>
      <c r="C2329">
        <v>57.599997999999999</v>
      </c>
      <c r="D2329">
        <v>56.419998</v>
      </c>
      <c r="E2329">
        <v>57</v>
      </c>
      <c r="F2329">
        <v>57</v>
      </c>
      <c r="G2329">
        <v>2891700</v>
      </c>
    </row>
    <row r="2330" spans="1:7" x14ac:dyDescent="0.2">
      <c r="A2330" s="14">
        <v>42667</v>
      </c>
      <c r="B2330">
        <v>56.91</v>
      </c>
      <c r="C2330">
        <v>57.330002</v>
      </c>
      <c r="D2330">
        <v>56.150002000000001</v>
      </c>
      <c r="E2330">
        <v>56.200001</v>
      </c>
      <c r="F2330">
        <v>56.200001</v>
      </c>
      <c r="G2330">
        <v>1880000</v>
      </c>
    </row>
    <row r="2331" spans="1:7" x14ac:dyDescent="0.2">
      <c r="A2331" s="14">
        <v>42668</v>
      </c>
      <c r="B2331">
        <v>54.490001999999997</v>
      </c>
      <c r="C2331">
        <v>56.27</v>
      </c>
      <c r="D2331">
        <v>54</v>
      </c>
      <c r="E2331">
        <v>55.110000999999997</v>
      </c>
      <c r="F2331">
        <v>55.110000999999997</v>
      </c>
      <c r="G2331">
        <v>3377200</v>
      </c>
    </row>
    <row r="2332" spans="1:7" x14ac:dyDescent="0.2">
      <c r="A2332" s="14">
        <v>42669</v>
      </c>
      <c r="B2332">
        <v>55.23</v>
      </c>
      <c r="C2332">
        <v>57.869999</v>
      </c>
      <c r="D2332">
        <v>55.189999</v>
      </c>
      <c r="E2332">
        <v>57.009998000000003</v>
      </c>
      <c r="F2332">
        <v>57.009998000000003</v>
      </c>
      <c r="G2332">
        <v>3153400</v>
      </c>
    </row>
    <row r="2333" spans="1:7" x14ac:dyDescent="0.2">
      <c r="A2333" s="14">
        <v>42670</v>
      </c>
      <c r="B2333">
        <v>57.029998999999997</v>
      </c>
      <c r="C2333">
        <v>57.459999000000003</v>
      </c>
      <c r="D2333">
        <v>56.509998000000003</v>
      </c>
      <c r="E2333">
        <v>57.220001000000003</v>
      </c>
      <c r="F2333">
        <v>57.220001000000003</v>
      </c>
      <c r="G2333">
        <v>2411900</v>
      </c>
    </row>
    <row r="2334" spans="1:7" x14ac:dyDescent="0.2">
      <c r="A2334" s="14">
        <v>42671</v>
      </c>
      <c r="B2334">
        <v>57.450001</v>
      </c>
      <c r="C2334">
        <v>59</v>
      </c>
      <c r="D2334">
        <v>57.25</v>
      </c>
      <c r="E2334">
        <v>58.400002000000001</v>
      </c>
      <c r="F2334">
        <v>58.400002000000001</v>
      </c>
      <c r="G2334">
        <v>2589700</v>
      </c>
    </row>
    <row r="2335" spans="1:7" x14ac:dyDescent="0.2">
      <c r="A2335" s="14">
        <v>42674</v>
      </c>
      <c r="B2335">
        <v>58.360000999999997</v>
      </c>
      <c r="C2335">
        <v>58.5</v>
      </c>
      <c r="D2335">
        <v>57.139999000000003</v>
      </c>
      <c r="E2335">
        <v>57.25</v>
      </c>
      <c r="F2335">
        <v>57.25</v>
      </c>
      <c r="G2335">
        <v>1821800</v>
      </c>
    </row>
    <row r="2336" spans="1:7" x14ac:dyDescent="0.2">
      <c r="A2336" s="14">
        <v>42675</v>
      </c>
      <c r="B2336">
        <v>57.34</v>
      </c>
      <c r="C2336">
        <v>57.650002000000001</v>
      </c>
      <c r="D2336">
        <v>56.630001</v>
      </c>
      <c r="E2336">
        <v>57.310001</v>
      </c>
      <c r="F2336">
        <v>57.310001</v>
      </c>
      <c r="G2336">
        <v>1397500</v>
      </c>
    </row>
    <row r="2337" spans="1:7" x14ac:dyDescent="0.2">
      <c r="A2337" s="14">
        <v>42676</v>
      </c>
      <c r="B2337">
        <v>57.279998999999997</v>
      </c>
      <c r="C2337">
        <v>58.299999</v>
      </c>
      <c r="D2337">
        <v>56.93</v>
      </c>
      <c r="E2337">
        <v>57.400002000000001</v>
      </c>
      <c r="F2337">
        <v>57.400002000000001</v>
      </c>
      <c r="G2337">
        <v>1849700</v>
      </c>
    </row>
    <row r="2338" spans="1:7" x14ac:dyDescent="0.2">
      <c r="A2338" s="14">
        <v>42677</v>
      </c>
      <c r="B2338">
        <v>57.73</v>
      </c>
      <c r="C2338">
        <v>57.869999</v>
      </c>
      <c r="D2338">
        <v>55.02</v>
      </c>
      <c r="E2338">
        <v>55.110000999999997</v>
      </c>
      <c r="F2338">
        <v>55.110000999999997</v>
      </c>
      <c r="G2338">
        <v>1994000</v>
      </c>
    </row>
    <row r="2339" spans="1:7" x14ac:dyDescent="0.2">
      <c r="A2339" s="14">
        <v>42678</v>
      </c>
      <c r="B2339">
        <v>55.369999</v>
      </c>
      <c r="C2339">
        <v>56.529998999999997</v>
      </c>
      <c r="D2339">
        <v>55.189999</v>
      </c>
      <c r="E2339">
        <v>55.84</v>
      </c>
      <c r="F2339">
        <v>55.84</v>
      </c>
      <c r="G2339">
        <v>1534200</v>
      </c>
    </row>
    <row r="2340" spans="1:7" x14ac:dyDescent="0.2">
      <c r="A2340" s="14">
        <v>42681</v>
      </c>
      <c r="B2340">
        <v>56.59</v>
      </c>
      <c r="C2340">
        <v>56.849997999999999</v>
      </c>
      <c r="D2340">
        <v>55.419998</v>
      </c>
      <c r="E2340">
        <v>55.700001</v>
      </c>
      <c r="F2340">
        <v>55.700001</v>
      </c>
      <c r="G2340">
        <v>2171100</v>
      </c>
    </row>
    <row r="2341" spans="1:7" x14ac:dyDescent="0.2">
      <c r="A2341" s="14">
        <v>42682</v>
      </c>
      <c r="B2341">
        <v>55.830002</v>
      </c>
      <c r="C2341">
        <v>57.279998999999997</v>
      </c>
      <c r="D2341">
        <v>55.52</v>
      </c>
      <c r="E2341">
        <v>56.970001000000003</v>
      </c>
      <c r="F2341">
        <v>56.970001000000003</v>
      </c>
      <c r="G2341">
        <v>1792800</v>
      </c>
    </row>
    <row r="2342" spans="1:7" x14ac:dyDescent="0.2">
      <c r="A2342" s="14">
        <v>42683</v>
      </c>
      <c r="B2342">
        <v>55.619999</v>
      </c>
      <c r="C2342">
        <v>58.07</v>
      </c>
      <c r="D2342">
        <v>54.650002000000001</v>
      </c>
      <c r="E2342">
        <v>57.790000999999997</v>
      </c>
      <c r="F2342">
        <v>57.790000999999997</v>
      </c>
      <c r="G2342">
        <v>1641400</v>
      </c>
    </row>
    <row r="2343" spans="1:7" x14ac:dyDescent="0.2">
      <c r="A2343" s="14">
        <v>42684</v>
      </c>
      <c r="B2343">
        <v>58.389999000000003</v>
      </c>
      <c r="C2343">
        <v>58.849997999999999</v>
      </c>
      <c r="D2343">
        <v>56.490001999999997</v>
      </c>
      <c r="E2343">
        <v>57.060001</v>
      </c>
      <c r="F2343">
        <v>57.060001</v>
      </c>
      <c r="G2343">
        <v>1664000</v>
      </c>
    </row>
    <row r="2344" spans="1:7" x14ac:dyDescent="0.2">
      <c r="A2344" s="14">
        <v>42685</v>
      </c>
      <c r="B2344">
        <v>57.07</v>
      </c>
      <c r="C2344">
        <v>57.919998</v>
      </c>
      <c r="D2344">
        <v>56.830002</v>
      </c>
      <c r="E2344">
        <v>57.84</v>
      </c>
      <c r="F2344">
        <v>57.84</v>
      </c>
      <c r="G2344">
        <v>980000</v>
      </c>
    </row>
    <row r="2345" spans="1:7" x14ac:dyDescent="0.2">
      <c r="A2345" s="14">
        <v>42688</v>
      </c>
      <c r="B2345">
        <v>58.060001</v>
      </c>
      <c r="C2345">
        <v>58.52</v>
      </c>
      <c r="D2345">
        <v>57.349997999999999</v>
      </c>
      <c r="E2345">
        <v>57.830002</v>
      </c>
      <c r="F2345">
        <v>57.830002</v>
      </c>
      <c r="G2345">
        <v>1288800</v>
      </c>
    </row>
    <row r="2346" spans="1:7" x14ac:dyDescent="0.2">
      <c r="A2346" s="14">
        <v>42689</v>
      </c>
      <c r="B2346">
        <v>58.119999</v>
      </c>
      <c r="C2346">
        <v>58.459999000000003</v>
      </c>
      <c r="D2346">
        <v>56.529998999999997</v>
      </c>
      <c r="E2346">
        <v>56.810001</v>
      </c>
      <c r="F2346">
        <v>56.810001</v>
      </c>
      <c r="G2346">
        <v>1816100</v>
      </c>
    </row>
    <row r="2347" spans="1:7" x14ac:dyDescent="0.2">
      <c r="A2347" s="14">
        <v>42690</v>
      </c>
      <c r="B2347">
        <v>55.299999</v>
      </c>
      <c r="C2347">
        <v>56.75</v>
      </c>
      <c r="D2347">
        <v>55.130001</v>
      </c>
      <c r="E2347">
        <v>56.669998</v>
      </c>
      <c r="F2347">
        <v>56.669998</v>
      </c>
      <c r="G2347">
        <v>1834300</v>
      </c>
    </row>
    <row r="2348" spans="1:7" x14ac:dyDescent="0.2">
      <c r="A2348" s="14">
        <v>42691</v>
      </c>
      <c r="B2348">
        <v>56.509998000000003</v>
      </c>
      <c r="C2348">
        <v>57.880001</v>
      </c>
      <c r="D2348">
        <v>56.32</v>
      </c>
      <c r="E2348">
        <v>57.540000999999997</v>
      </c>
      <c r="F2348">
        <v>57.540000999999997</v>
      </c>
      <c r="G2348">
        <v>1197900</v>
      </c>
    </row>
    <row r="2349" spans="1:7" x14ac:dyDescent="0.2">
      <c r="A2349" s="14">
        <v>42692</v>
      </c>
      <c r="B2349">
        <v>57.57</v>
      </c>
      <c r="C2349">
        <v>57.860000999999997</v>
      </c>
      <c r="D2349">
        <v>54.5</v>
      </c>
      <c r="E2349">
        <v>54.610000999999997</v>
      </c>
      <c r="F2349">
        <v>54.610000999999997</v>
      </c>
      <c r="G2349">
        <v>3072700</v>
      </c>
    </row>
    <row r="2350" spans="1:7" x14ac:dyDescent="0.2">
      <c r="A2350" s="14">
        <v>42695</v>
      </c>
      <c r="B2350">
        <v>54.970001000000003</v>
      </c>
      <c r="C2350">
        <v>56.259998000000003</v>
      </c>
      <c r="D2350">
        <v>54.830002</v>
      </c>
      <c r="E2350">
        <v>55.799999</v>
      </c>
      <c r="F2350">
        <v>55.799999</v>
      </c>
      <c r="G2350">
        <v>2404200</v>
      </c>
    </row>
    <row r="2351" spans="1:7" x14ac:dyDescent="0.2">
      <c r="A2351" s="14">
        <v>42696</v>
      </c>
      <c r="B2351">
        <v>55.900002000000001</v>
      </c>
      <c r="C2351">
        <v>58.419998</v>
      </c>
      <c r="D2351">
        <v>55.599997999999999</v>
      </c>
      <c r="E2351">
        <v>58.240001999999997</v>
      </c>
      <c r="F2351">
        <v>58.240001999999997</v>
      </c>
      <c r="G2351">
        <v>2799800</v>
      </c>
    </row>
    <row r="2352" spans="1:7" x14ac:dyDescent="0.2">
      <c r="A2352" s="14">
        <v>42697</v>
      </c>
      <c r="B2352">
        <v>57.91</v>
      </c>
      <c r="C2352">
        <v>58.98</v>
      </c>
      <c r="D2352">
        <v>57.5</v>
      </c>
      <c r="E2352">
        <v>57.91</v>
      </c>
      <c r="F2352">
        <v>57.91</v>
      </c>
      <c r="G2352">
        <v>1301500</v>
      </c>
    </row>
    <row r="2353" spans="1:7" x14ac:dyDescent="0.2">
      <c r="A2353" s="14">
        <v>42699</v>
      </c>
      <c r="B2353">
        <v>58.439999</v>
      </c>
      <c r="C2353">
        <v>58.560001</v>
      </c>
      <c r="D2353">
        <v>57.709999000000003</v>
      </c>
      <c r="E2353">
        <v>57.990001999999997</v>
      </c>
      <c r="F2353">
        <v>57.990001999999997</v>
      </c>
      <c r="G2353">
        <v>483000</v>
      </c>
    </row>
    <row r="2354" spans="1:7" x14ac:dyDescent="0.2">
      <c r="A2354" s="14">
        <v>42702</v>
      </c>
      <c r="B2354">
        <v>57.700001</v>
      </c>
      <c r="C2354">
        <v>58.09</v>
      </c>
      <c r="D2354">
        <v>56.599997999999999</v>
      </c>
      <c r="E2354">
        <v>57.209999000000003</v>
      </c>
      <c r="F2354">
        <v>57.209999000000003</v>
      </c>
      <c r="G2354">
        <v>1522200</v>
      </c>
    </row>
    <row r="2355" spans="1:7" x14ac:dyDescent="0.2">
      <c r="A2355" s="14">
        <v>42703</v>
      </c>
      <c r="B2355">
        <v>57.48</v>
      </c>
      <c r="C2355">
        <v>58.75</v>
      </c>
      <c r="D2355">
        <v>57.09</v>
      </c>
      <c r="E2355">
        <v>58.32</v>
      </c>
      <c r="F2355">
        <v>58.32</v>
      </c>
      <c r="G2355">
        <v>2857700</v>
      </c>
    </row>
    <row r="2356" spans="1:7" x14ac:dyDescent="0.2">
      <c r="A2356" s="14">
        <v>42704</v>
      </c>
      <c r="B2356">
        <v>58.48</v>
      </c>
      <c r="C2356">
        <v>59.48</v>
      </c>
      <c r="D2356">
        <v>56.919998</v>
      </c>
      <c r="E2356">
        <v>56.990001999999997</v>
      </c>
      <c r="F2356">
        <v>56.990001999999997</v>
      </c>
      <c r="G2356">
        <v>1986600</v>
      </c>
    </row>
    <row r="2357" spans="1:7" x14ac:dyDescent="0.2">
      <c r="A2357" s="14">
        <v>42705</v>
      </c>
      <c r="B2357">
        <v>56.759998000000003</v>
      </c>
      <c r="C2357">
        <v>58.080002</v>
      </c>
      <c r="D2357">
        <v>56.450001</v>
      </c>
      <c r="E2357">
        <v>56.529998999999997</v>
      </c>
      <c r="F2357">
        <v>56.529998999999997</v>
      </c>
      <c r="G2357">
        <v>1524900</v>
      </c>
    </row>
    <row r="2358" spans="1:7" x14ac:dyDescent="0.2">
      <c r="A2358" s="14">
        <v>42706</v>
      </c>
      <c r="B2358">
        <v>54.75</v>
      </c>
      <c r="C2358">
        <v>56.450001</v>
      </c>
      <c r="D2358">
        <v>54.27</v>
      </c>
      <c r="E2358">
        <v>55.310001</v>
      </c>
      <c r="F2358">
        <v>55.310001</v>
      </c>
      <c r="G2358">
        <v>2691900</v>
      </c>
    </row>
    <row r="2359" spans="1:7" x14ac:dyDescent="0.2">
      <c r="A2359" s="14">
        <v>42709</v>
      </c>
      <c r="B2359">
        <v>55.66</v>
      </c>
      <c r="C2359">
        <v>57.990001999999997</v>
      </c>
      <c r="D2359">
        <v>55.650002000000001</v>
      </c>
      <c r="E2359">
        <v>57.119999</v>
      </c>
      <c r="F2359">
        <v>57.119999</v>
      </c>
      <c r="G2359">
        <v>4914000</v>
      </c>
    </row>
    <row r="2360" spans="1:7" x14ac:dyDescent="0.2">
      <c r="A2360" s="14">
        <v>42710</v>
      </c>
      <c r="B2360">
        <v>57.619999</v>
      </c>
      <c r="C2360">
        <v>58.34</v>
      </c>
      <c r="D2360">
        <v>56.73</v>
      </c>
      <c r="E2360">
        <v>57.240001999999997</v>
      </c>
      <c r="F2360">
        <v>57.240001999999997</v>
      </c>
      <c r="G2360">
        <v>2262100</v>
      </c>
    </row>
    <row r="2361" spans="1:7" x14ac:dyDescent="0.2">
      <c r="A2361" s="14">
        <v>42711</v>
      </c>
      <c r="B2361">
        <v>57.52</v>
      </c>
      <c r="C2361">
        <v>60.119999</v>
      </c>
      <c r="D2361">
        <v>57.450001</v>
      </c>
      <c r="E2361">
        <v>59.84</v>
      </c>
      <c r="F2361">
        <v>59.84</v>
      </c>
      <c r="G2361">
        <v>7165100</v>
      </c>
    </row>
    <row r="2362" spans="1:7" x14ac:dyDescent="0.2">
      <c r="A2362" s="14">
        <v>42712</v>
      </c>
      <c r="B2362">
        <v>70.510002</v>
      </c>
      <c r="C2362">
        <v>72.699996999999996</v>
      </c>
      <c r="D2362">
        <v>68.720000999999996</v>
      </c>
      <c r="E2362">
        <v>68.839995999999999</v>
      </c>
      <c r="F2362">
        <v>68.839995999999999</v>
      </c>
      <c r="G2362">
        <v>16476000</v>
      </c>
    </row>
    <row r="2363" spans="1:7" x14ac:dyDescent="0.2">
      <c r="A2363" s="14">
        <v>42713</v>
      </c>
      <c r="B2363">
        <v>68.839995999999999</v>
      </c>
      <c r="C2363">
        <v>69.709998999999996</v>
      </c>
      <c r="D2363">
        <v>68.25</v>
      </c>
      <c r="E2363">
        <v>69.300003000000004</v>
      </c>
      <c r="F2363">
        <v>69.300003000000004</v>
      </c>
      <c r="G2363">
        <v>3597000</v>
      </c>
    </row>
    <row r="2364" spans="1:7" x14ac:dyDescent="0.2">
      <c r="A2364" s="14">
        <v>42716</v>
      </c>
      <c r="B2364">
        <v>69.370002999999997</v>
      </c>
      <c r="C2364">
        <v>70.029999000000004</v>
      </c>
      <c r="D2364">
        <v>68.75</v>
      </c>
      <c r="E2364">
        <v>69.709998999999996</v>
      </c>
      <c r="F2364">
        <v>69.709998999999996</v>
      </c>
      <c r="G2364">
        <v>2339800</v>
      </c>
    </row>
    <row r="2365" spans="1:7" x14ac:dyDescent="0.2">
      <c r="A2365" s="14">
        <v>42717</v>
      </c>
      <c r="B2365">
        <v>69.889999000000003</v>
      </c>
      <c r="C2365">
        <v>70.739998</v>
      </c>
      <c r="D2365">
        <v>68.419998000000007</v>
      </c>
      <c r="E2365">
        <v>68.480002999999996</v>
      </c>
      <c r="F2365">
        <v>68.480002999999996</v>
      </c>
      <c r="G2365">
        <v>2492400</v>
      </c>
    </row>
    <row r="2366" spans="1:7" x14ac:dyDescent="0.2">
      <c r="A2366" s="14">
        <v>42718</v>
      </c>
      <c r="B2366">
        <v>68.089995999999999</v>
      </c>
      <c r="C2366">
        <v>69.209998999999996</v>
      </c>
      <c r="D2366">
        <v>68.010002</v>
      </c>
      <c r="E2366">
        <v>68.639999000000003</v>
      </c>
      <c r="F2366">
        <v>68.639999000000003</v>
      </c>
      <c r="G2366">
        <v>1725200</v>
      </c>
    </row>
    <row r="2367" spans="1:7" x14ac:dyDescent="0.2">
      <c r="A2367" s="14">
        <v>42719</v>
      </c>
      <c r="B2367">
        <v>69</v>
      </c>
      <c r="C2367">
        <v>69</v>
      </c>
      <c r="D2367">
        <v>66.919998000000007</v>
      </c>
      <c r="E2367">
        <v>67.309997999999993</v>
      </c>
      <c r="F2367">
        <v>67.309997999999993</v>
      </c>
      <c r="G2367">
        <v>1679200</v>
      </c>
    </row>
    <row r="2368" spans="1:7" x14ac:dyDescent="0.2">
      <c r="A2368" s="14">
        <v>42720</v>
      </c>
      <c r="B2368">
        <v>67.180000000000007</v>
      </c>
      <c r="C2368">
        <v>67.699996999999996</v>
      </c>
      <c r="D2368">
        <v>65.860000999999997</v>
      </c>
      <c r="E2368">
        <v>66.419998000000007</v>
      </c>
      <c r="F2368">
        <v>66.419998000000007</v>
      </c>
      <c r="G2368">
        <v>2483900</v>
      </c>
    </row>
    <row r="2369" spans="1:7" x14ac:dyDescent="0.2">
      <c r="A2369" s="14">
        <v>42723</v>
      </c>
      <c r="B2369">
        <v>66</v>
      </c>
      <c r="C2369">
        <v>67.440002000000007</v>
      </c>
      <c r="D2369">
        <v>65.75</v>
      </c>
      <c r="E2369">
        <v>66.699996999999996</v>
      </c>
      <c r="F2369">
        <v>66.699996999999996</v>
      </c>
      <c r="G2369">
        <v>1393300</v>
      </c>
    </row>
    <row r="2370" spans="1:7" x14ac:dyDescent="0.2">
      <c r="A2370" s="14">
        <v>42724</v>
      </c>
      <c r="B2370">
        <v>66.610000999999997</v>
      </c>
      <c r="C2370">
        <v>68</v>
      </c>
      <c r="D2370">
        <v>66.470000999999996</v>
      </c>
      <c r="E2370">
        <v>67.589995999999999</v>
      </c>
      <c r="F2370">
        <v>67.589995999999999</v>
      </c>
      <c r="G2370">
        <v>1268300</v>
      </c>
    </row>
    <row r="2371" spans="1:7" x14ac:dyDescent="0.2">
      <c r="A2371" s="14">
        <v>42725</v>
      </c>
      <c r="B2371">
        <v>67.239998</v>
      </c>
      <c r="C2371">
        <v>67.889999000000003</v>
      </c>
      <c r="D2371">
        <v>66.540001000000004</v>
      </c>
      <c r="E2371">
        <v>66.970000999999996</v>
      </c>
      <c r="F2371">
        <v>66.970000999999996</v>
      </c>
      <c r="G2371">
        <v>1132700</v>
      </c>
    </row>
    <row r="2372" spans="1:7" x14ac:dyDescent="0.2">
      <c r="A2372" s="14">
        <v>42726</v>
      </c>
      <c r="B2372">
        <v>66.660004000000001</v>
      </c>
      <c r="C2372">
        <v>66.940002000000007</v>
      </c>
      <c r="D2372">
        <v>64.419998000000007</v>
      </c>
      <c r="E2372">
        <v>64.580001999999993</v>
      </c>
      <c r="F2372">
        <v>64.580001999999993</v>
      </c>
      <c r="G2372">
        <v>2005100</v>
      </c>
    </row>
    <row r="2373" spans="1:7" x14ac:dyDescent="0.2">
      <c r="A2373" s="14">
        <v>42727</v>
      </c>
      <c r="B2373">
        <v>64.610000999999997</v>
      </c>
      <c r="C2373">
        <v>65.370002999999997</v>
      </c>
      <c r="D2373">
        <v>64.199996999999996</v>
      </c>
      <c r="E2373">
        <v>64.410004000000001</v>
      </c>
      <c r="F2373">
        <v>64.410004000000001</v>
      </c>
      <c r="G2373">
        <v>793600</v>
      </c>
    </row>
    <row r="2374" spans="1:7" x14ac:dyDescent="0.2">
      <c r="A2374" s="14">
        <v>42731</v>
      </c>
      <c r="B2374">
        <v>64.589995999999999</v>
      </c>
      <c r="C2374">
        <v>65.019997000000004</v>
      </c>
      <c r="D2374">
        <v>64.169998000000007</v>
      </c>
      <c r="E2374">
        <v>64.440002000000007</v>
      </c>
      <c r="F2374">
        <v>64.440002000000007</v>
      </c>
      <c r="G2374">
        <v>758900</v>
      </c>
    </row>
    <row r="2375" spans="1:7" x14ac:dyDescent="0.2">
      <c r="A2375" s="14">
        <v>42732</v>
      </c>
      <c r="B2375">
        <v>64.639999000000003</v>
      </c>
      <c r="C2375">
        <v>64.779999000000004</v>
      </c>
      <c r="D2375">
        <v>63.650002000000001</v>
      </c>
      <c r="E2375">
        <v>64.480002999999996</v>
      </c>
      <c r="F2375">
        <v>64.480002999999996</v>
      </c>
      <c r="G2375">
        <v>821400</v>
      </c>
    </row>
    <row r="2376" spans="1:7" x14ac:dyDescent="0.2">
      <c r="A2376" s="14">
        <v>42733</v>
      </c>
      <c r="B2376">
        <v>64.510002</v>
      </c>
      <c r="C2376">
        <v>65.25</v>
      </c>
      <c r="D2376">
        <v>64.230002999999996</v>
      </c>
      <c r="E2376">
        <v>64.389999000000003</v>
      </c>
      <c r="F2376">
        <v>64.389999000000003</v>
      </c>
      <c r="G2376">
        <v>985400</v>
      </c>
    </row>
    <row r="2377" spans="1:7" x14ac:dyDescent="0.2">
      <c r="A2377" s="14">
        <v>42734</v>
      </c>
      <c r="B2377">
        <v>64.669998000000007</v>
      </c>
      <c r="C2377">
        <v>65.720000999999996</v>
      </c>
      <c r="D2377">
        <v>64.430000000000007</v>
      </c>
      <c r="E2377">
        <v>64.989998</v>
      </c>
      <c r="F2377">
        <v>64.989998</v>
      </c>
      <c r="G2377">
        <v>1611300</v>
      </c>
    </row>
    <row r="2378" spans="1:7" x14ac:dyDescent="0.2">
      <c r="A2378" s="14">
        <v>42738</v>
      </c>
      <c r="B2378">
        <v>65.940002000000007</v>
      </c>
      <c r="C2378">
        <v>67.870002999999997</v>
      </c>
      <c r="D2378">
        <v>65.720000999999996</v>
      </c>
      <c r="E2378">
        <v>66.849997999999999</v>
      </c>
      <c r="F2378">
        <v>66.849997999999999</v>
      </c>
      <c r="G2378">
        <v>2871000</v>
      </c>
    </row>
    <row r="2379" spans="1:7" x14ac:dyDescent="0.2">
      <c r="A2379" s="14">
        <v>42739</v>
      </c>
      <c r="B2379">
        <v>66.970000999999996</v>
      </c>
      <c r="C2379">
        <v>69.989998</v>
      </c>
      <c r="D2379">
        <v>66.879997000000003</v>
      </c>
      <c r="E2379">
        <v>69.410004000000001</v>
      </c>
      <c r="F2379">
        <v>69.410004000000001</v>
      </c>
      <c r="G2379">
        <v>4938600</v>
      </c>
    </row>
    <row r="2380" spans="1:7" x14ac:dyDescent="0.2">
      <c r="A2380" s="14">
        <v>42740</v>
      </c>
      <c r="B2380">
        <v>68.430000000000007</v>
      </c>
      <c r="C2380">
        <v>69.379997000000003</v>
      </c>
      <c r="D2380">
        <v>67.360000999999997</v>
      </c>
      <c r="E2380">
        <v>68.730002999999996</v>
      </c>
      <c r="F2380">
        <v>68.730002999999996</v>
      </c>
      <c r="G2380">
        <v>2286800</v>
      </c>
    </row>
    <row r="2381" spans="1:7" x14ac:dyDescent="0.2">
      <c r="A2381" s="14">
        <v>42741</v>
      </c>
      <c r="B2381">
        <v>68.739998</v>
      </c>
      <c r="C2381">
        <v>69.709998999999996</v>
      </c>
      <c r="D2381">
        <v>67.860000999999997</v>
      </c>
      <c r="E2381">
        <v>68.269997000000004</v>
      </c>
      <c r="F2381">
        <v>68.269997000000004</v>
      </c>
      <c r="G2381">
        <v>2185200</v>
      </c>
    </row>
    <row r="2382" spans="1:7" x14ac:dyDescent="0.2">
      <c r="A2382" s="14">
        <v>42744</v>
      </c>
      <c r="B2382">
        <v>67.209998999999996</v>
      </c>
      <c r="C2382">
        <v>68.540001000000004</v>
      </c>
      <c r="D2382">
        <v>67.150002000000001</v>
      </c>
      <c r="E2382">
        <v>68.190002000000007</v>
      </c>
      <c r="F2382">
        <v>68.190002000000007</v>
      </c>
      <c r="G2382">
        <v>2240200</v>
      </c>
    </row>
    <row r="2383" spans="1:7" x14ac:dyDescent="0.2">
      <c r="A2383" s="14">
        <v>42745</v>
      </c>
      <c r="B2383">
        <v>68.769997000000004</v>
      </c>
      <c r="C2383">
        <v>70.5</v>
      </c>
      <c r="D2383">
        <v>68.5</v>
      </c>
      <c r="E2383">
        <v>69.900002000000001</v>
      </c>
      <c r="F2383">
        <v>69.900002000000001</v>
      </c>
      <c r="G2383">
        <v>2783900</v>
      </c>
    </row>
    <row r="2384" spans="1:7" x14ac:dyDescent="0.2">
      <c r="A2384" s="14">
        <v>42746</v>
      </c>
      <c r="B2384">
        <v>69.959998999999996</v>
      </c>
      <c r="C2384">
        <v>70.25</v>
      </c>
      <c r="D2384">
        <v>68.330001999999993</v>
      </c>
      <c r="E2384">
        <v>69.400002000000001</v>
      </c>
      <c r="F2384">
        <v>69.400002000000001</v>
      </c>
      <c r="G2384">
        <v>1946200</v>
      </c>
    </row>
    <row r="2385" spans="1:7" x14ac:dyDescent="0.2">
      <c r="A2385" s="14">
        <v>42747</v>
      </c>
      <c r="B2385">
        <v>68.660004000000001</v>
      </c>
      <c r="C2385">
        <v>69.339995999999999</v>
      </c>
      <c r="D2385">
        <v>68.309997999999993</v>
      </c>
      <c r="E2385">
        <v>68.620002999999997</v>
      </c>
      <c r="F2385">
        <v>68.620002999999997</v>
      </c>
      <c r="G2385">
        <v>1372500</v>
      </c>
    </row>
    <row r="2386" spans="1:7" x14ac:dyDescent="0.2">
      <c r="A2386" s="14">
        <v>42748</v>
      </c>
      <c r="B2386">
        <v>68.900002000000001</v>
      </c>
      <c r="C2386">
        <v>69.25</v>
      </c>
      <c r="D2386">
        <v>67.599997999999999</v>
      </c>
      <c r="E2386">
        <v>67.919998000000007</v>
      </c>
      <c r="F2386">
        <v>67.919998000000007</v>
      </c>
      <c r="G2386">
        <v>1073500</v>
      </c>
    </row>
    <row r="2387" spans="1:7" x14ac:dyDescent="0.2">
      <c r="A2387" s="14">
        <v>42752</v>
      </c>
      <c r="B2387">
        <v>68.040001000000004</v>
      </c>
      <c r="C2387">
        <v>69.279999000000004</v>
      </c>
      <c r="D2387">
        <v>68.040001000000004</v>
      </c>
      <c r="E2387">
        <v>68.779999000000004</v>
      </c>
      <c r="F2387">
        <v>68.779999000000004</v>
      </c>
      <c r="G2387">
        <v>1274400</v>
      </c>
    </row>
    <row r="2388" spans="1:7" x14ac:dyDescent="0.2">
      <c r="A2388" s="14">
        <v>42753</v>
      </c>
      <c r="B2388">
        <v>69.120002999999997</v>
      </c>
      <c r="C2388">
        <v>69.120002999999997</v>
      </c>
      <c r="D2388">
        <v>67.910004000000001</v>
      </c>
      <c r="E2388">
        <v>68.5</v>
      </c>
      <c r="F2388">
        <v>68.5</v>
      </c>
      <c r="G2388">
        <v>772100</v>
      </c>
    </row>
    <row r="2389" spans="1:7" x14ac:dyDescent="0.2">
      <c r="A2389" s="14">
        <v>42754</v>
      </c>
      <c r="B2389">
        <v>67.919998000000007</v>
      </c>
      <c r="C2389">
        <v>68.180000000000007</v>
      </c>
      <c r="D2389">
        <v>66.639999000000003</v>
      </c>
      <c r="E2389">
        <v>66.989998</v>
      </c>
      <c r="F2389">
        <v>66.989998</v>
      </c>
      <c r="G2389">
        <v>1366600</v>
      </c>
    </row>
    <row r="2390" spans="1:7" x14ac:dyDescent="0.2">
      <c r="A2390" s="14">
        <v>42755</v>
      </c>
      <c r="B2390">
        <v>67.309997999999993</v>
      </c>
      <c r="C2390">
        <v>67.800003000000004</v>
      </c>
      <c r="D2390">
        <v>67.019997000000004</v>
      </c>
      <c r="E2390">
        <v>67.319999999999993</v>
      </c>
      <c r="F2390">
        <v>67.319999999999993</v>
      </c>
      <c r="G2390">
        <v>1252100</v>
      </c>
    </row>
    <row r="2391" spans="1:7" x14ac:dyDescent="0.2">
      <c r="A2391" s="14">
        <v>42758</v>
      </c>
      <c r="B2391">
        <v>66.989998</v>
      </c>
      <c r="C2391">
        <v>67.220000999999996</v>
      </c>
      <c r="D2391">
        <v>66.010002</v>
      </c>
      <c r="E2391">
        <v>66.860000999999997</v>
      </c>
      <c r="F2391">
        <v>66.860000999999997</v>
      </c>
      <c r="G2391">
        <v>1010200</v>
      </c>
    </row>
    <row r="2392" spans="1:7" x14ac:dyDescent="0.2">
      <c r="A2392" s="14">
        <v>42759</v>
      </c>
      <c r="B2392">
        <v>67.160004000000001</v>
      </c>
      <c r="C2392">
        <v>68.150002000000001</v>
      </c>
      <c r="D2392">
        <v>67.160004000000001</v>
      </c>
      <c r="E2392">
        <v>67.769997000000004</v>
      </c>
      <c r="F2392">
        <v>67.769997000000004</v>
      </c>
      <c r="G2392">
        <v>1278400</v>
      </c>
    </row>
    <row r="2393" spans="1:7" x14ac:dyDescent="0.2">
      <c r="A2393" s="14">
        <v>42760</v>
      </c>
      <c r="B2393">
        <v>68.400002000000001</v>
      </c>
      <c r="C2393">
        <v>68.870002999999997</v>
      </c>
      <c r="D2393">
        <v>68.040001000000004</v>
      </c>
      <c r="E2393">
        <v>68.819999999999993</v>
      </c>
      <c r="F2393">
        <v>68.819999999999993</v>
      </c>
      <c r="G2393">
        <v>857600</v>
      </c>
    </row>
    <row r="2394" spans="1:7" x14ac:dyDescent="0.2">
      <c r="A2394" s="14">
        <v>42761</v>
      </c>
      <c r="B2394">
        <v>68.690002000000007</v>
      </c>
      <c r="C2394">
        <v>69.040001000000004</v>
      </c>
      <c r="D2394">
        <v>67.610000999999997</v>
      </c>
      <c r="E2394">
        <v>67.639999000000003</v>
      </c>
      <c r="F2394">
        <v>67.639999000000003</v>
      </c>
      <c r="G2394">
        <v>1010400</v>
      </c>
    </row>
    <row r="2395" spans="1:7" x14ac:dyDescent="0.2">
      <c r="A2395" s="14">
        <v>42762</v>
      </c>
      <c r="B2395">
        <v>67.739998</v>
      </c>
      <c r="C2395">
        <v>67.739998</v>
      </c>
      <c r="D2395">
        <v>66.040001000000004</v>
      </c>
      <c r="E2395">
        <v>66.819999999999993</v>
      </c>
      <c r="F2395">
        <v>66.819999999999993</v>
      </c>
      <c r="G2395">
        <v>1264600</v>
      </c>
    </row>
    <row r="2396" spans="1:7" x14ac:dyDescent="0.2">
      <c r="A2396" s="14">
        <v>42765</v>
      </c>
      <c r="B2396">
        <v>66.639999000000003</v>
      </c>
      <c r="C2396">
        <v>66.959998999999996</v>
      </c>
      <c r="D2396">
        <v>65.669998000000007</v>
      </c>
      <c r="E2396">
        <v>66.889999000000003</v>
      </c>
      <c r="F2396">
        <v>66.889999000000003</v>
      </c>
      <c r="G2396">
        <v>1180600</v>
      </c>
    </row>
    <row r="2397" spans="1:7" x14ac:dyDescent="0.2">
      <c r="A2397" s="14">
        <v>42766</v>
      </c>
      <c r="B2397">
        <v>65.089995999999999</v>
      </c>
      <c r="C2397">
        <v>67.779999000000004</v>
      </c>
      <c r="D2397">
        <v>65.089995999999999</v>
      </c>
      <c r="E2397">
        <v>67.510002</v>
      </c>
      <c r="F2397">
        <v>67.510002</v>
      </c>
      <c r="G2397">
        <v>1584200</v>
      </c>
    </row>
    <row r="2398" spans="1:7" x14ac:dyDescent="0.2">
      <c r="A2398" s="14">
        <v>42767</v>
      </c>
      <c r="B2398">
        <v>67.870002999999997</v>
      </c>
      <c r="C2398">
        <v>67.889999000000003</v>
      </c>
      <c r="D2398">
        <v>66.080001999999993</v>
      </c>
      <c r="E2398">
        <v>66.400002000000001</v>
      </c>
      <c r="F2398">
        <v>66.400002000000001</v>
      </c>
      <c r="G2398">
        <v>1220300</v>
      </c>
    </row>
    <row r="2399" spans="1:7" x14ac:dyDescent="0.2">
      <c r="A2399" s="14">
        <v>42768</v>
      </c>
      <c r="B2399">
        <v>67</v>
      </c>
      <c r="C2399">
        <v>67.389999000000003</v>
      </c>
      <c r="D2399">
        <v>66.410004000000001</v>
      </c>
      <c r="E2399">
        <v>66.519997000000004</v>
      </c>
      <c r="F2399">
        <v>66.519997000000004</v>
      </c>
      <c r="G2399">
        <v>925100</v>
      </c>
    </row>
    <row r="2400" spans="1:7" x14ac:dyDescent="0.2">
      <c r="A2400" s="14">
        <v>42769</v>
      </c>
      <c r="B2400">
        <v>65.669998000000007</v>
      </c>
      <c r="C2400">
        <v>66.779999000000004</v>
      </c>
      <c r="D2400">
        <v>65.5</v>
      </c>
      <c r="E2400">
        <v>66.389999000000003</v>
      </c>
      <c r="F2400">
        <v>66.389999000000003</v>
      </c>
      <c r="G2400">
        <v>1413500</v>
      </c>
    </row>
    <row r="2401" spans="1:7" x14ac:dyDescent="0.2">
      <c r="A2401" s="14">
        <v>42772</v>
      </c>
      <c r="B2401">
        <v>66.239998</v>
      </c>
      <c r="C2401">
        <v>66.639999000000003</v>
      </c>
      <c r="D2401">
        <v>66</v>
      </c>
      <c r="E2401">
        <v>66.470000999999996</v>
      </c>
      <c r="F2401">
        <v>66.470000999999996</v>
      </c>
      <c r="G2401">
        <v>815600</v>
      </c>
    </row>
    <row r="2402" spans="1:7" x14ac:dyDescent="0.2">
      <c r="A2402" s="14">
        <v>42773</v>
      </c>
      <c r="B2402">
        <v>66.680000000000007</v>
      </c>
      <c r="C2402">
        <v>66.739998</v>
      </c>
      <c r="D2402">
        <v>65.839995999999999</v>
      </c>
      <c r="E2402">
        <v>66.139999000000003</v>
      </c>
      <c r="F2402">
        <v>66.139999000000003</v>
      </c>
      <c r="G2402">
        <v>936200</v>
      </c>
    </row>
    <row r="2403" spans="1:7" x14ac:dyDescent="0.2">
      <c r="A2403" s="14">
        <v>42774</v>
      </c>
      <c r="B2403">
        <v>66</v>
      </c>
      <c r="C2403">
        <v>67.319999999999993</v>
      </c>
      <c r="D2403">
        <v>65.919998000000007</v>
      </c>
      <c r="E2403">
        <v>67.169998000000007</v>
      </c>
      <c r="F2403">
        <v>67.169998000000007</v>
      </c>
      <c r="G2403">
        <v>1058800</v>
      </c>
    </row>
    <row r="2404" spans="1:7" x14ac:dyDescent="0.2">
      <c r="A2404" s="14">
        <v>42775</v>
      </c>
      <c r="B2404">
        <v>67.25</v>
      </c>
      <c r="C2404">
        <v>67.900002000000001</v>
      </c>
      <c r="D2404">
        <v>66.860000999999997</v>
      </c>
      <c r="E2404">
        <v>67</v>
      </c>
      <c r="F2404">
        <v>67</v>
      </c>
      <c r="G2404">
        <v>1091100</v>
      </c>
    </row>
    <row r="2405" spans="1:7" x14ac:dyDescent="0.2">
      <c r="A2405" s="14">
        <v>42776</v>
      </c>
      <c r="B2405">
        <v>67.559997999999993</v>
      </c>
      <c r="C2405">
        <v>67.870002999999997</v>
      </c>
      <c r="D2405">
        <v>66.940002000000007</v>
      </c>
      <c r="E2405">
        <v>67.620002999999997</v>
      </c>
      <c r="F2405">
        <v>67.620002999999997</v>
      </c>
      <c r="G2405">
        <v>1240300</v>
      </c>
    </row>
    <row r="2406" spans="1:7" x14ac:dyDescent="0.2">
      <c r="A2406" s="14">
        <v>42779</v>
      </c>
      <c r="B2406">
        <v>68.069999999999993</v>
      </c>
      <c r="C2406">
        <v>68.230002999999996</v>
      </c>
      <c r="D2406">
        <v>66.839995999999999</v>
      </c>
      <c r="E2406">
        <v>66.989998</v>
      </c>
      <c r="F2406">
        <v>66.989998</v>
      </c>
      <c r="G2406">
        <v>1376600</v>
      </c>
    </row>
    <row r="2407" spans="1:7" x14ac:dyDescent="0.2">
      <c r="A2407" s="14">
        <v>42780</v>
      </c>
      <c r="B2407">
        <v>66.830001999999993</v>
      </c>
      <c r="C2407">
        <v>67.930000000000007</v>
      </c>
      <c r="D2407">
        <v>66.290001000000004</v>
      </c>
      <c r="E2407">
        <v>67.760002</v>
      </c>
      <c r="F2407">
        <v>67.760002</v>
      </c>
      <c r="G2407">
        <v>930900</v>
      </c>
    </row>
    <row r="2408" spans="1:7" x14ac:dyDescent="0.2">
      <c r="A2408" s="14">
        <v>42781</v>
      </c>
      <c r="B2408">
        <v>67.529999000000004</v>
      </c>
      <c r="C2408">
        <v>67.879997000000003</v>
      </c>
      <c r="D2408">
        <v>66.819999999999993</v>
      </c>
      <c r="E2408">
        <v>67.160004000000001</v>
      </c>
      <c r="F2408">
        <v>67.160004000000001</v>
      </c>
      <c r="G2408">
        <v>1014400</v>
      </c>
    </row>
    <row r="2409" spans="1:7" x14ac:dyDescent="0.2">
      <c r="A2409" s="14">
        <v>42782</v>
      </c>
      <c r="B2409">
        <v>67.230002999999996</v>
      </c>
      <c r="C2409">
        <v>67.489998</v>
      </c>
      <c r="D2409">
        <v>65.379997000000003</v>
      </c>
      <c r="E2409">
        <v>65.970000999999996</v>
      </c>
      <c r="F2409">
        <v>65.970000999999996</v>
      </c>
      <c r="G2409">
        <v>1630600</v>
      </c>
    </row>
    <row r="2410" spans="1:7" x14ac:dyDescent="0.2">
      <c r="A2410" s="14">
        <v>42783</v>
      </c>
      <c r="B2410">
        <v>65.889999000000003</v>
      </c>
      <c r="C2410">
        <v>66.980002999999996</v>
      </c>
      <c r="D2410">
        <v>65.589995999999999</v>
      </c>
      <c r="E2410">
        <v>66.730002999999996</v>
      </c>
      <c r="F2410">
        <v>66.730002999999996</v>
      </c>
      <c r="G2410">
        <v>1213800</v>
      </c>
    </row>
    <row r="2411" spans="1:7" x14ac:dyDescent="0.2">
      <c r="A2411" s="14">
        <v>42787</v>
      </c>
      <c r="B2411">
        <v>67.220000999999996</v>
      </c>
      <c r="C2411">
        <v>67.239998</v>
      </c>
      <c r="D2411">
        <v>66.230002999999996</v>
      </c>
      <c r="E2411">
        <v>66.720000999999996</v>
      </c>
      <c r="F2411">
        <v>66.720000999999996</v>
      </c>
      <c r="G2411">
        <v>842200</v>
      </c>
    </row>
    <row r="2412" spans="1:7" x14ac:dyDescent="0.2">
      <c r="A2412" s="14">
        <v>42788</v>
      </c>
      <c r="B2412">
        <v>66.889999000000003</v>
      </c>
      <c r="C2412">
        <v>67.220000999999996</v>
      </c>
      <c r="D2412">
        <v>66.550003000000004</v>
      </c>
      <c r="E2412">
        <v>67</v>
      </c>
      <c r="F2412">
        <v>67</v>
      </c>
      <c r="G2412">
        <v>533900</v>
      </c>
    </row>
    <row r="2413" spans="1:7" x14ac:dyDescent="0.2">
      <c r="A2413" s="14">
        <v>42789</v>
      </c>
      <c r="B2413">
        <v>67.330001999999993</v>
      </c>
      <c r="C2413">
        <v>67.379997000000003</v>
      </c>
      <c r="D2413">
        <v>64.809997999999993</v>
      </c>
      <c r="E2413">
        <v>64.839995999999999</v>
      </c>
      <c r="F2413">
        <v>64.839995999999999</v>
      </c>
      <c r="G2413">
        <v>1708700</v>
      </c>
    </row>
    <row r="2414" spans="1:7" x14ac:dyDescent="0.2">
      <c r="A2414" s="14">
        <v>42790</v>
      </c>
      <c r="B2414">
        <v>64.550003000000004</v>
      </c>
      <c r="C2414">
        <v>65.760002</v>
      </c>
      <c r="D2414">
        <v>64.010002</v>
      </c>
      <c r="E2414">
        <v>65.319999999999993</v>
      </c>
      <c r="F2414">
        <v>65.319999999999993</v>
      </c>
      <c r="G2414">
        <v>1814100</v>
      </c>
    </row>
    <row r="2415" spans="1:7" x14ac:dyDescent="0.2">
      <c r="A2415" s="14">
        <v>42793</v>
      </c>
      <c r="B2415">
        <v>65.379997000000003</v>
      </c>
      <c r="C2415">
        <v>66.790001000000004</v>
      </c>
      <c r="D2415">
        <v>65.319999999999993</v>
      </c>
      <c r="E2415">
        <v>66.430000000000007</v>
      </c>
      <c r="F2415">
        <v>66.430000000000007</v>
      </c>
      <c r="G2415">
        <v>1205200</v>
      </c>
    </row>
    <row r="2416" spans="1:7" x14ac:dyDescent="0.2">
      <c r="A2416" s="14">
        <v>42794</v>
      </c>
      <c r="B2416">
        <v>66.400002000000001</v>
      </c>
      <c r="C2416">
        <v>66.400002000000001</v>
      </c>
      <c r="D2416">
        <v>65.029999000000004</v>
      </c>
      <c r="E2416">
        <v>65.260002</v>
      </c>
      <c r="F2416">
        <v>65.260002</v>
      </c>
      <c r="G2416">
        <v>947800</v>
      </c>
    </row>
    <row r="2417" spans="1:7" x14ac:dyDescent="0.2">
      <c r="A2417" s="14">
        <v>42795</v>
      </c>
      <c r="B2417">
        <v>66.099997999999999</v>
      </c>
      <c r="C2417">
        <v>66.169998000000007</v>
      </c>
      <c r="D2417">
        <v>64.529999000000004</v>
      </c>
      <c r="E2417">
        <v>65.389999000000003</v>
      </c>
      <c r="F2417">
        <v>65.389999000000003</v>
      </c>
      <c r="G2417">
        <v>1093500</v>
      </c>
    </row>
    <row r="2418" spans="1:7" x14ac:dyDescent="0.2">
      <c r="A2418" s="14">
        <v>42796</v>
      </c>
      <c r="B2418">
        <v>65.550003000000004</v>
      </c>
      <c r="C2418">
        <v>66.970000999999996</v>
      </c>
      <c r="D2418">
        <v>65.279999000000004</v>
      </c>
      <c r="E2418">
        <v>66.529999000000004</v>
      </c>
      <c r="F2418">
        <v>66.529999000000004</v>
      </c>
      <c r="G2418">
        <v>1633200</v>
      </c>
    </row>
    <row r="2419" spans="1:7" x14ac:dyDescent="0.2">
      <c r="A2419" s="14">
        <v>42797</v>
      </c>
      <c r="B2419">
        <v>66.370002999999997</v>
      </c>
      <c r="C2419">
        <v>66.559997999999993</v>
      </c>
      <c r="D2419">
        <v>65.349997999999999</v>
      </c>
      <c r="E2419">
        <v>65.699996999999996</v>
      </c>
      <c r="F2419">
        <v>65.699996999999996</v>
      </c>
      <c r="G2419">
        <v>2133600</v>
      </c>
    </row>
    <row r="2420" spans="1:7" x14ac:dyDescent="0.2">
      <c r="A2420" s="14">
        <v>42800</v>
      </c>
      <c r="B2420">
        <v>65.510002</v>
      </c>
      <c r="C2420">
        <v>65.709998999999996</v>
      </c>
      <c r="D2420">
        <v>64.769997000000004</v>
      </c>
      <c r="E2420">
        <v>64.930000000000007</v>
      </c>
      <c r="F2420">
        <v>64.930000000000007</v>
      </c>
      <c r="G2420">
        <v>1014300</v>
      </c>
    </row>
    <row r="2421" spans="1:7" x14ac:dyDescent="0.2">
      <c r="A2421" s="14">
        <v>42801</v>
      </c>
      <c r="B2421">
        <v>64.699996999999996</v>
      </c>
      <c r="C2421">
        <v>65.389999000000003</v>
      </c>
      <c r="D2421">
        <v>64.699996999999996</v>
      </c>
      <c r="E2421">
        <v>65.139999000000003</v>
      </c>
      <c r="F2421">
        <v>65.139999000000003</v>
      </c>
      <c r="G2421">
        <v>1097700</v>
      </c>
    </row>
    <row r="2422" spans="1:7" x14ac:dyDescent="0.2">
      <c r="A2422" s="14">
        <v>42802</v>
      </c>
      <c r="B2422">
        <v>65.419998000000007</v>
      </c>
      <c r="C2422">
        <v>66.430000000000007</v>
      </c>
      <c r="D2422">
        <v>65.089995999999999</v>
      </c>
      <c r="E2422">
        <v>66.25</v>
      </c>
      <c r="F2422">
        <v>66.25</v>
      </c>
      <c r="G2422">
        <v>1370300</v>
      </c>
    </row>
    <row r="2423" spans="1:7" x14ac:dyDescent="0.2">
      <c r="A2423" s="14">
        <v>42803</v>
      </c>
      <c r="B2423">
        <v>65.599997999999999</v>
      </c>
      <c r="C2423">
        <v>65.959998999999996</v>
      </c>
      <c r="D2423">
        <v>64.800003000000004</v>
      </c>
      <c r="E2423">
        <v>65</v>
      </c>
      <c r="F2423">
        <v>65</v>
      </c>
      <c r="G2423">
        <v>1747000</v>
      </c>
    </row>
    <row r="2424" spans="1:7" x14ac:dyDescent="0.2">
      <c r="A2424" s="14">
        <v>42804</v>
      </c>
      <c r="B2424">
        <v>65.099997999999999</v>
      </c>
      <c r="C2424">
        <v>65.769997000000004</v>
      </c>
      <c r="D2424">
        <v>64.669998000000007</v>
      </c>
      <c r="E2424">
        <v>65.080001999999993</v>
      </c>
      <c r="F2424">
        <v>65.080001999999993</v>
      </c>
      <c r="G2424">
        <v>1141500</v>
      </c>
    </row>
    <row r="2425" spans="1:7" x14ac:dyDescent="0.2">
      <c r="A2425" s="14">
        <v>42807</v>
      </c>
      <c r="B2425">
        <v>65.449996999999996</v>
      </c>
      <c r="C2425">
        <v>65.449996999999996</v>
      </c>
      <c r="D2425">
        <v>63.650002000000001</v>
      </c>
      <c r="E2425">
        <v>63.790000999999997</v>
      </c>
      <c r="F2425">
        <v>63.790000999999997</v>
      </c>
      <c r="G2425">
        <v>1452300</v>
      </c>
    </row>
    <row r="2426" spans="1:7" x14ac:dyDescent="0.2">
      <c r="A2426" s="14">
        <v>42808</v>
      </c>
      <c r="B2426">
        <v>63.5</v>
      </c>
      <c r="C2426">
        <v>64.169998000000007</v>
      </c>
      <c r="D2426">
        <v>63.32</v>
      </c>
      <c r="E2426">
        <v>63.669998</v>
      </c>
      <c r="F2426">
        <v>63.669998</v>
      </c>
      <c r="G2426">
        <v>994100</v>
      </c>
    </row>
    <row r="2427" spans="1:7" x14ac:dyDescent="0.2">
      <c r="A2427" s="14">
        <v>42809</v>
      </c>
      <c r="B2427">
        <v>64</v>
      </c>
      <c r="C2427">
        <v>64.099997999999999</v>
      </c>
      <c r="D2427">
        <v>62.779998999999997</v>
      </c>
      <c r="E2427">
        <v>63.939999</v>
      </c>
      <c r="F2427">
        <v>63.939999</v>
      </c>
      <c r="G2427">
        <v>1769000</v>
      </c>
    </row>
    <row r="2428" spans="1:7" x14ac:dyDescent="0.2">
      <c r="A2428" s="14">
        <v>42810</v>
      </c>
      <c r="B2428">
        <v>64.209998999999996</v>
      </c>
      <c r="C2428">
        <v>64.660004000000001</v>
      </c>
      <c r="D2428">
        <v>63.75</v>
      </c>
      <c r="E2428">
        <v>63.84</v>
      </c>
      <c r="F2428">
        <v>63.84</v>
      </c>
      <c r="G2428">
        <v>1139900</v>
      </c>
    </row>
    <row r="2429" spans="1:7" x14ac:dyDescent="0.2">
      <c r="A2429" s="14">
        <v>42811</v>
      </c>
      <c r="B2429">
        <v>64.239998</v>
      </c>
      <c r="C2429">
        <v>64.239998</v>
      </c>
      <c r="D2429">
        <v>63.23</v>
      </c>
      <c r="E2429">
        <v>64.040001000000004</v>
      </c>
      <c r="F2429">
        <v>64.040001000000004</v>
      </c>
      <c r="G2429">
        <v>2101600</v>
      </c>
    </row>
    <row r="2430" spans="1:7" x14ac:dyDescent="0.2">
      <c r="A2430" s="14">
        <v>42814</v>
      </c>
      <c r="B2430">
        <v>64.129997000000003</v>
      </c>
      <c r="C2430">
        <v>64.220000999999996</v>
      </c>
      <c r="D2430">
        <v>63.349997999999999</v>
      </c>
      <c r="E2430">
        <v>63.790000999999997</v>
      </c>
      <c r="F2430">
        <v>63.790000999999997</v>
      </c>
      <c r="G2430">
        <v>1268300</v>
      </c>
    </row>
    <row r="2431" spans="1:7" x14ac:dyDescent="0.2">
      <c r="A2431" s="14">
        <v>42815</v>
      </c>
      <c r="B2431">
        <v>63.900002000000001</v>
      </c>
      <c r="C2431">
        <v>64.319999999999993</v>
      </c>
      <c r="D2431">
        <v>62.57</v>
      </c>
      <c r="E2431">
        <v>62.93</v>
      </c>
      <c r="F2431">
        <v>62.93</v>
      </c>
      <c r="G2431">
        <v>2958600</v>
      </c>
    </row>
    <row r="2432" spans="1:7" x14ac:dyDescent="0.2">
      <c r="A2432" s="14">
        <v>42816</v>
      </c>
      <c r="B2432">
        <v>61.799999</v>
      </c>
      <c r="C2432">
        <v>62.919998</v>
      </c>
      <c r="D2432">
        <v>61.68</v>
      </c>
      <c r="E2432">
        <v>62.82</v>
      </c>
      <c r="F2432">
        <v>62.82</v>
      </c>
      <c r="G2432">
        <v>2340000</v>
      </c>
    </row>
    <row r="2433" spans="1:7" x14ac:dyDescent="0.2">
      <c r="A2433" s="14">
        <v>42817</v>
      </c>
      <c r="B2433">
        <v>63.189999</v>
      </c>
      <c r="C2433">
        <v>63.779998999999997</v>
      </c>
      <c r="D2433">
        <v>62.490001999999997</v>
      </c>
      <c r="E2433">
        <v>63.080002</v>
      </c>
      <c r="F2433">
        <v>63.080002</v>
      </c>
      <c r="G2433">
        <v>1817000</v>
      </c>
    </row>
    <row r="2434" spans="1:7" x14ac:dyDescent="0.2">
      <c r="A2434" s="14">
        <v>42818</v>
      </c>
      <c r="B2434">
        <v>63.009998000000003</v>
      </c>
      <c r="C2434">
        <v>63.860000999999997</v>
      </c>
      <c r="D2434">
        <v>62.52</v>
      </c>
      <c r="E2434">
        <v>63.689999</v>
      </c>
      <c r="F2434">
        <v>63.689999</v>
      </c>
      <c r="G2434">
        <v>1425800</v>
      </c>
    </row>
    <row r="2435" spans="1:7" x14ac:dyDescent="0.2">
      <c r="A2435" s="14">
        <v>42821</v>
      </c>
      <c r="B2435">
        <v>63.360000999999997</v>
      </c>
      <c r="C2435">
        <v>65.040001000000004</v>
      </c>
      <c r="D2435">
        <v>62.950001</v>
      </c>
      <c r="E2435">
        <v>64.110000999999997</v>
      </c>
      <c r="F2435">
        <v>64.110000999999997</v>
      </c>
      <c r="G2435">
        <v>2638000</v>
      </c>
    </row>
    <row r="2436" spans="1:7" x14ac:dyDescent="0.2">
      <c r="A2436" s="14">
        <v>42822</v>
      </c>
      <c r="B2436">
        <v>64.25</v>
      </c>
      <c r="C2436">
        <v>64.330001999999993</v>
      </c>
      <c r="D2436">
        <v>63.119999</v>
      </c>
      <c r="E2436">
        <v>63.68</v>
      </c>
      <c r="F2436">
        <v>63.68</v>
      </c>
      <c r="G2436">
        <v>2608300</v>
      </c>
    </row>
    <row r="2437" spans="1:7" x14ac:dyDescent="0.2">
      <c r="A2437" s="14">
        <v>42823</v>
      </c>
      <c r="B2437">
        <v>64.269997000000004</v>
      </c>
      <c r="C2437">
        <v>66.339995999999999</v>
      </c>
      <c r="D2437">
        <v>64.010002</v>
      </c>
      <c r="E2437">
        <v>66.300003000000004</v>
      </c>
      <c r="F2437">
        <v>66.300003000000004</v>
      </c>
      <c r="G2437">
        <v>9431100</v>
      </c>
    </row>
    <row r="2438" spans="1:7" x14ac:dyDescent="0.2">
      <c r="A2438" s="14">
        <v>42824</v>
      </c>
      <c r="B2438">
        <v>51.990001999999997</v>
      </c>
      <c r="C2438">
        <v>52.900002000000001</v>
      </c>
      <c r="D2438">
        <v>50.5</v>
      </c>
      <c r="E2438">
        <v>50.759998000000003</v>
      </c>
      <c r="F2438">
        <v>50.759998000000003</v>
      </c>
      <c r="G2438">
        <v>49620300</v>
      </c>
    </row>
    <row r="2439" spans="1:7" x14ac:dyDescent="0.2">
      <c r="A2439" s="14">
        <v>42825</v>
      </c>
      <c r="B2439">
        <v>51.23</v>
      </c>
      <c r="C2439">
        <v>51.990001999999997</v>
      </c>
      <c r="D2439">
        <v>50.52</v>
      </c>
      <c r="E2439">
        <v>51.869999</v>
      </c>
      <c r="F2439">
        <v>51.869999</v>
      </c>
      <c r="G2439">
        <v>16826900</v>
      </c>
    </row>
    <row r="2440" spans="1:7" x14ac:dyDescent="0.2">
      <c r="A2440" s="14">
        <v>42828</v>
      </c>
      <c r="B2440">
        <v>52.110000999999997</v>
      </c>
      <c r="C2440">
        <v>52.18</v>
      </c>
      <c r="D2440">
        <v>50.869999</v>
      </c>
      <c r="E2440">
        <v>50.919998</v>
      </c>
      <c r="F2440">
        <v>50.919998</v>
      </c>
      <c r="G2440">
        <v>7589800</v>
      </c>
    </row>
    <row r="2441" spans="1:7" x14ac:dyDescent="0.2">
      <c r="A2441" s="14">
        <v>42829</v>
      </c>
      <c r="B2441">
        <v>50.5</v>
      </c>
      <c r="C2441">
        <v>50.959999000000003</v>
      </c>
      <c r="D2441">
        <v>49.43</v>
      </c>
      <c r="E2441">
        <v>49.759998000000003</v>
      </c>
      <c r="F2441">
        <v>49.759998000000003</v>
      </c>
      <c r="G2441">
        <v>6232700</v>
      </c>
    </row>
    <row r="2442" spans="1:7" x14ac:dyDescent="0.2">
      <c r="A2442" s="14">
        <v>42830</v>
      </c>
      <c r="B2442">
        <v>49.889999000000003</v>
      </c>
      <c r="C2442">
        <v>50.540000999999997</v>
      </c>
      <c r="D2442">
        <v>49.400002000000001</v>
      </c>
      <c r="E2442">
        <v>49.43</v>
      </c>
      <c r="F2442">
        <v>49.43</v>
      </c>
      <c r="G2442">
        <v>4784100</v>
      </c>
    </row>
    <row r="2443" spans="1:7" x14ac:dyDescent="0.2">
      <c r="A2443" s="14">
        <v>42831</v>
      </c>
      <c r="B2443">
        <v>49.599997999999999</v>
      </c>
      <c r="C2443">
        <v>50.919998</v>
      </c>
      <c r="D2443">
        <v>49.57</v>
      </c>
      <c r="E2443">
        <v>50.779998999999997</v>
      </c>
      <c r="F2443">
        <v>50.779998999999997</v>
      </c>
      <c r="G2443">
        <v>5038800</v>
      </c>
    </row>
    <row r="2444" spans="1:7" x14ac:dyDescent="0.2">
      <c r="A2444" s="14">
        <v>42832</v>
      </c>
      <c r="B2444">
        <v>50.869999</v>
      </c>
      <c r="C2444">
        <v>51.18</v>
      </c>
      <c r="D2444">
        <v>50.509998000000003</v>
      </c>
      <c r="E2444">
        <v>50.630001</v>
      </c>
      <c r="F2444">
        <v>50.630001</v>
      </c>
      <c r="G2444">
        <v>3508000</v>
      </c>
    </row>
    <row r="2445" spans="1:7" x14ac:dyDescent="0.2">
      <c r="A2445" s="14">
        <v>42835</v>
      </c>
      <c r="B2445">
        <v>50.849997999999999</v>
      </c>
      <c r="C2445">
        <v>52.689999</v>
      </c>
      <c r="D2445">
        <v>50.849997999999999</v>
      </c>
      <c r="E2445">
        <v>52.259998000000003</v>
      </c>
      <c r="F2445">
        <v>52.259998000000003</v>
      </c>
      <c r="G2445">
        <v>7674600</v>
      </c>
    </row>
    <row r="2446" spans="1:7" x14ac:dyDescent="0.2">
      <c r="A2446" s="14">
        <v>42836</v>
      </c>
      <c r="B2446">
        <v>52.16</v>
      </c>
      <c r="C2446">
        <v>52.330002</v>
      </c>
      <c r="D2446">
        <v>51.490001999999997</v>
      </c>
      <c r="E2446">
        <v>51.700001</v>
      </c>
      <c r="F2446">
        <v>51.700001</v>
      </c>
      <c r="G2446">
        <v>2778800</v>
      </c>
    </row>
    <row r="2447" spans="1:7" x14ac:dyDescent="0.2">
      <c r="A2447" s="14">
        <v>42837</v>
      </c>
      <c r="B2447">
        <v>52.709999000000003</v>
      </c>
      <c r="C2447">
        <v>53.349997999999999</v>
      </c>
      <c r="D2447">
        <v>51.849997999999999</v>
      </c>
      <c r="E2447">
        <v>52.080002</v>
      </c>
      <c r="F2447">
        <v>52.080002</v>
      </c>
      <c r="G2447">
        <v>5521600</v>
      </c>
    </row>
    <row r="2448" spans="1:7" x14ac:dyDescent="0.2">
      <c r="A2448" s="14">
        <v>42838</v>
      </c>
      <c r="B2448">
        <v>52</v>
      </c>
      <c r="C2448">
        <v>52.25</v>
      </c>
      <c r="D2448">
        <v>51.200001</v>
      </c>
      <c r="E2448">
        <v>51.220001000000003</v>
      </c>
      <c r="F2448">
        <v>51.220001000000003</v>
      </c>
      <c r="G2448">
        <v>2238200</v>
      </c>
    </row>
    <row r="2449" spans="1:7" x14ac:dyDescent="0.2">
      <c r="A2449" s="14">
        <v>42842</v>
      </c>
      <c r="B2449">
        <v>51.560001</v>
      </c>
      <c r="C2449">
        <v>52.080002</v>
      </c>
      <c r="D2449">
        <v>51.400002000000001</v>
      </c>
      <c r="E2449">
        <v>52</v>
      </c>
      <c r="F2449">
        <v>52</v>
      </c>
      <c r="G2449">
        <v>2698600</v>
      </c>
    </row>
    <row r="2450" spans="1:7" x14ac:dyDescent="0.2">
      <c r="A2450" s="14">
        <v>42843</v>
      </c>
      <c r="B2450">
        <v>51.830002</v>
      </c>
      <c r="C2450">
        <v>52.029998999999997</v>
      </c>
      <c r="D2450">
        <v>51.439999</v>
      </c>
      <c r="E2450">
        <v>51.93</v>
      </c>
      <c r="F2450">
        <v>51.93</v>
      </c>
      <c r="G2450">
        <v>1942900</v>
      </c>
    </row>
    <row r="2451" spans="1:7" x14ac:dyDescent="0.2">
      <c r="A2451" s="14">
        <v>42844</v>
      </c>
      <c r="B2451">
        <v>51.93</v>
      </c>
      <c r="C2451">
        <v>52.830002</v>
      </c>
      <c r="D2451">
        <v>51.810001</v>
      </c>
      <c r="E2451">
        <v>52.200001</v>
      </c>
      <c r="F2451">
        <v>52.200001</v>
      </c>
      <c r="G2451">
        <v>3950800</v>
      </c>
    </row>
    <row r="2452" spans="1:7" x14ac:dyDescent="0.2">
      <c r="A2452" s="14">
        <v>42845</v>
      </c>
      <c r="B2452">
        <v>52.48</v>
      </c>
      <c r="C2452">
        <v>54</v>
      </c>
      <c r="D2452">
        <v>52.419998</v>
      </c>
      <c r="E2452">
        <v>53.610000999999997</v>
      </c>
      <c r="F2452">
        <v>53.610000999999997</v>
      </c>
      <c r="G2452">
        <v>5489700</v>
      </c>
    </row>
    <row r="2453" spans="1:7" x14ac:dyDescent="0.2">
      <c r="A2453" s="14">
        <v>42846</v>
      </c>
      <c r="B2453">
        <v>53.66</v>
      </c>
      <c r="C2453">
        <v>53.959999000000003</v>
      </c>
      <c r="D2453">
        <v>53.060001</v>
      </c>
      <c r="E2453">
        <v>53.080002</v>
      </c>
      <c r="F2453">
        <v>53.080002</v>
      </c>
      <c r="G2453">
        <v>3010900</v>
      </c>
    </row>
    <row r="2454" spans="1:7" x14ac:dyDescent="0.2">
      <c r="A2454" s="14">
        <v>42849</v>
      </c>
      <c r="B2454">
        <v>53.549999</v>
      </c>
      <c r="C2454">
        <v>53.82</v>
      </c>
      <c r="D2454">
        <v>52.419998</v>
      </c>
      <c r="E2454">
        <v>52.75</v>
      </c>
      <c r="F2454">
        <v>52.75</v>
      </c>
      <c r="G2454">
        <v>3284200</v>
      </c>
    </row>
    <row r="2455" spans="1:7" x14ac:dyDescent="0.2">
      <c r="A2455" s="14">
        <v>42850</v>
      </c>
      <c r="B2455">
        <v>52.75</v>
      </c>
      <c r="C2455">
        <v>53.09</v>
      </c>
      <c r="D2455">
        <v>51.990001999999997</v>
      </c>
      <c r="E2455">
        <v>52.459999000000003</v>
      </c>
      <c r="F2455">
        <v>52.459999000000003</v>
      </c>
      <c r="G2455">
        <v>2733200</v>
      </c>
    </row>
    <row r="2456" spans="1:7" x14ac:dyDescent="0.2">
      <c r="A2456" s="14">
        <v>42851</v>
      </c>
      <c r="B2456">
        <v>52.610000999999997</v>
      </c>
      <c r="C2456">
        <v>53.209999000000003</v>
      </c>
      <c r="D2456">
        <v>52.43</v>
      </c>
      <c r="E2456">
        <v>52.720001000000003</v>
      </c>
      <c r="F2456">
        <v>52.720001000000003</v>
      </c>
      <c r="G2456">
        <v>2826600</v>
      </c>
    </row>
    <row r="2457" spans="1:7" x14ac:dyDescent="0.2">
      <c r="A2457" s="14">
        <v>42852</v>
      </c>
      <c r="B2457">
        <v>52.91</v>
      </c>
      <c r="C2457">
        <v>52.98</v>
      </c>
      <c r="D2457">
        <v>51.889999000000003</v>
      </c>
      <c r="E2457">
        <v>52.77</v>
      </c>
      <c r="F2457">
        <v>52.77</v>
      </c>
      <c r="G2457">
        <v>2746200</v>
      </c>
    </row>
    <row r="2458" spans="1:7" x14ac:dyDescent="0.2">
      <c r="A2458" s="14">
        <v>42853</v>
      </c>
      <c r="B2458">
        <v>52.810001</v>
      </c>
      <c r="C2458">
        <v>52.880001</v>
      </c>
      <c r="D2458">
        <v>51.48</v>
      </c>
      <c r="E2458">
        <v>52</v>
      </c>
      <c r="F2458">
        <v>52</v>
      </c>
      <c r="G2458">
        <v>4233400</v>
      </c>
    </row>
    <row r="2459" spans="1:7" x14ac:dyDescent="0.2">
      <c r="A2459" s="14">
        <v>42856</v>
      </c>
      <c r="B2459">
        <v>52.07</v>
      </c>
      <c r="C2459">
        <v>52.18</v>
      </c>
      <c r="D2459">
        <v>51.380001</v>
      </c>
      <c r="E2459">
        <v>51.59</v>
      </c>
      <c r="F2459">
        <v>51.59</v>
      </c>
      <c r="G2459">
        <v>2129100</v>
      </c>
    </row>
    <row r="2460" spans="1:7" x14ac:dyDescent="0.2">
      <c r="A2460" s="14">
        <v>42857</v>
      </c>
      <c r="B2460">
        <v>51.869999</v>
      </c>
      <c r="C2460">
        <v>52.669998</v>
      </c>
      <c r="D2460">
        <v>51.759998000000003</v>
      </c>
      <c r="E2460">
        <v>52.459999000000003</v>
      </c>
      <c r="F2460">
        <v>52.459999000000003</v>
      </c>
      <c r="G2460">
        <v>2614000</v>
      </c>
    </row>
    <row r="2461" spans="1:7" x14ac:dyDescent="0.2">
      <c r="A2461" s="14">
        <v>42858</v>
      </c>
      <c r="B2461">
        <v>52.599997999999999</v>
      </c>
      <c r="C2461">
        <v>52.700001</v>
      </c>
      <c r="D2461">
        <v>51.900002000000001</v>
      </c>
      <c r="E2461">
        <v>52.209999000000003</v>
      </c>
      <c r="F2461">
        <v>52.209999000000003</v>
      </c>
      <c r="G2461">
        <v>1476000</v>
      </c>
    </row>
    <row r="2462" spans="1:7" x14ac:dyDescent="0.2">
      <c r="A2462" s="14">
        <v>42859</v>
      </c>
      <c r="B2462">
        <v>52.049999</v>
      </c>
      <c r="C2462">
        <v>52.540000999999997</v>
      </c>
      <c r="D2462">
        <v>51.59</v>
      </c>
      <c r="E2462">
        <v>51.740001999999997</v>
      </c>
      <c r="F2462">
        <v>51.740001999999997</v>
      </c>
      <c r="G2462">
        <v>1564700</v>
      </c>
    </row>
    <row r="2463" spans="1:7" x14ac:dyDescent="0.2">
      <c r="A2463" s="14">
        <v>42860</v>
      </c>
      <c r="B2463">
        <v>51.93</v>
      </c>
      <c r="C2463">
        <v>52.040000999999997</v>
      </c>
      <c r="D2463">
        <v>51.169998</v>
      </c>
      <c r="E2463">
        <v>51.950001</v>
      </c>
      <c r="F2463">
        <v>51.950001</v>
      </c>
      <c r="G2463">
        <v>2106100</v>
      </c>
    </row>
    <row r="2464" spans="1:7" x14ac:dyDescent="0.2">
      <c r="A2464" s="14">
        <v>42863</v>
      </c>
      <c r="B2464">
        <v>52.09</v>
      </c>
      <c r="C2464">
        <v>52.400002000000001</v>
      </c>
      <c r="D2464">
        <v>51.419998</v>
      </c>
      <c r="E2464">
        <v>51.689999</v>
      </c>
      <c r="F2464">
        <v>51.689999</v>
      </c>
      <c r="G2464">
        <v>1911500</v>
      </c>
    </row>
    <row r="2465" spans="1:7" x14ac:dyDescent="0.2">
      <c r="A2465" s="14">
        <v>42864</v>
      </c>
      <c r="B2465">
        <v>51.75</v>
      </c>
      <c r="C2465">
        <v>52.32</v>
      </c>
      <c r="D2465">
        <v>51.400002000000001</v>
      </c>
      <c r="E2465">
        <v>52.049999</v>
      </c>
      <c r="F2465">
        <v>52.049999</v>
      </c>
      <c r="G2465">
        <v>2896700</v>
      </c>
    </row>
    <row r="2466" spans="1:7" x14ac:dyDescent="0.2">
      <c r="A2466" s="14">
        <v>42865</v>
      </c>
      <c r="B2466">
        <v>51.950001</v>
      </c>
      <c r="C2466">
        <v>53.279998999999997</v>
      </c>
      <c r="D2466">
        <v>51.869999</v>
      </c>
      <c r="E2466">
        <v>53.139999000000003</v>
      </c>
      <c r="F2466">
        <v>53.139999000000003</v>
      </c>
      <c r="G2466">
        <v>2083100</v>
      </c>
    </row>
    <row r="2467" spans="1:7" x14ac:dyDescent="0.2">
      <c r="A2467" s="14">
        <v>42866</v>
      </c>
      <c r="B2467">
        <v>54.66</v>
      </c>
      <c r="C2467">
        <v>55.639999000000003</v>
      </c>
      <c r="D2467">
        <v>53.799999</v>
      </c>
      <c r="E2467">
        <v>54.619999</v>
      </c>
      <c r="F2467">
        <v>54.619999</v>
      </c>
      <c r="G2467">
        <v>6398500</v>
      </c>
    </row>
    <row r="2468" spans="1:7" x14ac:dyDescent="0.2">
      <c r="A2468" s="14">
        <v>42867</v>
      </c>
      <c r="B2468">
        <v>54.48</v>
      </c>
      <c r="C2468">
        <v>54.52</v>
      </c>
      <c r="D2468">
        <v>52.919998</v>
      </c>
      <c r="E2468">
        <v>53.119999</v>
      </c>
      <c r="F2468">
        <v>53.119999</v>
      </c>
      <c r="G2468">
        <v>3043800</v>
      </c>
    </row>
    <row r="2469" spans="1:7" x14ac:dyDescent="0.2">
      <c r="A2469" s="14">
        <v>42870</v>
      </c>
      <c r="B2469">
        <v>53.060001</v>
      </c>
      <c r="C2469">
        <v>53.060001</v>
      </c>
      <c r="D2469">
        <v>51.389999000000003</v>
      </c>
      <c r="E2469">
        <v>51.490001999999997</v>
      </c>
      <c r="F2469">
        <v>51.490001999999997</v>
      </c>
      <c r="G2469">
        <v>3750500</v>
      </c>
    </row>
    <row r="2470" spans="1:7" x14ac:dyDescent="0.2">
      <c r="A2470" s="14">
        <v>42871</v>
      </c>
      <c r="B2470">
        <v>51</v>
      </c>
      <c r="C2470">
        <v>51.18</v>
      </c>
      <c r="D2470">
        <v>49.560001</v>
      </c>
      <c r="E2470">
        <v>50.040000999999997</v>
      </c>
      <c r="F2470">
        <v>50.040000999999997</v>
      </c>
      <c r="G2470">
        <v>4429200</v>
      </c>
    </row>
    <row r="2471" spans="1:7" x14ac:dyDescent="0.2">
      <c r="A2471" s="14">
        <v>42872</v>
      </c>
      <c r="B2471">
        <v>49.66</v>
      </c>
      <c r="C2471">
        <v>49.790000999999997</v>
      </c>
      <c r="D2471">
        <v>48.610000999999997</v>
      </c>
      <c r="E2471">
        <v>49.139999000000003</v>
      </c>
      <c r="F2471">
        <v>49.139999000000003</v>
      </c>
      <c r="G2471">
        <v>3325100</v>
      </c>
    </row>
    <row r="2472" spans="1:7" x14ac:dyDescent="0.2">
      <c r="A2472" s="14">
        <v>42873</v>
      </c>
      <c r="B2472">
        <v>49.07</v>
      </c>
      <c r="C2472">
        <v>49.599997999999999</v>
      </c>
      <c r="D2472">
        <v>48.740001999999997</v>
      </c>
      <c r="E2472">
        <v>49.23</v>
      </c>
      <c r="F2472">
        <v>49.23</v>
      </c>
      <c r="G2472">
        <v>2048000</v>
      </c>
    </row>
    <row r="2473" spans="1:7" x14ac:dyDescent="0.2">
      <c r="A2473" s="14">
        <v>42874</v>
      </c>
      <c r="B2473">
        <v>49.349997999999999</v>
      </c>
      <c r="C2473">
        <v>49.759998000000003</v>
      </c>
      <c r="D2473">
        <v>48.099997999999999</v>
      </c>
      <c r="E2473">
        <v>49.290000999999997</v>
      </c>
      <c r="F2473">
        <v>49.290000999999997</v>
      </c>
      <c r="G2473">
        <v>3919500</v>
      </c>
    </row>
    <row r="2474" spans="1:7" x14ac:dyDescent="0.2">
      <c r="A2474" s="14">
        <v>42877</v>
      </c>
      <c r="B2474">
        <v>49.650002000000001</v>
      </c>
      <c r="C2474">
        <v>50.119999</v>
      </c>
      <c r="D2474">
        <v>49.299999</v>
      </c>
      <c r="E2474">
        <v>49.509998000000003</v>
      </c>
      <c r="F2474">
        <v>49.509998000000003</v>
      </c>
      <c r="G2474">
        <v>1913600</v>
      </c>
    </row>
    <row r="2475" spans="1:7" x14ac:dyDescent="0.2">
      <c r="A2475" s="14">
        <v>42878</v>
      </c>
      <c r="B2475">
        <v>49.580002</v>
      </c>
      <c r="C2475">
        <v>49.68</v>
      </c>
      <c r="D2475">
        <v>48.459999000000003</v>
      </c>
      <c r="E2475">
        <v>48.799999</v>
      </c>
      <c r="F2475">
        <v>48.799999</v>
      </c>
      <c r="G2475">
        <v>2651700</v>
      </c>
    </row>
    <row r="2476" spans="1:7" x14ac:dyDescent="0.2">
      <c r="A2476" s="14">
        <v>42879</v>
      </c>
      <c r="B2476">
        <v>48.799999</v>
      </c>
      <c r="C2476">
        <v>49.150002000000001</v>
      </c>
      <c r="D2476">
        <v>48.43</v>
      </c>
      <c r="E2476">
        <v>48.779998999999997</v>
      </c>
      <c r="F2476">
        <v>48.779998999999997</v>
      </c>
      <c r="G2476">
        <v>3253700</v>
      </c>
    </row>
    <row r="2477" spans="1:7" x14ac:dyDescent="0.2">
      <c r="A2477" s="14">
        <v>42880</v>
      </c>
      <c r="B2477">
        <v>49.189999</v>
      </c>
      <c r="C2477">
        <v>49.830002</v>
      </c>
      <c r="D2477">
        <v>48.650002000000001</v>
      </c>
      <c r="E2477">
        <v>48.689999</v>
      </c>
      <c r="F2477">
        <v>48.689999</v>
      </c>
      <c r="G2477">
        <v>2365000</v>
      </c>
    </row>
    <row r="2478" spans="1:7" x14ac:dyDescent="0.2">
      <c r="A2478" s="14">
        <v>42881</v>
      </c>
      <c r="B2478">
        <v>48.52</v>
      </c>
      <c r="C2478">
        <v>48.759998000000003</v>
      </c>
      <c r="D2478">
        <v>48.029998999999997</v>
      </c>
      <c r="E2478">
        <v>48.23</v>
      </c>
      <c r="F2478">
        <v>48.23</v>
      </c>
      <c r="G2478">
        <v>3020900</v>
      </c>
    </row>
    <row r="2479" spans="1:7" x14ac:dyDescent="0.2">
      <c r="A2479" s="14">
        <v>42885</v>
      </c>
      <c r="B2479">
        <v>48.389999000000003</v>
      </c>
      <c r="C2479">
        <v>48.59</v>
      </c>
      <c r="D2479">
        <v>47.639999000000003</v>
      </c>
      <c r="E2479">
        <v>47.91</v>
      </c>
      <c r="F2479">
        <v>47.91</v>
      </c>
      <c r="G2479">
        <v>3877900</v>
      </c>
    </row>
    <row r="2480" spans="1:7" x14ac:dyDescent="0.2">
      <c r="A2480" s="14">
        <v>42886</v>
      </c>
      <c r="B2480">
        <v>48.02</v>
      </c>
      <c r="C2480">
        <v>48.419998</v>
      </c>
      <c r="D2480">
        <v>47.259998000000003</v>
      </c>
      <c r="E2480">
        <v>48.27</v>
      </c>
      <c r="F2480">
        <v>48.27</v>
      </c>
      <c r="G2480">
        <v>4010800</v>
      </c>
    </row>
    <row r="2481" spans="1:7" x14ac:dyDescent="0.2">
      <c r="A2481" s="14">
        <v>42887</v>
      </c>
      <c r="B2481">
        <v>48.27</v>
      </c>
      <c r="C2481">
        <v>49.200001</v>
      </c>
      <c r="D2481">
        <v>47.73</v>
      </c>
      <c r="E2481">
        <v>48.669998</v>
      </c>
      <c r="F2481">
        <v>48.669998</v>
      </c>
      <c r="G2481">
        <v>8408400</v>
      </c>
    </row>
    <row r="2482" spans="1:7" x14ac:dyDescent="0.2">
      <c r="A2482" s="14">
        <v>42888</v>
      </c>
      <c r="B2482">
        <v>56.41</v>
      </c>
      <c r="C2482">
        <v>56.849997999999999</v>
      </c>
      <c r="D2482">
        <v>54.060001</v>
      </c>
      <c r="E2482">
        <v>54.290000999999997</v>
      </c>
      <c r="F2482">
        <v>54.290000999999997</v>
      </c>
      <c r="G2482">
        <v>22797700</v>
      </c>
    </row>
    <row r="2483" spans="1:7" x14ac:dyDescent="0.2">
      <c r="A2483" s="14">
        <v>42891</v>
      </c>
      <c r="B2483">
        <v>54</v>
      </c>
      <c r="C2483">
        <v>54.09</v>
      </c>
      <c r="D2483">
        <v>52.73</v>
      </c>
      <c r="E2483">
        <v>52.900002000000001</v>
      </c>
      <c r="F2483">
        <v>52.900002000000001</v>
      </c>
      <c r="G2483">
        <v>6271400</v>
      </c>
    </row>
    <row r="2484" spans="1:7" x14ac:dyDescent="0.2">
      <c r="A2484" s="14">
        <v>42892</v>
      </c>
      <c r="B2484">
        <v>52.380001</v>
      </c>
      <c r="C2484">
        <v>52.619999</v>
      </c>
      <c r="D2484">
        <v>51.52</v>
      </c>
      <c r="E2484">
        <v>52.049999</v>
      </c>
      <c r="F2484">
        <v>52.049999</v>
      </c>
      <c r="G2484">
        <v>3972300</v>
      </c>
    </row>
    <row r="2485" spans="1:7" x14ac:dyDescent="0.2">
      <c r="A2485" s="14">
        <v>42893</v>
      </c>
      <c r="B2485">
        <v>52.110000999999997</v>
      </c>
      <c r="C2485">
        <v>52.669998</v>
      </c>
      <c r="D2485">
        <v>51.919998</v>
      </c>
      <c r="E2485">
        <v>52.25</v>
      </c>
      <c r="F2485">
        <v>52.25</v>
      </c>
      <c r="G2485">
        <v>2331000</v>
      </c>
    </row>
    <row r="2486" spans="1:7" x14ac:dyDescent="0.2">
      <c r="A2486" s="14">
        <v>42894</v>
      </c>
      <c r="B2486">
        <v>52.240001999999997</v>
      </c>
      <c r="C2486">
        <v>53</v>
      </c>
      <c r="D2486">
        <v>51.700001</v>
      </c>
      <c r="E2486">
        <v>51.720001000000003</v>
      </c>
      <c r="F2486">
        <v>51.720001000000003</v>
      </c>
      <c r="G2486">
        <v>1843800</v>
      </c>
    </row>
    <row r="2487" spans="1:7" x14ac:dyDescent="0.2">
      <c r="A2487" s="14">
        <v>42895</v>
      </c>
      <c r="B2487">
        <v>51.669998</v>
      </c>
      <c r="C2487">
        <v>52.189999</v>
      </c>
      <c r="D2487">
        <v>51.299999</v>
      </c>
      <c r="E2487">
        <v>51.700001</v>
      </c>
      <c r="F2487">
        <v>51.700001</v>
      </c>
      <c r="G2487">
        <v>3143900</v>
      </c>
    </row>
    <row r="2488" spans="1:7" x14ac:dyDescent="0.2">
      <c r="A2488" s="14">
        <v>42898</v>
      </c>
      <c r="B2488">
        <v>51.540000999999997</v>
      </c>
      <c r="C2488">
        <v>52.299999</v>
      </c>
      <c r="D2488">
        <v>51.299999</v>
      </c>
      <c r="E2488">
        <v>51.900002000000001</v>
      </c>
      <c r="F2488">
        <v>51.900002000000001</v>
      </c>
      <c r="G2488">
        <v>2176400</v>
      </c>
    </row>
    <row r="2489" spans="1:7" x14ac:dyDescent="0.2">
      <c r="A2489" s="14">
        <v>42899</v>
      </c>
      <c r="B2489">
        <v>52.130001</v>
      </c>
      <c r="C2489">
        <v>52.59</v>
      </c>
      <c r="D2489">
        <v>51.790000999999997</v>
      </c>
      <c r="E2489">
        <v>52.389999000000003</v>
      </c>
      <c r="F2489">
        <v>52.389999000000003</v>
      </c>
      <c r="G2489">
        <v>2148900</v>
      </c>
    </row>
    <row r="2490" spans="1:7" x14ac:dyDescent="0.2">
      <c r="A2490" s="14">
        <v>42900</v>
      </c>
      <c r="B2490">
        <v>53.25</v>
      </c>
      <c r="C2490">
        <v>53.919998</v>
      </c>
      <c r="D2490">
        <v>52.869999</v>
      </c>
      <c r="E2490">
        <v>53.09</v>
      </c>
      <c r="F2490">
        <v>53.09</v>
      </c>
      <c r="G2490">
        <v>2953200</v>
      </c>
    </row>
    <row r="2491" spans="1:7" x14ac:dyDescent="0.2">
      <c r="A2491" s="14">
        <v>42901</v>
      </c>
      <c r="B2491">
        <v>52.77</v>
      </c>
      <c r="C2491">
        <v>53.299999</v>
      </c>
      <c r="D2491">
        <v>52.299999</v>
      </c>
      <c r="E2491">
        <v>53.130001</v>
      </c>
      <c r="F2491">
        <v>53.130001</v>
      </c>
      <c r="G2491">
        <v>1829000</v>
      </c>
    </row>
    <row r="2492" spans="1:7" x14ac:dyDescent="0.2">
      <c r="A2492" s="14">
        <v>42902</v>
      </c>
      <c r="B2492">
        <v>52.970001000000003</v>
      </c>
      <c r="C2492">
        <v>53.310001</v>
      </c>
      <c r="D2492">
        <v>52.310001</v>
      </c>
      <c r="E2492">
        <v>52.970001000000003</v>
      </c>
      <c r="F2492">
        <v>52.970001000000003</v>
      </c>
      <c r="G2492">
        <v>2483800</v>
      </c>
    </row>
    <row r="2493" spans="1:7" x14ac:dyDescent="0.2">
      <c r="A2493" s="14">
        <v>42905</v>
      </c>
      <c r="B2493">
        <v>53.18</v>
      </c>
      <c r="C2493">
        <v>54.009998000000003</v>
      </c>
      <c r="D2493">
        <v>52.91</v>
      </c>
      <c r="E2493">
        <v>53.84</v>
      </c>
      <c r="F2493">
        <v>53.84</v>
      </c>
      <c r="G2493">
        <v>2107100</v>
      </c>
    </row>
    <row r="2494" spans="1:7" x14ac:dyDescent="0.2">
      <c r="A2494" s="14">
        <v>42906</v>
      </c>
      <c r="B2494">
        <v>53.959999000000003</v>
      </c>
      <c r="C2494">
        <v>53.959999000000003</v>
      </c>
      <c r="D2494">
        <v>52.360000999999997</v>
      </c>
      <c r="E2494">
        <v>52.560001</v>
      </c>
      <c r="F2494">
        <v>52.560001</v>
      </c>
      <c r="G2494">
        <v>2444000</v>
      </c>
    </row>
    <row r="2495" spans="1:7" x14ac:dyDescent="0.2">
      <c r="A2495" s="14">
        <v>42907</v>
      </c>
      <c r="B2495">
        <v>52.59</v>
      </c>
      <c r="C2495">
        <v>53.470001000000003</v>
      </c>
      <c r="D2495">
        <v>52.349997999999999</v>
      </c>
      <c r="E2495">
        <v>53.290000999999997</v>
      </c>
      <c r="F2495">
        <v>53.290000999999997</v>
      </c>
      <c r="G2495">
        <v>1812200</v>
      </c>
    </row>
    <row r="2496" spans="1:7" x14ac:dyDescent="0.2">
      <c r="A2496" s="14">
        <v>42908</v>
      </c>
      <c r="B2496">
        <v>53.240001999999997</v>
      </c>
      <c r="C2496">
        <v>54.43</v>
      </c>
      <c r="D2496">
        <v>53.119999</v>
      </c>
      <c r="E2496">
        <v>54.25</v>
      </c>
      <c r="F2496">
        <v>54.25</v>
      </c>
      <c r="G2496">
        <v>1795100</v>
      </c>
    </row>
    <row r="2497" spans="1:7" x14ac:dyDescent="0.2">
      <c r="A2497" s="14">
        <v>42909</v>
      </c>
      <c r="B2497">
        <v>54.470001000000003</v>
      </c>
      <c r="C2497">
        <v>55.400002000000001</v>
      </c>
      <c r="D2497">
        <v>54.09</v>
      </c>
      <c r="E2497">
        <v>55.369999</v>
      </c>
      <c r="F2497">
        <v>55.369999</v>
      </c>
      <c r="G2497">
        <v>3062800</v>
      </c>
    </row>
    <row r="2498" spans="1:7" x14ac:dyDescent="0.2">
      <c r="A2498" s="14">
        <v>42912</v>
      </c>
      <c r="B2498">
        <v>55.529998999999997</v>
      </c>
      <c r="C2498">
        <v>56.200001</v>
      </c>
      <c r="D2498">
        <v>55.119999</v>
      </c>
      <c r="E2498">
        <v>55.5</v>
      </c>
      <c r="F2498">
        <v>55.5</v>
      </c>
      <c r="G2498">
        <v>2968100</v>
      </c>
    </row>
    <row r="2499" spans="1:7" x14ac:dyDescent="0.2">
      <c r="A2499" s="14">
        <v>42913</v>
      </c>
      <c r="B2499">
        <v>55.48</v>
      </c>
      <c r="C2499">
        <v>56.130001</v>
      </c>
      <c r="D2499">
        <v>54.959999000000003</v>
      </c>
      <c r="E2499">
        <v>55.040000999999997</v>
      </c>
      <c r="F2499">
        <v>55.040000999999997</v>
      </c>
      <c r="G2499">
        <v>2079800</v>
      </c>
    </row>
    <row r="2500" spans="1:7" x14ac:dyDescent="0.2">
      <c r="A2500" s="14">
        <v>42914</v>
      </c>
      <c r="B2500">
        <v>55.290000999999997</v>
      </c>
      <c r="C2500">
        <v>56.299999</v>
      </c>
      <c r="D2500">
        <v>55.119999</v>
      </c>
      <c r="E2500">
        <v>56.16</v>
      </c>
      <c r="F2500">
        <v>56.16</v>
      </c>
      <c r="G2500">
        <v>3067400</v>
      </c>
    </row>
    <row r="2501" spans="1:7" x14ac:dyDescent="0.2">
      <c r="A2501" s="14">
        <v>42915</v>
      </c>
      <c r="B2501">
        <v>57.34</v>
      </c>
      <c r="C2501">
        <v>59.439999</v>
      </c>
      <c r="D2501">
        <v>57.009998000000003</v>
      </c>
      <c r="E2501">
        <v>59.099997999999999</v>
      </c>
      <c r="F2501">
        <v>59.099997999999999</v>
      </c>
      <c r="G2501">
        <v>6703500</v>
      </c>
    </row>
    <row r="2502" spans="1:7" x14ac:dyDescent="0.2">
      <c r="A2502" s="14">
        <v>42916</v>
      </c>
      <c r="B2502">
        <v>59.5</v>
      </c>
      <c r="C2502">
        <v>60.220001000000003</v>
      </c>
      <c r="D2502">
        <v>59.060001</v>
      </c>
      <c r="E2502">
        <v>59.669998</v>
      </c>
      <c r="F2502">
        <v>59.669998</v>
      </c>
      <c r="G2502">
        <v>3389800</v>
      </c>
    </row>
    <row r="2503" spans="1:7" x14ac:dyDescent="0.2">
      <c r="A2503" s="14">
        <v>42919</v>
      </c>
      <c r="B2503">
        <v>59.68</v>
      </c>
      <c r="C2503">
        <v>60.610000999999997</v>
      </c>
      <c r="D2503">
        <v>59.669998</v>
      </c>
      <c r="E2503">
        <v>59.990001999999997</v>
      </c>
      <c r="F2503">
        <v>59.990001999999997</v>
      </c>
      <c r="G2503">
        <v>1023300</v>
      </c>
    </row>
    <row r="2504" spans="1:7" x14ac:dyDescent="0.2">
      <c r="A2504" s="14">
        <v>42921</v>
      </c>
      <c r="B2504">
        <v>60.009998000000003</v>
      </c>
      <c r="C2504">
        <v>60.490001999999997</v>
      </c>
      <c r="D2504">
        <v>59.349997999999999</v>
      </c>
      <c r="E2504">
        <v>59.75</v>
      </c>
      <c r="F2504">
        <v>59.75</v>
      </c>
      <c r="G2504">
        <v>2118900</v>
      </c>
    </row>
    <row r="2505" spans="1:7" x14ac:dyDescent="0.2">
      <c r="A2505" s="14">
        <v>42922</v>
      </c>
      <c r="B2505">
        <v>59.389999000000003</v>
      </c>
      <c r="C2505">
        <v>59.549999</v>
      </c>
      <c r="D2505">
        <v>57.619999</v>
      </c>
      <c r="E2505">
        <v>57.970001000000003</v>
      </c>
      <c r="F2505">
        <v>57.970001000000003</v>
      </c>
      <c r="G2505">
        <v>2276400</v>
      </c>
    </row>
    <row r="2506" spans="1:7" x14ac:dyDescent="0.2">
      <c r="A2506" s="14">
        <v>42923</v>
      </c>
      <c r="B2506">
        <v>58.389999000000003</v>
      </c>
      <c r="C2506">
        <v>59.099997999999999</v>
      </c>
      <c r="D2506">
        <v>58.029998999999997</v>
      </c>
      <c r="E2506">
        <v>58.360000999999997</v>
      </c>
      <c r="F2506">
        <v>58.360000999999997</v>
      </c>
      <c r="G2506">
        <v>1384700</v>
      </c>
    </row>
    <row r="2507" spans="1:7" x14ac:dyDescent="0.2">
      <c r="A2507" s="14">
        <v>42926</v>
      </c>
      <c r="B2507">
        <v>58.23</v>
      </c>
      <c r="C2507">
        <v>58.860000999999997</v>
      </c>
      <c r="D2507">
        <v>57.509998000000003</v>
      </c>
      <c r="E2507">
        <v>58.68</v>
      </c>
      <c r="F2507">
        <v>58.68</v>
      </c>
      <c r="G2507">
        <v>1491500</v>
      </c>
    </row>
    <row r="2508" spans="1:7" x14ac:dyDescent="0.2">
      <c r="A2508" s="14">
        <v>42927</v>
      </c>
      <c r="B2508">
        <v>58.689999</v>
      </c>
      <c r="C2508">
        <v>58.950001</v>
      </c>
      <c r="D2508">
        <v>58.18</v>
      </c>
      <c r="E2508">
        <v>58.779998999999997</v>
      </c>
      <c r="F2508">
        <v>58.779998999999997</v>
      </c>
      <c r="G2508">
        <v>1319000</v>
      </c>
    </row>
    <row r="2509" spans="1:7" x14ac:dyDescent="0.2">
      <c r="A2509" s="14">
        <v>42928</v>
      </c>
      <c r="B2509">
        <v>58.900002000000001</v>
      </c>
      <c r="C2509">
        <v>59.169998</v>
      </c>
      <c r="D2509">
        <v>58.220001000000003</v>
      </c>
      <c r="E2509">
        <v>58.720001000000003</v>
      </c>
      <c r="F2509">
        <v>58.720001000000003</v>
      </c>
      <c r="G2509">
        <v>1144000</v>
      </c>
    </row>
    <row r="2510" spans="1:7" x14ac:dyDescent="0.2">
      <c r="A2510" s="14">
        <v>42929</v>
      </c>
      <c r="B2510">
        <v>58.880001</v>
      </c>
      <c r="C2510">
        <v>59.689999</v>
      </c>
      <c r="D2510">
        <v>58.619999</v>
      </c>
      <c r="E2510">
        <v>59.330002</v>
      </c>
      <c r="F2510">
        <v>59.330002</v>
      </c>
      <c r="G2510">
        <v>1470900</v>
      </c>
    </row>
    <row r="2511" spans="1:7" x14ac:dyDescent="0.2">
      <c r="A2511" s="14">
        <v>42930</v>
      </c>
      <c r="B2511">
        <v>59.610000999999997</v>
      </c>
      <c r="C2511">
        <v>60</v>
      </c>
      <c r="D2511">
        <v>59.23</v>
      </c>
      <c r="E2511">
        <v>59.810001</v>
      </c>
      <c r="F2511">
        <v>59.810001</v>
      </c>
      <c r="G2511">
        <v>841500</v>
      </c>
    </row>
    <row r="2512" spans="1:7" x14ac:dyDescent="0.2">
      <c r="A2512" s="14">
        <v>42933</v>
      </c>
      <c r="B2512">
        <v>59.950001</v>
      </c>
      <c r="C2512">
        <v>60.669998</v>
      </c>
      <c r="D2512">
        <v>59.68</v>
      </c>
      <c r="E2512">
        <v>59.740001999999997</v>
      </c>
      <c r="F2512">
        <v>59.740001999999997</v>
      </c>
      <c r="G2512">
        <v>1490400</v>
      </c>
    </row>
    <row r="2513" spans="1:7" x14ac:dyDescent="0.2">
      <c r="A2513" s="14">
        <v>42934</v>
      </c>
      <c r="B2513">
        <v>59.490001999999997</v>
      </c>
      <c r="C2513">
        <v>60.040000999999997</v>
      </c>
      <c r="D2513">
        <v>59.150002000000001</v>
      </c>
      <c r="E2513">
        <v>59.380001</v>
      </c>
      <c r="F2513">
        <v>59.380001</v>
      </c>
      <c r="G2513">
        <v>1371700</v>
      </c>
    </row>
    <row r="2514" spans="1:7" x14ac:dyDescent="0.2">
      <c r="A2514" s="14">
        <v>42935</v>
      </c>
      <c r="B2514">
        <v>59.919998</v>
      </c>
      <c r="C2514">
        <v>61.599997999999999</v>
      </c>
      <c r="D2514">
        <v>59.48</v>
      </c>
      <c r="E2514">
        <v>61.349997999999999</v>
      </c>
      <c r="F2514">
        <v>61.349997999999999</v>
      </c>
      <c r="G2514">
        <v>2155300</v>
      </c>
    </row>
    <row r="2515" spans="1:7" x14ac:dyDescent="0.2">
      <c r="A2515" s="14">
        <v>42936</v>
      </c>
      <c r="B2515">
        <v>61.389999000000003</v>
      </c>
      <c r="C2515">
        <v>61.48</v>
      </c>
      <c r="D2515">
        <v>60.73</v>
      </c>
      <c r="E2515">
        <v>61.110000999999997</v>
      </c>
      <c r="F2515">
        <v>61.110000999999997</v>
      </c>
      <c r="G2515">
        <v>1681700</v>
      </c>
    </row>
    <row r="2516" spans="1:7" x14ac:dyDescent="0.2">
      <c r="A2516" s="14">
        <v>42937</v>
      </c>
      <c r="B2516">
        <v>61.029998999999997</v>
      </c>
      <c r="C2516">
        <v>62.049999</v>
      </c>
      <c r="D2516">
        <v>60.93</v>
      </c>
      <c r="E2516">
        <v>61.939999</v>
      </c>
      <c r="F2516">
        <v>61.939999</v>
      </c>
      <c r="G2516">
        <v>2193100</v>
      </c>
    </row>
    <row r="2517" spans="1:7" x14ac:dyDescent="0.2">
      <c r="A2517" s="14">
        <v>42940</v>
      </c>
      <c r="B2517">
        <v>61.59</v>
      </c>
      <c r="C2517">
        <v>62.259998000000003</v>
      </c>
      <c r="D2517">
        <v>61.439999</v>
      </c>
      <c r="E2517">
        <v>62.02</v>
      </c>
      <c r="F2517">
        <v>62.02</v>
      </c>
      <c r="G2517">
        <v>2005700</v>
      </c>
    </row>
    <row r="2518" spans="1:7" x14ac:dyDescent="0.2">
      <c r="A2518" s="14">
        <v>42941</v>
      </c>
      <c r="B2518">
        <v>60.77</v>
      </c>
      <c r="C2518">
        <v>62.16</v>
      </c>
      <c r="D2518">
        <v>60.66</v>
      </c>
      <c r="E2518">
        <v>61.900002000000001</v>
      </c>
      <c r="F2518">
        <v>61.900002000000001</v>
      </c>
      <c r="G2518">
        <v>2609000</v>
      </c>
    </row>
    <row r="2519" spans="1:7" x14ac:dyDescent="0.2">
      <c r="A2519" s="14">
        <v>42942</v>
      </c>
      <c r="B2519">
        <v>61.709999000000003</v>
      </c>
      <c r="C2519">
        <v>61.799999</v>
      </c>
      <c r="D2519">
        <v>61.259998000000003</v>
      </c>
      <c r="E2519">
        <v>61.470001000000003</v>
      </c>
      <c r="F2519">
        <v>61.470001000000003</v>
      </c>
      <c r="G2519">
        <v>1297100</v>
      </c>
    </row>
    <row r="2520" spans="1:7" x14ac:dyDescent="0.2">
      <c r="A2520" s="14">
        <v>42943</v>
      </c>
      <c r="B2520">
        <v>61.259998000000003</v>
      </c>
      <c r="C2520">
        <v>61.91</v>
      </c>
      <c r="D2520">
        <v>60.419998</v>
      </c>
      <c r="E2520">
        <v>61.470001000000003</v>
      </c>
      <c r="F2520">
        <v>61.470001000000003</v>
      </c>
      <c r="G2520">
        <v>1256200</v>
      </c>
    </row>
    <row r="2521" spans="1:7" x14ac:dyDescent="0.2">
      <c r="A2521" s="14">
        <v>42944</v>
      </c>
      <c r="B2521">
        <v>61.380001</v>
      </c>
      <c r="C2521">
        <v>62.200001</v>
      </c>
      <c r="D2521">
        <v>61.040000999999997</v>
      </c>
      <c r="E2521">
        <v>61.830002</v>
      </c>
      <c r="F2521">
        <v>61.830002</v>
      </c>
      <c r="G2521">
        <v>1376800</v>
      </c>
    </row>
    <row r="2522" spans="1:7" x14ac:dyDescent="0.2">
      <c r="A2522" s="14">
        <v>42947</v>
      </c>
      <c r="B2522">
        <v>61.98</v>
      </c>
      <c r="C2522">
        <v>61.98</v>
      </c>
      <c r="D2522">
        <v>60.939999</v>
      </c>
      <c r="E2522">
        <v>61.639999000000003</v>
      </c>
      <c r="F2522">
        <v>61.639999000000003</v>
      </c>
      <c r="G2522">
        <v>1382100</v>
      </c>
    </row>
    <row r="2523" spans="1:7" x14ac:dyDescent="0.2">
      <c r="A2523" s="14">
        <v>42948</v>
      </c>
      <c r="B2523">
        <v>61.57</v>
      </c>
      <c r="C2523">
        <v>61.73</v>
      </c>
      <c r="D2523">
        <v>60.419998</v>
      </c>
      <c r="E2523">
        <v>61.610000999999997</v>
      </c>
      <c r="F2523">
        <v>61.610000999999997</v>
      </c>
      <c r="G2523">
        <v>1279300</v>
      </c>
    </row>
    <row r="2524" spans="1:7" x14ac:dyDescent="0.2">
      <c r="A2524" s="14">
        <v>42949</v>
      </c>
      <c r="B2524">
        <v>61.549999</v>
      </c>
      <c r="C2524">
        <v>61.82</v>
      </c>
      <c r="D2524">
        <v>60.939999</v>
      </c>
      <c r="E2524">
        <v>61.23</v>
      </c>
      <c r="F2524">
        <v>61.23</v>
      </c>
      <c r="G2524">
        <v>960100</v>
      </c>
    </row>
    <row r="2525" spans="1:7" x14ac:dyDescent="0.2">
      <c r="A2525" s="14">
        <v>42950</v>
      </c>
      <c r="B2525">
        <v>60.84</v>
      </c>
      <c r="C2525">
        <v>61.57</v>
      </c>
      <c r="D2525">
        <v>60.41</v>
      </c>
      <c r="E2525">
        <v>60.5</v>
      </c>
      <c r="F2525">
        <v>60.5</v>
      </c>
      <c r="G2525">
        <v>1501200</v>
      </c>
    </row>
    <row r="2526" spans="1:7" x14ac:dyDescent="0.2">
      <c r="A2526" s="14">
        <v>42951</v>
      </c>
      <c r="B2526">
        <v>60.779998999999997</v>
      </c>
      <c r="C2526">
        <v>62.189999</v>
      </c>
      <c r="D2526">
        <v>60.369999</v>
      </c>
      <c r="E2526">
        <v>61.759998000000003</v>
      </c>
      <c r="F2526">
        <v>61.759998000000003</v>
      </c>
      <c r="G2526">
        <v>1644300</v>
      </c>
    </row>
    <row r="2527" spans="1:7" x14ac:dyDescent="0.2">
      <c r="A2527" s="14">
        <v>42954</v>
      </c>
      <c r="B2527">
        <v>61.900002000000001</v>
      </c>
      <c r="C2527">
        <v>62.91</v>
      </c>
      <c r="D2527">
        <v>61.77</v>
      </c>
      <c r="E2527">
        <v>62.509998000000003</v>
      </c>
      <c r="F2527">
        <v>62.509998000000003</v>
      </c>
      <c r="G2527">
        <v>1207500</v>
      </c>
    </row>
    <row r="2528" spans="1:7" x14ac:dyDescent="0.2">
      <c r="A2528" s="14">
        <v>42955</v>
      </c>
      <c r="B2528">
        <v>63</v>
      </c>
      <c r="C2528">
        <v>63.860000999999997</v>
      </c>
      <c r="D2528">
        <v>62.23</v>
      </c>
      <c r="E2528">
        <v>62.529998999999997</v>
      </c>
      <c r="F2528">
        <v>62.529998999999997</v>
      </c>
      <c r="G2528">
        <v>1386200</v>
      </c>
    </row>
    <row r="2529" spans="1:7" x14ac:dyDescent="0.2">
      <c r="A2529" s="14">
        <v>42956</v>
      </c>
      <c r="B2529">
        <v>62.080002</v>
      </c>
      <c r="C2529">
        <v>62.490001999999997</v>
      </c>
      <c r="D2529">
        <v>61.5</v>
      </c>
      <c r="E2529">
        <v>61.889999000000003</v>
      </c>
      <c r="F2529">
        <v>61.889999000000003</v>
      </c>
      <c r="G2529">
        <v>1011200</v>
      </c>
    </row>
    <row r="2530" spans="1:7" x14ac:dyDescent="0.2">
      <c r="A2530" s="14">
        <v>42957</v>
      </c>
      <c r="B2530">
        <v>61.25</v>
      </c>
      <c r="C2530">
        <v>61.5</v>
      </c>
      <c r="D2530">
        <v>60.099997999999999</v>
      </c>
      <c r="E2530">
        <v>60.25</v>
      </c>
      <c r="F2530">
        <v>60.25</v>
      </c>
      <c r="G2530">
        <v>1312400</v>
      </c>
    </row>
    <row r="2531" spans="1:7" x14ac:dyDescent="0.2">
      <c r="A2531" s="14">
        <v>42958</v>
      </c>
      <c r="B2531">
        <v>59.189999</v>
      </c>
      <c r="C2531">
        <v>60.84</v>
      </c>
      <c r="D2531">
        <v>58.549999</v>
      </c>
      <c r="E2531">
        <v>59.759998000000003</v>
      </c>
      <c r="F2531">
        <v>59.759998000000003</v>
      </c>
      <c r="G2531">
        <v>1410500</v>
      </c>
    </row>
    <row r="2532" spans="1:7" x14ac:dyDescent="0.2">
      <c r="A2532" s="14">
        <v>42961</v>
      </c>
      <c r="B2532">
        <v>60.029998999999997</v>
      </c>
      <c r="C2532">
        <v>60.560001</v>
      </c>
      <c r="D2532">
        <v>59.75</v>
      </c>
      <c r="E2532">
        <v>59.93</v>
      </c>
      <c r="F2532">
        <v>59.93</v>
      </c>
      <c r="G2532">
        <v>1594300</v>
      </c>
    </row>
    <row r="2533" spans="1:7" x14ac:dyDescent="0.2">
      <c r="A2533" s="14">
        <v>42962</v>
      </c>
      <c r="B2533">
        <v>59.299999</v>
      </c>
      <c r="C2533">
        <v>60.900002000000001</v>
      </c>
      <c r="D2533">
        <v>58.450001</v>
      </c>
      <c r="E2533">
        <v>59.5</v>
      </c>
      <c r="F2533">
        <v>59.5</v>
      </c>
      <c r="G2533">
        <v>3272600</v>
      </c>
    </row>
    <row r="2534" spans="1:7" x14ac:dyDescent="0.2">
      <c r="A2534" s="14">
        <v>42963</v>
      </c>
      <c r="B2534">
        <v>59.959999000000003</v>
      </c>
      <c r="C2534">
        <v>59.990001999999997</v>
      </c>
      <c r="D2534">
        <v>59.200001</v>
      </c>
      <c r="E2534">
        <v>59.759998000000003</v>
      </c>
      <c r="F2534">
        <v>59.759998000000003</v>
      </c>
      <c r="G2534">
        <v>1105200</v>
      </c>
    </row>
    <row r="2535" spans="1:7" x14ac:dyDescent="0.2">
      <c r="A2535" s="14">
        <v>42964</v>
      </c>
      <c r="B2535">
        <v>59.560001</v>
      </c>
      <c r="C2535">
        <v>59.830002</v>
      </c>
      <c r="D2535">
        <v>58.919998</v>
      </c>
      <c r="E2535">
        <v>58.959999000000003</v>
      </c>
      <c r="F2535">
        <v>58.959999000000003</v>
      </c>
      <c r="G2535">
        <v>1117000</v>
      </c>
    </row>
    <row r="2536" spans="1:7" x14ac:dyDescent="0.2">
      <c r="A2536" s="14">
        <v>42965</v>
      </c>
      <c r="B2536">
        <v>58.439999</v>
      </c>
      <c r="C2536">
        <v>58.919998</v>
      </c>
      <c r="D2536">
        <v>57.610000999999997</v>
      </c>
      <c r="E2536">
        <v>58.130001</v>
      </c>
      <c r="F2536">
        <v>58.130001</v>
      </c>
      <c r="G2536">
        <v>1684800</v>
      </c>
    </row>
    <row r="2537" spans="1:7" x14ac:dyDescent="0.2">
      <c r="A2537" s="14">
        <v>42968</v>
      </c>
      <c r="B2537">
        <v>59.669998</v>
      </c>
      <c r="C2537">
        <v>60.470001000000003</v>
      </c>
      <c r="D2537">
        <v>57.959999000000003</v>
      </c>
      <c r="E2537">
        <v>59.439999</v>
      </c>
      <c r="F2537">
        <v>59.439999</v>
      </c>
      <c r="G2537">
        <v>4223200</v>
      </c>
    </row>
    <row r="2538" spans="1:7" x14ac:dyDescent="0.2">
      <c r="A2538" s="14">
        <v>42969</v>
      </c>
      <c r="B2538">
        <v>59.830002</v>
      </c>
      <c r="C2538">
        <v>60.080002</v>
      </c>
      <c r="D2538">
        <v>59.450001</v>
      </c>
      <c r="E2538">
        <v>59.799999</v>
      </c>
      <c r="F2538">
        <v>59.799999</v>
      </c>
      <c r="G2538">
        <v>1461200</v>
      </c>
    </row>
    <row r="2539" spans="1:7" x14ac:dyDescent="0.2">
      <c r="A2539" s="14">
        <v>42970</v>
      </c>
      <c r="B2539">
        <v>59.529998999999997</v>
      </c>
      <c r="C2539">
        <v>60.5</v>
      </c>
      <c r="D2539">
        <v>59.439999</v>
      </c>
      <c r="E2539">
        <v>60.34</v>
      </c>
      <c r="F2539">
        <v>60.34</v>
      </c>
      <c r="G2539">
        <v>1240300</v>
      </c>
    </row>
    <row r="2540" spans="1:7" x14ac:dyDescent="0.2">
      <c r="A2540" s="14">
        <v>42971</v>
      </c>
      <c r="B2540">
        <v>60.75</v>
      </c>
      <c r="C2540">
        <v>61.48</v>
      </c>
      <c r="D2540">
        <v>59.810001</v>
      </c>
      <c r="E2540">
        <v>60.02</v>
      </c>
      <c r="F2540">
        <v>60.02</v>
      </c>
      <c r="G2540">
        <v>1898500</v>
      </c>
    </row>
    <row r="2541" spans="1:7" x14ac:dyDescent="0.2">
      <c r="A2541" s="14">
        <v>42972</v>
      </c>
      <c r="B2541">
        <v>60.220001000000003</v>
      </c>
      <c r="C2541">
        <v>60.830002</v>
      </c>
      <c r="D2541">
        <v>59.849997999999999</v>
      </c>
      <c r="E2541">
        <v>60.209999000000003</v>
      </c>
      <c r="F2541">
        <v>60.209999000000003</v>
      </c>
      <c r="G2541">
        <v>1195900</v>
      </c>
    </row>
    <row r="2542" spans="1:7" x14ac:dyDescent="0.2">
      <c r="A2542" s="14">
        <v>42975</v>
      </c>
      <c r="B2542">
        <v>60.689999</v>
      </c>
      <c r="C2542">
        <v>61.110000999999997</v>
      </c>
      <c r="D2542">
        <v>59.759998000000003</v>
      </c>
      <c r="E2542">
        <v>60.130001</v>
      </c>
      <c r="F2542">
        <v>60.130001</v>
      </c>
      <c r="G2542">
        <v>1364700</v>
      </c>
    </row>
    <row r="2543" spans="1:7" x14ac:dyDescent="0.2">
      <c r="A2543" s="14">
        <v>42976</v>
      </c>
      <c r="B2543">
        <v>59.91</v>
      </c>
      <c r="C2543">
        <v>60.16</v>
      </c>
      <c r="D2543">
        <v>58.240001999999997</v>
      </c>
      <c r="E2543">
        <v>58.32</v>
      </c>
      <c r="F2543">
        <v>58.32</v>
      </c>
      <c r="G2543">
        <v>3084700</v>
      </c>
    </row>
    <row r="2544" spans="1:7" x14ac:dyDescent="0.2">
      <c r="A2544" s="14">
        <v>42977</v>
      </c>
      <c r="B2544">
        <v>58.459999000000003</v>
      </c>
      <c r="C2544">
        <v>58.900002000000001</v>
      </c>
      <c r="D2544">
        <v>56.869999</v>
      </c>
      <c r="E2544">
        <v>57.610000999999997</v>
      </c>
      <c r="F2544">
        <v>57.610000999999997</v>
      </c>
      <c r="G2544">
        <v>4685800</v>
      </c>
    </row>
    <row r="2545" spans="1:7" x14ac:dyDescent="0.2">
      <c r="A2545" s="14">
        <v>42978</v>
      </c>
      <c r="B2545">
        <v>57.77</v>
      </c>
      <c r="C2545">
        <v>58.32</v>
      </c>
      <c r="D2545">
        <v>56.560001</v>
      </c>
      <c r="E2545">
        <v>57.549999</v>
      </c>
      <c r="F2545">
        <v>57.549999</v>
      </c>
      <c r="G2545">
        <v>7728300</v>
      </c>
    </row>
    <row r="2546" spans="1:7" x14ac:dyDescent="0.2">
      <c r="A2546" s="14">
        <v>42979</v>
      </c>
      <c r="B2546">
        <v>61.220001000000003</v>
      </c>
      <c r="C2546">
        <v>62.580002</v>
      </c>
      <c r="D2546">
        <v>60.5</v>
      </c>
      <c r="E2546">
        <v>61.689999</v>
      </c>
      <c r="F2546">
        <v>61.689999</v>
      </c>
      <c r="G2546">
        <v>11466100</v>
      </c>
    </row>
    <row r="2547" spans="1:7" x14ac:dyDescent="0.2">
      <c r="A2547" s="14">
        <v>42983</v>
      </c>
      <c r="B2547">
        <v>62.09</v>
      </c>
      <c r="C2547">
        <v>62.18</v>
      </c>
      <c r="D2547">
        <v>60.380001</v>
      </c>
      <c r="E2547">
        <v>61.560001</v>
      </c>
      <c r="F2547">
        <v>61.560001</v>
      </c>
      <c r="G2547">
        <v>3698200</v>
      </c>
    </row>
    <row r="2548" spans="1:7" x14ac:dyDescent="0.2">
      <c r="A2548" s="14">
        <v>42984</v>
      </c>
      <c r="B2548">
        <v>61.48</v>
      </c>
      <c r="C2548">
        <v>61.990001999999997</v>
      </c>
      <c r="D2548">
        <v>60.560001</v>
      </c>
      <c r="E2548">
        <v>61.490001999999997</v>
      </c>
      <c r="F2548">
        <v>61.490001999999997</v>
      </c>
      <c r="G2548">
        <v>2257000</v>
      </c>
    </row>
    <row r="2549" spans="1:7" x14ac:dyDescent="0.2">
      <c r="A2549" s="14">
        <v>42985</v>
      </c>
      <c r="B2549">
        <v>61.5</v>
      </c>
      <c r="C2549">
        <v>61.610000999999997</v>
      </c>
      <c r="D2549">
        <v>60.41</v>
      </c>
      <c r="E2549">
        <v>61.299999</v>
      </c>
      <c r="F2549">
        <v>61.299999</v>
      </c>
      <c r="G2549">
        <v>1770000</v>
      </c>
    </row>
    <row r="2550" spans="1:7" x14ac:dyDescent="0.2">
      <c r="A2550" s="14">
        <v>42986</v>
      </c>
      <c r="B2550">
        <v>61.02</v>
      </c>
      <c r="C2550">
        <v>63</v>
      </c>
      <c r="D2550">
        <v>60.689999</v>
      </c>
      <c r="E2550">
        <v>62.34</v>
      </c>
      <c r="F2550">
        <v>62.34</v>
      </c>
      <c r="G2550">
        <v>3571200</v>
      </c>
    </row>
    <row r="2551" spans="1:7" x14ac:dyDescent="0.2">
      <c r="A2551" s="14">
        <v>42989</v>
      </c>
      <c r="B2551">
        <v>62.48</v>
      </c>
      <c r="C2551">
        <v>63.080002</v>
      </c>
      <c r="D2551">
        <v>61.860000999999997</v>
      </c>
      <c r="E2551">
        <v>61.889999000000003</v>
      </c>
      <c r="F2551">
        <v>61.889999000000003</v>
      </c>
      <c r="G2551">
        <v>1754200</v>
      </c>
    </row>
    <row r="2552" spans="1:7" x14ac:dyDescent="0.2">
      <c r="A2552" s="14">
        <v>42990</v>
      </c>
      <c r="B2552">
        <v>62.189999</v>
      </c>
      <c r="C2552">
        <v>62.279998999999997</v>
      </c>
      <c r="D2552">
        <v>61.330002</v>
      </c>
      <c r="E2552">
        <v>61.790000999999997</v>
      </c>
      <c r="F2552">
        <v>61.790000999999997</v>
      </c>
      <c r="G2552">
        <v>1100200</v>
      </c>
    </row>
    <row r="2553" spans="1:7" x14ac:dyDescent="0.2">
      <c r="A2553" s="14">
        <v>42991</v>
      </c>
      <c r="B2553">
        <v>61.720001000000003</v>
      </c>
      <c r="C2553">
        <v>62.119999</v>
      </c>
      <c r="D2553">
        <v>61.310001</v>
      </c>
      <c r="E2553">
        <v>61.5</v>
      </c>
      <c r="F2553">
        <v>61.5</v>
      </c>
      <c r="G2553">
        <v>1163600</v>
      </c>
    </row>
    <row r="2554" spans="1:7" x14ac:dyDescent="0.2">
      <c r="A2554" s="14">
        <v>42992</v>
      </c>
      <c r="B2554">
        <v>61.25</v>
      </c>
      <c r="C2554">
        <v>61.360000999999997</v>
      </c>
      <c r="D2554">
        <v>59.790000999999997</v>
      </c>
      <c r="E2554">
        <v>61.119999</v>
      </c>
      <c r="F2554">
        <v>61.119999</v>
      </c>
      <c r="G2554">
        <v>1943000</v>
      </c>
    </row>
    <row r="2555" spans="1:7" x14ac:dyDescent="0.2">
      <c r="A2555" s="14">
        <v>42993</v>
      </c>
      <c r="B2555">
        <v>61.23</v>
      </c>
      <c r="C2555">
        <v>61.380001</v>
      </c>
      <c r="D2555">
        <v>60</v>
      </c>
      <c r="E2555">
        <v>60.599997999999999</v>
      </c>
      <c r="F2555">
        <v>60.599997999999999</v>
      </c>
      <c r="G2555">
        <v>2418000</v>
      </c>
    </row>
    <row r="2556" spans="1:7" x14ac:dyDescent="0.2">
      <c r="A2556" s="14">
        <v>42996</v>
      </c>
      <c r="B2556">
        <v>60.740001999999997</v>
      </c>
      <c r="C2556">
        <v>60.93</v>
      </c>
      <c r="D2556">
        <v>59.18</v>
      </c>
      <c r="E2556">
        <v>59.759998000000003</v>
      </c>
      <c r="F2556">
        <v>59.759998000000003</v>
      </c>
      <c r="G2556">
        <v>2057500</v>
      </c>
    </row>
    <row r="2557" spans="1:7" x14ac:dyDescent="0.2">
      <c r="A2557" s="14">
        <v>42997</v>
      </c>
      <c r="B2557">
        <v>59.330002</v>
      </c>
      <c r="C2557">
        <v>59.790000999999997</v>
      </c>
      <c r="D2557">
        <v>58.009998000000003</v>
      </c>
      <c r="E2557">
        <v>58.950001</v>
      </c>
      <c r="F2557">
        <v>58.950001</v>
      </c>
      <c r="G2557">
        <v>3163800</v>
      </c>
    </row>
    <row r="2558" spans="1:7" x14ac:dyDescent="0.2">
      <c r="A2558" s="14">
        <v>42998</v>
      </c>
      <c r="B2558">
        <v>58.880001</v>
      </c>
      <c r="C2558">
        <v>59.060001</v>
      </c>
      <c r="D2558">
        <v>58.060001</v>
      </c>
      <c r="E2558">
        <v>58.560001</v>
      </c>
      <c r="F2558">
        <v>58.560001</v>
      </c>
      <c r="G2558">
        <v>1566600</v>
      </c>
    </row>
    <row r="2559" spans="1:7" x14ac:dyDescent="0.2">
      <c r="A2559" s="14">
        <v>42999</v>
      </c>
      <c r="B2559">
        <v>58.310001</v>
      </c>
      <c r="C2559">
        <v>58.849997999999999</v>
      </c>
      <c r="D2559">
        <v>58</v>
      </c>
      <c r="E2559">
        <v>58.599997999999999</v>
      </c>
      <c r="F2559">
        <v>58.599997999999999</v>
      </c>
      <c r="G2559">
        <v>1034200</v>
      </c>
    </row>
    <row r="2560" spans="1:7" x14ac:dyDescent="0.2">
      <c r="A2560" s="14">
        <v>43000</v>
      </c>
      <c r="B2560">
        <v>57.900002000000001</v>
      </c>
      <c r="C2560">
        <v>58.790000999999997</v>
      </c>
      <c r="D2560">
        <v>57.869999</v>
      </c>
      <c r="E2560">
        <v>58.139999000000003</v>
      </c>
      <c r="F2560">
        <v>58.139999000000003</v>
      </c>
      <c r="G2560">
        <v>1513800</v>
      </c>
    </row>
    <row r="2561" spans="1:7" x14ac:dyDescent="0.2">
      <c r="A2561" s="14">
        <v>43003</v>
      </c>
      <c r="B2561">
        <v>57.889999000000003</v>
      </c>
      <c r="C2561">
        <v>58.360000999999997</v>
      </c>
      <c r="D2561">
        <v>57.189999</v>
      </c>
      <c r="E2561">
        <v>57.389999000000003</v>
      </c>
      <c r="F2561">
        <v>57.389999000000003</v>
      </c>
      <c r="G2561">
        <v>2338700</v>
      </c>
    </row>
    <row r="2562" spans="1:7" x14ac:dyDescent="0.2">
      <c r="A2562" s="14">
        <v>43004</v>
      </c>
      <c r="B2562">
        <v>57.759998000000003</v>
      </c>
      <c r="C2562">
        <v>59.639999000000003</v>
      </c>
      <c r="D2562">
        <v>57.759998000000003</v>
      </c>
      <c r="E2562">
        <v>59.34</v>
      </c>
      <c r="F2562">
        <v>59.34</v>
      </c>
      <c r="G2562">
        <v>3060200</v>
      </c>
    </row>
    <row r="2563" spans="1:7" x14ac:dyDescent="0.2">
      <c r="A2563" s="14">
        <v>43005</v>
      </c>
      <c r="B2563">
        <v>59.330002</v>
      </c>
      <c r="C2563">
        <v>60.279998999999997</v>
      </c>
      <c r="D2563">
        <v>59.150002000000001</v>
      </c>
      <c r="E2563">
        <v>60.130001</v>
      </c>
      <c r="F2563">
        <v>60.130001</v>
      </c>
      <c r="G2563">
        <v>1930400</v>
      </c>
    </row>
    <row r="2564" spans="1:7" x14ac:dyDescent="0.2">
      <c r="A2564" s="14">
        <v>43006</v>
      </c>
      <c r="B2564">
        <v>60.02</v>
      </c>
      <c r="C2564">
        <v>60.939999</v>
      </c>
      <c r="D2564">
        <v>59.91</v>
      </c>
      <c r="E2564">
        <v>60.27</v>
      </c>
      <c r="F2564">
        <v>60.27</v>
      </c>
      <c r="G2564">
        <v>1237800</v>
      </c>
    </row>
    <row r="2565" spans="1:7" x14ac:dyDescent="0.2">
      <c r="A2565" s="14">
        <v>43007</v>
      </c>
      <c r="B2565">
        <v>60.5</v>
      </c>
      <c r="C2565">
        <v>62.330002</v>
      </c>
      <c r="D2565">
        <v>60.130001</v>
      </c>
      <c r="E2565">
        <v>62.25</v>
      </c>
      <c r="F2565">
        <v>62.25</v>
      </c>
      <c r="G2565">
        <v>2206800</v>
      </c>
    </row>
    <row r="2566" spans="1:7" x14ac:dyDescent="0.2">
      <c r="A2566" s="14">
        <v>43010</v>
      </c>
      <c r="B2566">
        <v>62.169998</v>
      </c>
      <c r="C2566">
        <v>63.209999000000003</v>
      </c>
      <c r="D2566">
        <v>61.740001999999997</v>
      </c>
      <c r="E2566">
        <v>62.830002</v>
      </c>
      <c r="F2566">
        <v>62.830002</v>
      </c>
      <c r="G2566">
        <v>2116200</v>
      </c>
    </row>
    <row r="2567" spans="1:7" x14ac:dyDescent="0.2">
      <c r="A2567" s="14">
        <v>43011</v>
      </c>
      <c r="B2567">
        <v>62.98</v>
      </c>
      <c r="C2567">
        <v>63.349997999999999</v>
      </c>
      <c r="D2567">
        <v>61.91</v>
      </c>
      <c r="E2567">
        <v>62.220001000000003</v>
      </c>
      <c r="F2567">
        <v>62.220001000000003</v>
      </c>
      <c r="G2567">
        <v>1654400</v>
      </c>
    </row>
    <row r="2568" spans="1:7" x14ac:dyDescent="0.2">
      <c r="A2568" s="14">
        <v>43012</v>
      </c>
      <c r="B2568">
        <v>62.139999000000003</v>
      </c>
      <c r="C2568">
        <v>62.599997999999999</v>
      </c>
      <c r="D2568">
        <v>61.259998000000003</v>
      </c>
      <c r="E2568">
        <v>61.34</v>
      </c>
      <c r="F2568">
        <v>61.34</v>
      </c>
      <c r="G2568">
        <v>1137000</v>
      </c>
    </row>
    <row r="2569" spans="1:7" x14ac:dyDescent="0.2">
      <c r="A2569" s="14">
        <v>43013</v>
      </c>
      <c r="B2569">
        <v>61.279998999999997</v>
      </c>
      <c r="C2569">
        <v>62.279998999999997</v>
      </c>
      <c r="D2569">
        <v>61.169998</v>
      </c>
      <c r="E2569">
        <v>61.759998000000003</v>
      </c>
      <c r="F2569">
        <v>61.759998000000003</v>
      </c>
      <c r="G2569">
        <v>1251900</v>
      </c>
    </row>
    <row r="2570" spans="1:7" x14ac:dyDescent="0.2">
      <c r="A2570" s="14">
        <v>43014</v>
      </c>
      <c r="B2570">
        <v>61.740001999999997</v>
      </c>
      <c r="C2570">
        <v>62.080002</v>
      </c>
      <c r="D2570">
        <v>61.139999000000003</v>
      </c>
      <c r="E2570">
        <v>61.299999</v>
      </c>
      <c r="F2570">
        <v>61.299999</v>
      </c>
      <c r="G2570">
        <v>1257600</v>
      </c>
    </row>
    <row r="2571" spans="1:7" x14ac:dyDescent="0.2">
      <c r="A2571" s="14">
        <v>43017</v>
      </c>
      <c r="B2571">
        <v>61.330002</v>
      </c>
      <c r="C2571">
        <v>62.099997999999999</v>
      </c>
      <c r="D2571">
        <v>60.799999</v>
      </c>
      <c r="E2571">
        <v>61.950001</v>
      </c>
      <c r="F2571">
        <v>61.950001</v>
      </c>
      <c r="G2571">
        <v>1488500</v>
      </c>
    </row>
    <row r="2572" spans="1:7" x14ac:dyDescent="0.2">
      <c r="A2572" s="14">
        <v>43018</v>
      </c>
      <c r="B2572">
        <v>61.880001</v>
      </c>
      <c r="C2572">
        <v>63.400002000000001</v>
      </c>
      <c r="D2572">
        <v>61.82</v>
      </c>
      <c r="E2572">
        <v>63.310001</v>
      </c>
      <c r="F2572">
        <v>63.310001</v>
      </c>
      <c r="G2572">
        <v>1569400</v>
      </c>
    </row>
    <row r="2573" spans="1:7" x14ac:dyDescent="0.2">
      <c r="A2573" s="14">
        <v>43019</v>
      </c>
      <c r="B2573">
        <v>63.27</v>
      </c>
      <c r="C2573">
        <v>63.27</v>
      </c>
      <c r="D2573">
        <v>62.369999</v>
      </c>
      <c r="E2573">
        <v>62.689999</v>
      </c>
      <c r="F2573">
        <v>62.689999</v>
      </c>
      <c r="G2573">
        <v>1809100</v>
      </c>
    </row>
    <row r="2574" spans="1:7" x14ac:dyDescent="0.2">
      <c r="A2574" s="14">
        <v>43020</v>
      </c>
      <c r="B2574">
        <v>61.689999</v>
      </c>
      <c r="C2574">
        <v>61.900002000000001</v>
      </c>
      <c r="D2574">
        <v>60.189999</v>
      </c>
      <c r="E2574">
        <v>60.5</v>
      </c>
      <c r="F2574">
        <v>60.5</v>
      </c>
      <c r="G2574">
        <v>3305500</v>
      </c>
    </row>
    <row r="2575" spans="1:7" x14ac:dyDescent="0.2">
      <c r="A2575" s="14">
        <v>43021</v>
      </c>
      <c r="B2575">
        <v>60.419998</v>
      </c>
      <c r="C2575">
        <v>61.400002000000001</v>
      </c>
      <c r="D2575">
        <v>57.549999</v>
      </c>
      <c r="E2575">
        <v>59.169998</v>
      </c>
      <c r="F2575">
        <v>59.169998</v>
      </c>
      <c r="G2575">
        <v>5468600</v>
      </c>
    </row>
    <row r="2576" spans="1:7" x14ac:dyDescent="0.2">
      <c r="A2576" s="14">
        <v>43024</v>
      </c>
      <c r="B2576">
        <v>59.209999000000003</v>
      </c>
      <c r="C2576">
        <v>59.360000999999997</v>
      </c>
      <c r="D2576">
        <v>57.82</v>
      </c>
      <c r="E2576">
        <v>58.200001</v>
      </c>
      <c r="F2576">
        <v>58.200001</v>
      </c>
      <c r="G2576">
        <v>2165000</v>
      </c>
    </row>
    <row r="2577" spans="1:7" x14ac:dyDescent="0.2">
      <c r="A2577" s="14">
        <v>43025</v>
      </c>
      <c r="B2577">
        <v>57.849997999999999</v>
      </c>
      <c r="C2577">
        <v>59.849997999999999</v>
      </c>
      <c r="D2577">
        <v>57.400002000000001</v>
      </c>
      <c r="E2577">
        <v>58.93</v>
      </c>
      <c r="F2577">
        <v>58.93</v>
      </c>
      <c r="G2577">
        <v>3736900</v>
      </c>
    </row>
    <row r="2578" spans="1:7" x14ac:dyDescent="0.2">
      <c r="A2578" s="14">
        <v>43026</v>
      </c>
      <c r="B2578">
        <v>59.200001</v>
      </c>
      <c r="C2578">
        <v>59.779998999999997</v>
      </c>
      <c r="D2578">
        <v>59</v>
      </c>
      <c r="E2578">
        <v>59.720001000000003</v>
      </c>
      <c r="F2578">
        <v>59.720001000000003</v>
      </c>
      <c r="G2578">
        <v>1551400</v>
      </c>
    </row>
    <row r="2579" spans="1:7" x14ac:dyDescent="0.2">
      <c r="A2579" s="14">
        <v>43027</v>
      </c>
      <c r="B2579">
        <v>59.669998</v>
      </c>
      <c r="C2579">
        <v>60.23</v>
      </c>
      <c r="D2579">
        <v>59.25</v>
      </c>
      <c r="E2579">
        <v>60.09</v>
      </c>
      <c r="F2579">
        <v>60.09</v>
      </c>
      <c r="G2579">
        <v>1536600</v>
      </c>
    </row>
    <row r="2580" spans="1:7" x14ac:dyDescent="0.2">
      <c r="A2580" s="14">
        <v>43028</v>
      </c>
      <c r="B2580">
        <v>61.48</v>
      </c>
      <c r="C2580">
        <v>63.349997999999999</v>
      </c>
      <c r="D2580">
        <v>61.049999</v>
      </c>
      <c r="E2580">
        <v>63.290000999999997</v>
      </c>
      <c r="F2580">
        <v>63.290000999999997</v>
      </c>
      <c r="G2580">
        <v>3497700</v>
      </c>
    </row>
    <row r="2581" spans="1:7" x14ac:dyDescent="0.2">
      <c r="A2581" s="14">
        <v>43031</v>
      </c>
      <c r="B2581">
        <v>63.380001</v>
      </c>
      <c r="C2581">
        <v>64.809997999999993</v>
      </c>
      <c r="D2581">
        <v>63.299999</v>
      </c>
      <c r="E2581">
        <v>63.830002</v>
      </c>
      <c r="F2581">
        <v>63.830002</v>
      </c>
      <c r="G2581">
        <v>2255700</v>
      </c>
    </row>
    <row r="2582" spans="1:7" x14ac:dyDescent="0.2">
      <c r="A2582" s="14">
        <v>43032</v>
      </c>
      <c r="B2582">
        <v>63.709999000000003</v>
      </c>
      <c r="C2582">
        <v>63.950001</v>
      </c>
      <c r="D2582">
        <v>61.82</v>
      </c>
      <c r="E2582">
        <v>61.869999</v>
      </c>
      <c r="F2582">
        <v>61.869999</v>
      </c>
      <c r="G2582">
        <v>2000600</v>
      </c>
    </row>
    <row r="2583" spans="1:7" x14ac:dyDescent="0.2">
      <c r="A2583" s="14">
        <v>43033</v>
      </c>
      <c r="B2583">
        <v>61.990001999999997</v>
      </c>
      <c r="C2583">
        <v>62.470001000000003</v>
      </c>
      <c r="D2583">
        <v>60.779998999999997</v>
      </c>
      <c r="E2583">
        <v>62.07</v>
      </c>
      <c r="F2583">
        <v>62.07</v>
      </c>
      <c r="G2583">
        <v>1491600</v>
      </c>
    </row>
    <row r="2584" spans="1:7" x14ac:dyDescent="0.2">
      <c r="A2584" s="14">
        <v>43034</v>
      </c>
      <c r="B2584">
        <v>62.310001</v>
      </c>
      <c r="C2584">
        <v>63.349997999999999</v>
      </c>
      <c r="D2584">
        <v>60.529998999999997</v>
      </c>
      <c r="E2584">
        <v>62.009998000000003</v>
      </c>
      <c r="F2584">
        <v>62.009998000000003</v>
      </c>
      <c r="G2584">
        <v>3152300</v>
      </c>
    </row>
    <row r="2585" spans="1:7" x14ac:dyDescent="0.2">
      <c r="A2585" s="14">
        <v>43035</v>
      </c>
      <c r="B2585">
        <v>61.82</v>
      </c>
      <c r="C2585">
        <v>62.860000999999997</v>
      </c>
      <c r="D2585">
        <v>61.5</v>
      </c>
      <c r="E2585">
        <v>62.400002000000001</v>
      </c>
      <c r="F2585">
        <v>62.400002000000001</v>
      </c>
      <c r="G2585">
        <v>1239100</v>
      </c>
    </row>
    <row r="2586" spans="1:7" x14ac:dyDescent="0.2">
      <c r="A2586" s="14">
        <v>43038</v>
      </c>
      <c r="B2586">
        <v>62.290000999999997</v>
      </c>
      <c r="C2586">
        <v>62.52</v>
      </c>
      <c r="D2586">
        <v>61.599997999999999</v>
      </c>
      <c r="E2586">
        <v>61.720001000000003</v>
      </c>
      <c r="F2586">
        <v>61.720001000000003</v>
      </c>
      <c r="G2586">
        <v>924800</v>
      </c>
    </row>
    <row r="2587" spans="1:7" x14ac:dyDescent="0.2">
      <c r="A2587" s="14">
        <v>43039</v>
      </c>
      <c r="B2587">
        <v>61.799999</v>
      </c>
      <c r="C2587">
        <v>62.970001000000003</v>
      </c>
      <c r="D2587">
        <v>61.459999000000003</v>
      </c>
      <c r="E2587">
        <v>61.509998000000003</v>
      </c>
      <c r="F2587">
        <v>61.509998000000003</v>
      </c>
      <c r="G2587">
        <v>1224600</v>
      </c>
    </row>
    <row r="2588" spans="1:7" x14ac:dyDescent="0.2">
      <c r="A2588" s="14">
        <v>43040</v>
      </c>
      <c r="B2588">
        <v>62.209999000000003</v>
      </c>
      <c r="C2588">
        <v>62.880001</v>
      </c>
      <c r="D2588">
        <v>60.810001</v>
      </c>
      <c r="E2588">
        <v>61.490001999999997</v>
      </c>
      <c r="F2588">
        <v>61.490001999999997</v>
      </c>
      <c r="G2588">
        <v>1193900</v>
      </c>
    </row>
    <row r="2589" spans="1:7" x14ac:dyDescent="0.2">
      <c r="A2589" s="14">
        <v>43041</v>
      </c>
      <c r="B2589">
        <v>61.849997999999999</v>
      </c>
      <c r="C2589">
        <v>61.919998</v>
      </c>
      <c r="D2589">
        <v>60.52</v>
      </c>
      <c r="E2589">
        <v>60.759998000000003</v>
      </c>
      <c r="F2589">
        <v>60.759998000000003</v>
      </c>
      <c r="G2589">
        <v>1146500</v>
      </c>
    </row>
    <row r="2590" spans="1:7" x14ac:dyDescent="0.2">
      <c r="A2590" s="14">
        <v>43042</v>
      </c>
      <c r="B2590">
        <v>61.02</v>
      </c>
      <c r="C2590">
        <v>61.540000999999997</v>
      </c>
      <c r="D2590">
        <v>60.619999</v>
      </c>
      <c r="E2590">
        <v>61.150002000000001</v>
      </c>
      <c r="F2590">
        <v>61.150002000000001</v>
      </c>
      <c r="G2590">
        <v>760100</v>
      </c>
    </row>
    <row r="2591" spans="1:7" x14ac:dyDescent="0.2">
      <c r="A2591" s="14">
        <v>43045</v>
      </c>
      <c r="B2591">
        <v>61.360000999999997</v>
      </c>
      <c r="C2591">
        <v>61.990001999999997</v>
      </c>
      <c r="D2591">
        <v>61.27</v>
      </c>
      <c r="E2591">
        <v>61.790000999999997</v>
      </c>
      <c r="F2591">
        <v>61.790000999999997</v>
      </c>
      <c r="G2591">
        <v>1053700</v>
      </c>
    </row>
    <row r="2592" spans="1:7" x14ac:dyDescent="0.2">
      <c r="A2592" s="14">
        <v>43046</v>
      </c>
      <c r="B2592">
        <v>61.650002000000001</v>
      </c>
      <c r="C2592">
        <v>61.709999000000003</v>
      </c>
      <c r="D2592">
        <v>60.110000999999997</v>
      </c>
      <c r="E2592">
        <v>60.240001999999997</v>
      </c>
      <c r="F2592">
        <v>60.240001999999997</v>
      </c>
      <c r="G2592">
        <v>1056600</v>
      </c>
    </row>
    <row r="2593" spans="1:7" x14ac:dyDescent="0.2">
      <c r="A2593" s="14">
        <v>43047</v>
      </c>
      <c r="B2593">
        <v>60.349997999999999</v>
      </c>
      <c r="C2593">
        <v>61.75</v>
      </c>
      <c r="D2593">
        <v>59.93</v>
      </c>
      <c r="E2593">
        <v>61.639999000000003</v>
      </c>
      <c r="F2593">
        <v>61.639999000000003</v>
      </c>
      <c r="G2593">
        <v>1134300</v>
      </c>
    </row>
    <row r="2594" spans="1:7" x14ac:dyDescent="0.2">
      <c r="A2594" s="14">
        <v>43048</v>
      </c>
      <c r="B2594">
        <v>61.25</v>
      </c>
      <c r="C2594">
        <v>64.300003000000004</v>
      </c>
      <c r="D2594">
        <v>61.25</v>
      </c>
      <c r="E2594">
        <v>64.010002</v>
      </c>
      <c r="F2594">
        <v>64.010002</v>
      </c>
      <c r="G2594">
        <v>2567900</v>
      </c>
    </row>
    <row r="2595" spans="1:7" x14ac:dyDescent="0.2">
      <c r="A2595" s="14">
        <v>43049</v>
      </c>
      <c r="B2595">
        <v>63.919998</v>
      </c>
      <c r="C2595">
        <v>65</v>
      </c>
      <c r="D2595">
        <v>63.66</v>
      </c>
      <c r="E2595">
        <v>64.870002999999997</v>
      </c>
      <c r="F2595">
        <v>64.870002999999997</v>
      </c>
      <c r="G2595">
        <v>1781100</v>
      </c>
    </row>
    <row r="2596" spans="1:7" x14ac:dyDescent="0.2">
      <c r="A2596" s="14">
        <v>43052</v>
      </c>
      <c r="B2596">
        <v>64.879997000000003</v>
      </c>
      <c r="C2596">
        <v>65.970000999999996</v>
      </c>
      <c r="D2596">
        <v>64.069999999999993</v>
      </c>
      <c r="E2596">
        <v>64.599997999999999</v>
      </c>
      <c r="F2596">
        <v>64.599997999999999</v>
      </c>
      <c r="G2596">
        <v>1789200</v>
      </c>
    </row>
    <row r="2597" spans="1:7" x14ac:dyDescent="0.2">
      <c r="A2597" s="14">
        <v>43053</v>
      </c>
      <c r="B2597">
        <v>64.089995999999999</v>
      </c>
      <c r="C2597">
        <v>65.059997999999993</v>
      </c>
      <c r="D2597">
        <v>63.549999</v>
      </c>
      <c r="E2597">
        <v>64.930000000000007</v>
      </c>
      <c r="F2597">
        <v>64.930000000000007</v>
      </c>
      <c r="G2597">
        <v>866200</v>
      </c>
    </row>
    <row r="2598" spans="1:7" x14ac:dyDescent="0.2">
      <c r="A2598" s="14">
        <v>43054</v>
      </c>
      <c r="B2598">
        <v>64.379997000000003</v>
      </c>
      <c r="C2598">
        <v>65.610000999999997</v>
      </c>
      <c r="D2598">
        <v>63.880001</v>
      </c>
      <c r="E2598">
        <v>64.910004000000001</v>
      </c>
      <c r="F2598">
        <v>64.910004000000001</v>
      </c>
      <c r="G2598">
        <v>901800</v>
      </c>
    </row>
    <row r="2599" spans="1:7" x14ac:dyDescent="0.2">
      <c r="A2599" s="14">
        <v>43055</v>
      </c>
      <c r="B2599">
        <v>64.900002000000001</v>
      </c>
      <c r="C2599">
        <v>65.919998000000007</v>
      </c>
      <c r="D2599">
        <v>64.379997000000003</v>
      </c>
      <c r="E2599">
        <v>65.709998999999996</v>
      </c>
      <c r="F2599">
        <v>65.709998999999996</v>
      </c>
      <c r="G2599">
        <v>1009400</v>
      </c>
    </row>
    <row r="2600" spans="1:7" x14ac:dyDescent="0.2">
      <c r="A2600" s="14">
        <v>43056</v>
      </c>
      <c r="B2600">
        <v>66.290001000000004</v>
      </c>
      <c r="C2600">
        <v>67.430000000000007</v>
      </c>
      <c r="D2600">
        <v>66.110000999999997</v>
      </c>
      <c r="E2600">
        <v>66.309997999999993</v>
      </c>
      <c r="F2600">
        <v>66.309997999999993</v>
      </c>
      <c r="G2600">
        <v>1295300</v>
      </c>
    </row>
    <row r="2601" spans="1:7" x14ac:dyDescent="0.2">
      <c r="A2601" s="14">
        <v>43059</v>
      </c>
      <c r="B2601">
        <v>66.290001000000004</v>
      </c>
      <c r="C2601">
        <v>67.080001999999993</v>
      </c>
      <c r="D2601">
        <v>65.800003000000004</v>
      </c>
      <c r="E2601">
        <v>66.879997000000003</v>
      </c>
      <c r="F2601">
        <v>66.879997000000003</v>
      </c>
      <c r="G2601">
        <v>1049900</v>
      </c>
    </row>
    <row r="2602" spans="1:7" x14ac:dyDescent="0.2">
      <c r="A2602" s="14">
        <v>43060</v>
      </c>
      <c r="B2602">
        <v>66.959998999999996</v>
      </c>
      <c r="C2602">
        <v>67.029999000000004</v>
      </c>
      <c r="D2602">
        <v>66.160004000000001</v>
      </c>
      <c r="E2602">
        <v>66.580001999999993</v>
      </c>
      <c r="F2602">
        <v>66.580001999999993</v>
      </c>
      <c r="G2602">
        <v>1069600</v>
      </c>
    </row>
    <row r="2603" spans="1:7" x14ac:dyDescent="0.2">
      <c r="A2603" s="14">
        <v>43061</v>
      </c>
      <c r="B2603">
        <v>66.400002000000001</v>
      </c>
      <c r="C2603">
        <v>67.25</v>
      </c>
      <c r="D2603">
        <v>66.330001999999993</v>
      </c>
      <c r="E2603">
        <v>66.800003000000004</v>
      </c>
      <c r="F2603">
        <v>66.800003000000004</v>
      </c>
      <c r="G2603">
        <v>897500</v>
      </c>
    </row>
    <row r="2604" spans="1:7" x14ac:dyDescent="0.2">
      <c r="A2604" s="14">
        <v>43063</v>
      </c>
      <c r="B2604">
        <v>67.010002</v>
      </c>
      <c r="C2604">
        <v>67.410004000000001</v>
      </c>
      <c r="D2604">
        <v>66.419998000000007</v>
      </c>
      <c r="E2604">
        <v>66.790001000000004</v>
      </c>
      <c r="F2604">
        <v>66.790001000000004</v>
      </c>
      <c r="G2604">
        <v>437800</v>
      </c>
    </row>
    <row r="2605" spans="1:7" x14ac:dyDescent="0.2">
      <c r="A2605" s="14">
        <v>43066</v>
      </c>
      <c r="B2605">
        <v>67.089995999999999</v>
      </c>
      <c r="C2605">
        <v>67.569999999999993</v>
      </c>
      <c r="D2605">
        <v>65.910004000000001</v>
      </c>
      <c r="E2605">
        <v>66.129997000000003</v>
      </c>
      <c r="F2605">
        <v>66.129997000000003</v>
      </c>
      <c r="G2605">
        <v>1473500</v>
      </c>
    </row>
    <row r="2606" spans="1:7" x14ac:dyDescent="0.2">
      <c r="A2606" s="14">
        <v>43067</v>
      </c>
      <c r="B2606">
        <v>66.239998</v>
      </c>
      <c r="C2606">
        <v>67.599997999999999</v>
      </c>
      <c r="D2606">
        <v>66.080001999999993</v>
      </c>
      <c r="E2606">
        <v>67.370002999999997</v>
      </c>
      <c r="F2606">
        <v>67.370002999999997</v>
      </c>
      <c r="G2606">
        <v>1400200</v>
      </c>
    </row>
    <row r="2607" spans="1:7" x14ac:dyDescent="0.2">
      <c r="A2607" s="14">
        <v>43068</v>
      </c>
      <c r="B2607">
        <v>67.580001999999993</v>
      </c>
      <c r="C2607">
        <v>68.589995999999999</v>
      </c>
      <c r="D2607">
        <v>66.569999999999993</v>
      </c>
      <c r="E2607">
        <v>66.870002999999997</v>
      </c>
      <c r="F2607">
        <v>66.870002999999997</v>
      </c>
      <c r="G2607">
        <v>2588100</v>
      </c>
    </row>
    <row r="2608" spans="1:7" x14ac:dyDescent="0.2">
      <c r="A2608" s="14">
        <v>43069</v>
      </c>
      <c r="B2608">
        <v>67</v>
      </c>
      <c r="C2608">
        <v>68.269997000000004</v>
      </c>
      <c r="D2608">
        <v>66.550003000000004</v>
      </c>
      <c r="E2608">
        <v>66.959998999999996</v>
      </c>
      <c r="F2608">
        <v>66.959998999999996</v>
      </c>
      <c r="G2608">
        <v>2181800</v>
      </c>
    </row>
    <row r="2609" spans="1:7" x14ac:dyDescent="0.2">
      <c r="A2609" s="14">
        <v>43070</v>
      </c>
      <c r="B2609">
        <v>66.779999000000004</v>
      </c>
      <c r="C2609">
        <v>67.379997000000003</v>
      </c>
      <c r="D2609">
        <v>65.870002999999997</v>
      </c>
      <c r="E2609">
        <v>67.220000999999996</v>
      </c>
      <c r="F2609">
        <v>67.220000999999996</v>
      </c>
      <c r="G2609">
        <v>1795400</v>
      </c>
    </row>
    <row r="2610" spans="1:7" x14ac:dyDescent="0.2">
      <c r="A2610" s="14">
        <v>43073</v>
      </c>
      <c r="B2610">
        <v>68.349997999999999</v>
      </c>
      <c r="C2610">
        <v>68.489998</v>
      </c>
      <c r="D2610">
        <v>67.160004000000001</v>
      </c>
      <c r="E2610">
        <v>67.220000999999996</v>
      </c>
      <c r="F2610">
        <v>67.220000999999996</v>
      </c>
      <c r="G2610">
        <v>1902000</v>
      </c>
    </row>
    <row r="2611" spans="1:7" x14ac:dyDescent="0.2">
      <c r="A2611" s="14">
        <v>43074</v>
      </c>
      <c r="B2611">
        <v>67.029999000000004</v>
      </c>
      <c r="C2611">
        <v>67.449996999999996</v>
      </c>
      <c r="D2611">
        <v>65.300003000000004</v>
      </c>
      <c r="E2611">
        <v>66.360000999999997</v>
      </c>
      <c r="F2611">
        <v>66.360000999999997</v>
      </c>
      <c r="G2611">
        <v>1859500</v>
      </c>
    </row>
    <row r="2612" spans="1:7" x14ac:dyDescent="0.2">
      <c r="A2612" s="14">
        <v>43075</v>
      </c>
      <c r="B2612">
        <v>66.080001999999993</v>
      </c>
      <c r="C2612">
        <v>67.830001999999993</v>
      </c>
      <c r="D2612">
        <v>66.050003000000004</v>
      </c>
      <c r="E2612">
        <v>67.660004000000001</v>
      </c>
      <c r="F2612">
        <v>67.660004000000001</v>
      </c>
      <c r="G2612">
        <v>5815200</v>
      </c>
    </row>
    <row r="2613" spans="1:7" x14ac:dyDescent="0.2">
      <c r="A2613" s="14">
        <v>43076</v>
      </c>
      <c r="B2613">
        <v>73.349997999999999</v>
      </c>
      <c r="C2613">
        <v>73.839995999999999</v>
      </c>
      <c r="D2613">
        <v>71.290001000000004</v>
      </c>
      <c r="E2613">
        <v>72.010002</v>
      </c>
      <c r="F2613">
        <v>72.010002</v>
      </c>
      <c r="G2613">
        <v>9129600</v>
      </c>
    </row>
    <row r="2614" spans="1:7" x14ac:dyDescent="0.2">
      <c r="A2614" s="14">
        <v>43077</v>
      </c>
      <c r="B2614">
        <v>72.480002999999996</v>
      </c>
      <c r="C2614">
        <v>74.029999000000004</v>
      </c>
      <c r="D2614">
        <v>72.129997000000003</v>
      </c>
      <c r="E2614">
        <v>73.769997000000004</v>
      </c>
      <c r="F2614">
        <v>73.769997000000004</v>
      </c>
      <c r="G2614">
        <v>3176200</v>
      </c>
    </row>
    <row r="2615" spans="1:7" x14ac:dyDescent="0.2">
      <c r="A2615" s="14">
        <v>43080</v>
      </c>
      <c r="B2615">
        <v>73.779999000000004</v>
      </c>
      <c r="C2615">
        <v>74.779999000000004</v>
      </c>
      <c r="D2615">
        <v>73.220000999999996</v>
      </c>
      <c r="E2615">
        <v>73.639999000000003</v>
      </c>
      <c r="F2615">
        <v>73.639999000000003</v>
      </c>
      <c r="G2615">
        <v>1900000</v>
      </c>
    </row>
    <row r="2616" spans="1:7" x14ac:dyDescent="0.2">
      <c r="A2616" s="14">
        <v>43081</v>
      </c>
      <c r="B2616">
        <v>73.470000999999996</v>
      </c>
      <c r="C2616">
        <v>74.989998</v>
      </c>
      <c r="D2616">
        <v>73.319999999999993</v>
      </c>
      <c r="E2616">
        <v>74.309997999999993</v>
      </c>
      <c r="F2616">
        <v>74.309997999999993</v>
      </c>
      <c r="G2616">
        <v>1750000</v>
      </c>
    </row>
    <row r="2617" spans="1:7" x14ac:dyDescent="0.2">
      <c r="A2617" s="14">
        <v>43082</v>
      </c>
      <c r="B2617">
        <v>74.209998999999996</v>
      </c>
      <c r="C2617">
        <v>74.790001000000004</v>
      </c>
      <c r="D2617">
        <v>73.739998</v>
      </c>
      <c r="E2617">
        <v>74.190002000000007</v>
      </c>
      <c r="F2617">
        <v>74.190002000000007</v>
      </c>
      <c r="G2617">
        <v>934500</v>
      </c>
    </row>
    <row r="2618" spans="1:7" x14ac:dyDescent="0.2">
      <c r="A2618" s="14">
        <v>43083</v>
      </c>
      <c r="B2618">
        <v>75.599997999999999</v>
      </c>
      <c r="C2618">
        <v>75.949996999999996</v>
      </c>
      <c r="D2618">
        <v>74.029999000000004</v>
      </c>
      <c r="E2618">
        <v>74.779999000000004</v>
      </c>
      <c r="F2618">
        <v>74.779999000000004</v>
      </c>
      <c r="G2618">
        <v>2038300</v>
      </c>
    </row>
    <row r="2619" spans="1:7" x14ac:dyDescent="0.2">
      <c r="A2619" s="14">
        <v>43084</v>
      </c>
      <c r="B2619">
        <v>75.300003000000004</v>
      </c>
      <c r="C2619">
        <v>76.010002</v>
      </c>
      <c r="D2619">
        <v>74.889999000000003</v>
      </c>
      <c r="E2619">
        <v>75.819999999999993</v>
      </c>
      <c r="F2619">
        <v>75.819999999999993</v>
      </c>
      <c r="G2619">
        <v>2097400</v>
      </c>
    </row>
    <row r="2620" spans="1:7" x14ac:dyDescent="0.2">
      <c r="A2620" s="14">
        <v>43087</v>
      </c>
      <c r="B2620">
        <v>76.449996999999996</v>
      </c>
      <c r="C2620">
        <v>76.980002999999996</v>
      </c>
      <c r="D2620">
        <v>76</v>
      </c>
      <c r="E2620">
        <v>76.550003000000004</v>
      </c>
      <c r="F2620">
        <v>76.550003000000004</v>
      </c>
      <c r="G2620">
        <v>1978200</v>
      </c>
    </row>
    <row r="2621" spans="1:7" x14ac:dyDescent="0.2">
      <c r="A2621" s="14">
        <v>43088</v>
      </c>
      <c r="B2621">
        <v>77</v>
      </c>
      <c r="C2621">
        <v>77.220000999999996</v>
      </c>
      <c r="D2621">
        <v>76.410004000000001</v>
      </c>
      <c r="E2621">
        <v>76.569999999999993</v>
      </c>
      <c r="F2621">
        <v>76.569999999999993</v>
      </c>
      <c r="G2621">
        <v>1410700</v>
      </c>
    </row>
    <row r="2622" spans="1:7" x14ac:dyDescent="0.2">
      <c r="A2622" s="14">
        <v>43089</v>
      </c>
      <c r="B2622">
        <v>76.870002999999997</v>
      </c>
      <c r="C2622">
        <v>77.279999000000004</v>
      </c>
      <c r="D2622">
        <v>76.540001000000004</v>
      </c>
      <c r="E2622">
        <v>76.879997000000003</v>
      </c>
      <c r="F2622">
        <v>76.879997000000003</v>
      </c>
      <c r="G2622">
        <v>1185400</v>
      </c>
    </row>
    <row r="2623" spans="1:7" x14ac:dyDescent="0.2">
      <c r="A2623" s="14">
        <v>43090</v>
      </c>
      <c r="B2623">
        <v>77.349997999999999</v>
      </c>
      <c r="C2623">
        <v>78</v>
      </c>
      <c r="D2623">
        <v>77.25</v>
      </c>
      <c r="E2623">
        <v>77.739998</v>
      </c>
      <c r="F2623">
        <v>77.739998</v>
      </c>
      <c r="G2623">
        <v>1346000</v>
      </c>
    </row>
    <row r="2624" spans="1:7" x14ac:dyDescent="0.2">
      <c r="A2624" s="14">
        <v>43091</v>
      </c>
      <c r="B2624">
        <v>77.720000999999996</v>
      </c>
      <c r="C2624">
        <v>78.599997999999999</v>
      </c>
      <c r="D2624">
        <v>76.959998999999996</v>
      </c>
      <c r="E2624">
        <v>78.480002999999996</v>
      </c>
      <c r="F2624">
        <v>78.480002999999996</v>
      </c>
      <c r="G2624">
        <v>948600</v>
      </c>
    </row>
    <row r="2625" spans="1:7" x14ac:dyDescent="0.2">
      <c r="A2625" s="14">
        <v>43095</v>
      </c>
      <c r="B2625">
        <v>78.300003000000004</v>
      </c>
      <c r="C2625">
        <v>80.040001000000004</v>
      </c>
      <c r="D2625">
        <v>78.300003000000004</v>
      </c>
      <c r="E2625">
        <v>79.400002000000001</v>
      </c>
      <c r="F2625">
        <v>79.400002000000001</v>
      </c>
      <c r="G2625">
        <v>1427100</v>
      </c>
    </row>
    <row r="2626" spans="1:7" x14ac:dyDescent="0.2">
      <c r="A2626" s="14">
        <v>43096</v>
      </c>
      <c r="B2626">
        <v>79.75</v>
      </c>
      <c r="C2626">
        <v>79.980002999999996</v>
      </c>
      <c r="D2626">
        <v>78.699996999999996</v>
      </c>
      <c r="E2626">
        <v>79.279999000000004</v>
      </c>
      <c r="F2626">
        <v>79.279999000000004</v>
      </c>
      <c r="G2626">
        <v>748200</v>
      </c>
    </row>
    <row r="2627" spans="1:7" x14ac:dyDescent="0.2">
      <c r="A2627" s="14">
        <v>43097</v>
      </c>
      <c r="B2627">
        <v>79.5</v>
      </c>
      <c r="C2627">
        <v>80.099997999999999</v>
      </c>
      <c r="D2627">
        <v>79.139999000000003</v>
      </c>
      <c r="E2627">
        <v>79.610000999999997</v>
      </c>
      <c r="F2627">
        <v>79.610000999999997</v>
      </c>
      <c r="G2627">
        <v>1206100</v>
      </c>
    </row>
    <row r="2628" spans="1:7" x14ac:dyDescent="0.2">
      <c r="A2628" s="14">
        <v>43098</v>
      </c>
      <c r="B2628">
        <v>79.639999000000003</v>
      </c>
      <c r="C2628">
        <v>80</v>
      </c>
      <c r="D2628">
        <v>78.519997000000004</v>
      </c>
      <c r="E2628">
        <v>78.589995999999999</v>
      </c>
      <c r="F2628">
        <v>78.589995999999999</v>
      </c>
      <c r="G2628">
        <v>1305100</v>
      </c>
    </row>
    <row r="2629" spans="1:7" x14ac:dyDescent="0.2">
      <c r="A2629" s="14">
        <v>43102</v>
      </c>
      <c r="B2629">
        <v>77.309997999999993</v>
      </c>
      <c r="C2629">
        <v>80.269997000000004</v>
      </c>
      <c r="D2629">
        <v>77.309997999999993</v>
      </c>
      <c r="E2629">
        <v>79.690002000000007</v>
      </c>
      <c r="F2629">
        <v>79.690002000000007</v>
      </c>
      <c r="G2629">
        <v>2474400</v>
      </c>
    </row>
    <row r="2630" spans="1:7" x14ac:dyDescent="0.2">
      <c r="A2630" s="14">
        <v>43103</v>
      </c>
      <c r="B2630">
        <v>79.819999999999993</v>
      </c>
      <c r="C2630">
        <v>80.239998</v>
      </c>
      <c r="D2630">
        <v>78.25</v>
      </c>
      <c r="E2630">
        <v>78.589995999999999</v>
      </c>
      <c r="F2630">
        <v>78.589995999999999</v>
      </c>
      <c r="G2630">
        <v>1745400</v>
      </c>
    </row>
    <row r="2631" spans="1:7" x14ac:dyDescent="0.2">
      <c r="A2631" s="14">
        <v>43104</v>
      </c>
      <c r="B2631">
        <v>78.610000999999997</v>
      </c>
      <c r="C2631">
        <v>80.010002</v>
      </c>
      <c r="D2631">
        <v>78.300003000000004</v>
      </c>
      <c r="E2631">
        <v>79.849997999999999</v>
      </c>
      <c r="F2631">
        <v>79.849997999999999</v>
      </c>
      <c r="G2631">
        <v>1669600</v>
      </c>
    </row>
    <row r="2632" spans="1:7" x14ac:dyDescent="0.2">
      <c r="A2632" s="14">
        <v>43105</v>
      </c>
      <c r="B2632">
        <v>80</v>
      </c>
      <c r="C2632">
        <v>80.459998999999996</v>
      </c>
      <c r="D2632">
        <v>79.180000000000007</v>
      </c>
      <c r="E2632">
        <v>79.430000000000007</v>
      </c>
      <c r="F2632">
        <v>79.430000000000007</v>
      </c>
      <c r="G2632">
        <v>1592900</v>
      </c>
    </row>
    <row r="2633" spans="1:7" x14ac:dyDescent="0.2">
      <c r="A2633" s="14">
        <v>43108</v>
      </c>
      <c r="B2633">
        <v>81.5</v>
      </c>
      <c r="C2633">
        <v>81.919998000000007</v>
      </c>
      <c r="D2633">
        <v>77.440002000000007</v>
      </c>
      <c r="E2633">
        <v>79.040001000000004</v>
      </c>
      <c r="F2633">
        <v>79.040001000000004</v>
      </c>
      <c r="G2633">
        <v>3042500</v>
      </c>
    </row>
    <row r="2634" spans="1:7" x14ac:dyDescent="0.2">
      <c r="A2634" s="14">
        <v>43109</v>
      </c>
      <c r="B2634">
        <v>79</v>
      </c>
      <c r="C2634">
        <v>79.760002</v>
      </c>
      <c r="D2634">
        <v>78.739998</v>
      </c>
      <c r="E2634">
        <v>79.510002</v>
      </c>
      <c r="F2634">
        <v>79.510002</v>
      </c>
      <c r="G2634">
        <v>1482100</v>
      </c>
    </row>
    <row r="2635" spans="1:7" x14ac:dyDescent="0.2">
      <c r="A2635" s="14">
        <v>43110</v>
      </c>
      <c r="B2635">
        <v>79.180000000000007</v>
      </c>
      <c r="C2635">
        <v>79.440002000000007</v>
      </c>
      <c r="D2635">
        <v>78.580001999999993</v>
      </c>
      <c r="E2635">
        <v>78.860000999999997</v>
      </c>
      <c r="F2635">
        <v>78.860000999999997</v>
      </c>
      <c r="G2635">
        <v>1141500</v>
      </c>
    </row>
    <row r="2636" spans="1:7" x14ac:dyDescent="0.2">
      <c r="A2636" s="14">
        <v>43111</v>
      </c>
      <c r="B2636">
        <v>79.290001000000004</v>
      </c>
      <c r="C2636">
        <v>79.330001999999993</v>
      </c>
      <c r="D2636">
        <v>78.389999000000003</v>
      </c>
      <c r="E2636">
        <v>78.989998</v>
      </c>
      <c r="F2636">
        <v>78.989998</v>
      </c>
      <c r="G2636">
        <v>913000</v>
      </c>
    </row>
    <row r="2637" spans="1:7" x14ac:dyDescent="0.2">
      <c r="A2637" s="14">
        <v>43112</v>
      </c>
      <c r="B2637">
        <v>79.669998000000007</v>
      </c>
      <c r="C2637">
        <v>79.669998000000007</v>
      </c>
      <c r="D2637">
        <v>78.529999000000004</v>
      </c>
      <c r="E2637">
        <v>78.839995999999999</v>
      </c>
      <c r="F2637">
        <v>78.839995999999999</v>
      </c>
      <c r="G2637">
        <v>1223400</v>
      </c>
    </row>
    <row r="2638" spans="1:7" x14ac:dyDescent="0.2">
      <c r="A2638" s="14">
        <v>43116</v>
      </c>
      <c r="B2638">
        <v>78.949996999999996</v>
      </c>
      <c r="C2638">
        <v>78.980002999999996</v>
      </c>
      <c r="D2638">
        <v>76.449996999999996</v>
      </c>
      <c r="E2638">
        <v>76.699996999999996</v>
      </c>
      <c r="F2638">
        <v>76.699996999999996</v>
      </c>
      <c r="G2638">
        <v>1525900</v>
      </c>
    </row>
    <row r="2639" spans="1:7" x14ac:dyDescent="0.2">
      <c r="A2639" s="14">
        <v>43117</v>
      </c>
      <c r="B2639">
        <v>77.080001999999993</v>
      </c>
      <c r="C2639">
        <v>78.389999000000003</v>
      </c>
      <c r="D2639">
        <v>76.809997999999993</v>
      </c>
      <c r="E2639">
        <v>77.919998000000007</v>
      </c>
      <c r="F2639">
        <v>77.919998000000007</v>
      </c>
      <c r="G2639">
        <v>1254100</v>
      </c>
    </row>
    <row r="2640" spans="1:7" x14ac:dyDescent="0.2">
      <c r="A2640" s="14">
        <v>43118</v>
      </c>
      <c r="B2640">
        <v>78.069999999999993</v>
      </c>
      <c r="C2640">
        <v>78.760002</v>
      </c>
      <c r="D2640">
        <v>77.319999999999993</v>
      </c>
      <c r="E2640">
        <v>77.569999999999993</v>
      </c>
      <c r="F2640">
        <v>77.569999999999993</v>
      </c>
      <c r="G2640">
        <v>1130500</v>
      </c>
    </row>
    <row r="2641" spans="1:7" x14ac:dyDescent="0.2">
      <c r="A2641" s="14">
        <v>43119</v>
      </c>
      <c r="B2641">
        <v>77.730002999999996</v>
      </c>
      <c r="C2641">
        <v>79.699996999999996</v>
      </c>
      <c r="D2641">
        <v>77.669998000000007</v>
      </c>
      <c r="E2641">
        <v>79.339995999999999</v>
      </c>
      <c r="F2641">
        <v>79.339995999999999</v>
      </c>
      <c r="G2641">
        <v>1369800</v>
      </c>
    </row>
    <row r="2642" spans="1:7" x14ac:dyDescent="0.2">
      <c r="A2642" s="14">
        <v>43122</v>
      </c>
      <c r="B2642">
        <v>79.410004000000001</v>
      </c>
      <c r="C2642">
        <v>79.639999000000003</v>
      </c>
      <c r="D2642">
        <v>78.599997999999999</v>
      </c>
      <c r="E2642">
        <v>78.959998999999996</v>
      </c>
      <c r="F2642">
        <v>78.959998999999996</v>
      </c>
      <c r="G2642">
        <v>1211600</v>
      </c>
    </row>
    <row r="2643" spans="1:7" x14ac:dyDescent="0.2">
      <c r="A2643" s="14">
        <v>43123</v>
      </c>
      <c r="B2643">
        <v>78.879997000000003</v>
      </c>
      <c r="C2643">
        <v>79.930000000000007</v>
      </c>
      <c r="D2643">
        <v>78.529999000000004</v>
      </c>
      <c r="E2643">
        <v>79.699996999999996</v>
      </c>
      <c r="F2643">
        <v>79.699996999999996</v>
      </c>
      <c r="G2643">
        <v>822500</v>
      </c>
    </row>
    <row r="2644" spans="1:7" x14ac:dyDescent="0.2">
      <c r="A2644" s="14">
        <v>43124</v>
      </c>
      <c r="B2644">
        <v>79.889999000000003</v>
      </c>
      <c r="C2644">
        <v>79.959998999999996</v>
      </c>
      <c r="D2644">
        <v>78.220000999999996</v>
      </c>
      <c r="E2644">
        <v>79.199996999999996</v>
      </c>
      <c r="F2644">
        <v>79.199996999999996</v>
      </c>
      <c r="G2644">
        <v>853700</v>
      </c>
    </row>
    <row r="2645" spans="1:7" x14ac:dyDescent="0.2">
      <c r="A2645" s="14">
        <v>43125</v>
      </c>
      <c r="B2645">
        <v>79.080001999999993</v>
      </c>
      <c r="C2645">
        <v>79.389999000000003</v>
      </c>
      <c r="D2645">
        <v>78.040001000000004</v>
      </c>
      <c r="E2645">
        <v>78.620002999999997</v>
      </c>
      <c r="F2645">
        <v>78.620002999999997</v>
      </c>
      <c r="G2645">
        <v>934900</v>
      </c>
    </row>
    <row r="2646" spans="1:7" x14ac:dyDescent="0.2">
      <c r="A2646" s="14">
        <v>43126</v>
      </c>
      <c r="B2646">
        <v>78.620002999999997</v>
      </c>
      <c r="C2646">
        <v>79.400002000000001</v>
      </c>
      <c r="D2646">
        <v>78.230002999999996</v>
      </c>
      <c r="E2646">
        <v>79.080001999999993</v>
      </c>
      <c r="F2646">
        <v>79.080001999999993</v>
      </c>
      <c r="G2646">
        <v>773200</v>
      </c>
    </row>
    <row r="2647" spans="1:7" x14ac:dyDescent="0.2">
      <c r="A2647" s="14">
        <v>43129</v>
      </c>
      <c r="B2647">
        <v>78.809997999999993</v>
      </c>
      <c r="C2647">
        <v>80.639999000000003</v>
      </c>
      <c r="D2647">
        <v>78.639999000000003</v>
      </c>
      <c r="E2647">
        <v>79.959998999999996</v>
      </c>
      <c r="F2647">
        <v>79.959998999999996</v>
      </c>
      <c r="G2647">
        <v>1079200</v>
      </c>
    </row>
    <row r="2648" spans="1:7" x14ac:dyDescent="0.2">
      <c r="A2648" s="14">
        <v>43130</v>
      </c>
      <c r="B2648">
        <v>79.650002000000001</v>
      </c>
      <c r="C2648">
        <v>79.779999000000004</v>
      </c>
      <c r="D2648">
        <v>78.540001000000004</v>
      </c>
      <c r="E2648">
        <v>79.480002999999996</v>
      </c>
      <c r="F2648">
        <v>79.480002999999996</v>
      </c>
      <c r="G2648">
        <v>642800</v>
      </c>
    </row>
    <row r="2649" spans="1:7" x14ac:dyDescent="0.2">
      <c r="A2649" s="14">
        <v>43131</v>
      </c>
      <c r="B2649">
        <v>79.470000999999996</v>
      </c>
      <c r="C2649">
        <v>80.050003000000004</v>
      </c>
      <c r="D2649">
        <v>77.980002999999996</v>
      </c>
      <c r="E2649">
        <v>78.209998999999996</v>
      </c>
      <c r="F2649">
        <v>78.209998999999996</v>
      </c>
      <c r="G2649">
        <v>1058400</v>
      </c>
    </row>
    <row r="2650" spans="1:7" x14ac:dyDescent="0.2">
      <c r="A2650" s="14">
        <v>43132</v>
      </c>
      <c r="B2650">
        <v>77.230002999999996</v>
      </c>
      <c r="C2650">
        <v>79.25</v>
      </c>
      <c r="D2650">
        <v>77.010002</v>
      </c>
      <c r="E2650">
        <v>78.809997999999993</v>
      </c>
      <c r="F2650">
        <v>78.809997999999993</v>
      </c>
      <c r="G2650">
        <v>1492200</v>
      </c>
    </row>
    <row r="2651" spans="1:7" x14ac:dyDescent="0.2">
      <c r="A2651" s="14">
        <v>43133</v>
      </c>
      <c r="B2651">
        <v>78.790001000000004</v>
      </c>
      <c r="C2651">
        <v>79.779999000000004</v>
      </c>
      <c r="D2651">
        <v>78.169998000000007</v>
      </c>
      <c r="E2651">
        <v>78.620002999999997</v>
      </c>
      <c r="F2651">
        <v>78.620002999999997</v>
      </c>
      <c r="G2651">
        <v>1593800</v>
      </c>
    </row>
    <row r="2652" spans="1:7" x14ac:dyDescent="0.2">
      <c r="A2652" s="14">
        <v>43136</v>
      </c>
      <c r="B2652">
        <v>77.989998</v>
      </c>
      <c r="C2652">
        <v>79.879997000000003</v>
      </c>
      <c r="D2652">
        <v>77.400002000000001</v>
      </c>
      <c r="E2652">
        <v>77.410004000000001</v>
      </c>
      <c r="F2652">
        <v>77.410004000000001</v>
      </c>
      <c r="G2652">
        <v>2085700</v>
      </c>
    </row>
    <row r="2653" spans="1:7" x14ac:dyDescent="0.2">
      <c r="A2653" s="14">
        <v>43137</v>
      </c>
      <c r="B2653">
        <v>75.660004000000001</v>
      </c>
      <c r="C2653">
        <v>78.879997000000003</v>
      </c>
      <c r="D2653">
        <v>74.900002000000001</v>
      </c>
      <c r="E2653">
        <v>78.620002999999997</v>
      </c>
      <c r="F2653">
        <v>78.620002999999997</v>
      </c>
      <c r="G2653">
        <v>4084100</v>
      </c>
    </row>
    <row r="2654" spans="1:7" x14ac:dyDescent="0.2">
      <c r="A2654" s="14">
        <v>43138</v>
      </c>
      <c r="B2654">
        <v>78.769997000000004</v>
      </c>
      <c r="C2654">
        <v>82.360000999999997</v>
      </c>
      <c r="D2654">
        <v>78.650002000000001</v>
      </c>
      <c r="E2654">
        <v>80.989998</v>
      </c>
      <c r="F2654">
        <v>80.989998</v>
      </c>
      <c r="G2654">
        <v>3060500</v>
      </c>
    </row>
    <row r="2655" spans="1:7" x14ac:dyDescent="0.2">
      <c r="A2655" s="14">
        <v>43139</v>
      </c>
      <c r="B2655">
        <v>81.75</v>
      </c>
      <c r="C2655">
        <v>83.309997999999993</v>
      </c>
      <c r="D2655">
        <v>76.629997000000003</v>
      </c>
      <c r="E2655">
        <v>76.669998000000007</v>
      </c>
      <c r="F2655">
        <v>76.669998000000007</v>
      </c>
      <c r="G2655">
        <v>2618400</v>
      </c>
    </row>
    <row r="2656" spans="1:7" x14ac:dyDescent="0.2">
      <c r="A2656" s="14">
        <v>43140</v>
      </c>
      <c r="B2656">
        <v>77.510002</v>
      </c>
      <c r="C2656">
        <v>79</v>
      </c>
      <c r="D2656">
        <v>75.430000000000007</v>
      </c>
      <c r="E2656">
        <v>77.150002000000001</v>
      </c>
      <c r="F2656">
        <v>77.150002000000001</v>
      </c>
      <c r="G2656">
        <v>2674200</v>
      </c>
    </row>
    <row r="2657" spans="1:7" x14ac:dyDescent="0.2">
      <c r="A2657" s="14">
        <v>43143</v>
      </c>
      <c r="B2657">
        <v>77.610000999999997</v>
      </c>
      <c r="C2657">
        <v>78.440002000000007</v>
      </c>
      <c r="D2657">
        <v>76.790001000000004</v>
      </c>
      <c r="E2657">
        <v>76.800003000000004</v>
      </c>
      <c r="F2657">
        <v>76.800003000000004</v>
      </c>
      <c r="G2657">
        <v>2511700</v>
      </c>
    </row>
    <row r="2658" spans="1:7" x14ac:dyDescent="0.2">
      <c r="A2658" s="14">
        <v>43144</v>
      </c>
      <c r="B2658">
        <v>76.860000999999997</v>
      </c>
      <c r="C2658">
        <v>77.720000999999996</v>
      </c>
      <c r="D2658">
        <v>76.730002999999996</v>
      </c>
      <c r="E2658">
        <v>77.269997000000004</v>
      </c>
      <c r="F2658">
        <v>77.269997000000004</v>
      </c>
      <c r="G2658">
        <v>3424200</v>
      </c>
    </row>
    <row r="2659" spans="1:7" x14ac:dyDescent="0.2">
      <c r="A2659" s="14">
        <v>43145</v>
      </c>
      <c r="B2659">
        <v>76.629997000000003</v>
      </c>
      <c r="C2659">
        <v>81.830001999999993</v>
      </c>
      <c r="D2659">
        <v>76.599997999999999</v>
      </c>
      <c r="E2659">
        <v>81.220000999999996</v>
      </c>
      <c r="F2659">
        <v>81.220000999999996</v>
      </c>
      <c r="G2659">
        <v>3189900</v>
      </c>
    </row>
    <row r="2660" spans="1:7" x14ac:dyDescent="0.2">
      <c r="A2660" s="14">
        <v>43146</v>
      </c>
      <c r="B2660">
        <v>81.260002</v>
      </c>
      <c r="C2660">
        <v>81.540001000000004</v>
      </c>
      <c r="D2660">
        <v>78.430000000000007</v>
      </c>
      <c r="E2660">
        <v>80.919998000000007</v>
      </c>
      <c r="F2660">
        <v>80.919998000000007</v>
      </c>
      <c r="G2660">
        <v>2867800</v>
      </c>
    </row>
    <row r="2661" spans="1:7" x14ac:dyDescent="0.2">
      <c r="A2661" s="14">
        <v>43147</v>
      </c>
      <c r="B2661">
        <v>80.849997999999999</v>
      </c>
      <c r="C2661">
        <v>82.639999000000003</v>
      </c>
      <c r="D2661">
        <v>80.5</v>
      </c>
      <c r="E2661">
        <v>81.400002000000001</v>
      </c>
      <c r="F2661">
        <v>81.400002000000001</v>
      </c>
      <c r="G2661">
        <v>1545300</v>
      </c>
    </row>
    <row r="2662" spans="1:7" x14ac:dyDescent="0.2">
      <c r="A2662" s="14">
        <v>43151</v>
      </c>
      <c r="B2662">
        <v>80.870002999999997</v>
      </c>
      <c r="C2662">
        <v>81.400002000000001</v>
      </c>
      <c r="D2662">
        <v>80.169998000000007</v>
      </c>
      <c r="E2662">
        <v>80.580001999999993</v>
      </c>
      <c r="F2662">
        <v>80.580001999999993</v>
      </c>
      <c r="G2662">
        <v>1365300</v>
      </c>
    </row>
    <row r="2663" spans="1:7" x14ac:dyDescent="0.2">
      <c r="A2663" s="14">
        <v>43152</v>
      </c>
      <c r="B2663">
        <v>80.580001999999993</v>
      </c>
      <c r="C2663">
        <v>82.57</v>
      </c>
      <c r="D2663">
        <v>80.440002000000007</v>
      </c>
      <c r="E2663">
        <v>81.160004000000001</v>
      </c>
      <c r="F2663">
        <v>81.160004000000001</v>
      </c>
      <c r="G2663">
        <v>1297300</v>
      </c>
    </row>
    <row r="2664" spans="1:7" x14ac:dyDescent="0.2">
      <c r="A2664" s="14">
        <v>43153</v>
      </c>
      <c r="B2664">
        <v>81.25</v>
      </c>
      <c r="C2664">
        <v>82.209998999999996</v>
      </c>
      <c r="D2664">
        <v>80.709998999999996</v>
      </c>
      <c r="E2664">
        <v>80.830001999999993</v>
      </c>
      <c r="F2664">
        <v>80.830001999999993</v>
      </c>
      <c r="G2664">
        <v>1689700</v>
      </c>
    </row>
    <row r="2665" spans="1:7" x14ac:dyDescent="0.2">
      <c r="A2665" s="14">
        <v>43154</v>
      </c>
      <c r="B2665">
        <v>81.300003000000004</v>
      </c>
      <c r="C2665">
        <v>82</v>
      </c>
      <c r="D2665">
        <v>79.900002000000001</v>
      </c>
      <c r="E2665">
        <v>81.860000999999997</v>
      </c>
      <c r="F2665">
        <v>81.860000999999997</v>
      </c>
      <c r="G2665">
        <v>1285600</v>
      </c>
    </row>
    <row r="2666" spans="1:7" x14ac:dyDescent="0.2">
      <c r="A2666" s="14">
        <v>43157</v>
      </c>
      <c r="B2666">
        <v>82.43</v>
      </c>
      <c r="C2666">
        <v>83</v>
      </c>
      <c r="D2666">
        <v>81.220000999999996</v>
      </c>
      <c r="E2666">
        <v>82.330001999999993</v>
      </c>
      <c r="F2666">
        <v>82.330001999999993</v>
      </c>
      <c r="G2666">
        <v>827000</v>
      </c>
    </row>
    <row r="2667" spans="1:7" x14ac:dyDescent="0.2">
      <c r="A2667" s="14">
        <v>43158</v>
      </c>
      <c r="B2667">
        <v>82.650002000000001</v>
      </c>
      <c r="C2667">
        <v>83.589995999999999</v>
      </c>
      <c r="D2667">
        <v>80.389999000000003</v>
      </c>
      <c r="E2667">
        <v>80.459998999999996</v>
      </c>
      <c r="F2667">
        <v>80.459998999999996</v>
      </c>
      <c r="G2667">
        <v>1409100</v>
      </c>
    </row>
    <row r="2668" spans="1:7" x14ac:dyDescent="0.2">
      <c r="A2668" s="14">
        <v>43159</v>
      </c>
      <c r="B2668">
        <v>81.010002</v>
      </c>
      <c r="C2668">
        <v>82.440002000000007</v>
      </c>
      <c r="D2668">
        <v>80.949996999999996</v>
      </c>
      <c r="E2668">
        <v>81.099997999999999</v>
      </c>
      <c r="F2668">
        <v>81.099997999999999</v>
      </c>
      <c r="G2668">
        <v>1944900</v>
      </c>
    </row>
    <row r="2669" spans="1:7" x14ac:dyDescent="0.2">
      <c r="A2669" s="14">
        <v>43160</v>
      </c>
      <c r="B2669">
        <v>81.010002</v>
      </c>
      <c r="C2669">
        <v>81.940002000000007</v>
      </c>
      <c r="D2669">
        <v>79.809997999999993</v>
      </c>
      <c r="E2669">
        <v>81.040001000000004</v>
      </c>
      <c r="F2669">
        <v>81.040001000000004</v>
      </c>
      <c r="G2669">
        <v>1376900</v>
      </c>
    </row>
    <row r="2670" spans="1:7" x14ac:dyDescent="0.2">
      <c r="A2670" s="14">
        <v>43161</v>
      </c>
      <c r="B2670">
        <v>79.779999000000004</v>
      </c>
      <c r="C2670">
        <v>82.290001000000004</v>
      </c>
      <c r="D2670">
        <v>79.360000999999997</v>
      </c>
      <c r="E2670">
        <v>82.07</v>
      </c>
      <c r="F2670">
        <v>82.07</v>
      </c>
      <c r="G2670">
        <v>887500</v>
      </c>
    </row>
    <row r="2671" spans="1:7" x14ac:dyDescent="0.2">
      <c r="A2671" s="14">
        <v>43164</v>
      </c>
      <c r="B2671">
        <v>81.639999000000003</v>
      </c>
      <c r="C2671">
        <v>82.239998</v>
      </c>
      <c r="D2671">
        <v>80.760002</v>
      </c>
      <c r="E2671">
        <v>81.129997000000003</v>
      </c>
      <c r="F2671">
        <v>81.129997000000003</v>
      </c>
      <c r="G2671">
        <v>1218400</v>
      </c>
    </row>
    <row r="2672" spans="1:7" x14ac:dyDescent="0.2">
      <c r="A2672" s="14">
        <v>43165</v>
      </c>
      <c r="B2672">
        <v>81.180000000000007</v>
      </c>
      <c r="C2672">
        <v>83.980002999999996</v>
      </c>
      <c r="D2672">
        <v>80.870002999999997</v>
      </c>
      <c r="E2672">
        <v>83.690002000000007</v>
      </c>
      <c r="F2672">
        <v>83.690002000000007</v>
      </c>
      <c r="G2672">
        <v>2864700</v>
      </c>
    </row>
    <row r="2673" spans="1:7" x14ac:dyDescent="0.2">
      <c r="A2673" s="14">
        <v>43166</v>
      </c>
      <c r="B2673">
        <v>82.910004000000001</v>
      </c>
      <c r="C2673">
        <v>83.489998</v>
      </c>
      <c r="D2673">
        <v>80.639999000000003</v>
      </c>
      <c r="E2673">
        <v>81.319999999999993</v>
      </c>
      <c r="F2673">
        <v>81.319999999999993</v>
      </c>
      <c r="G2673">
        <v>1724700</v>
      </c>
    </row>
    <row r="2674" spans="1:7" x14ac:dyDescent="0.2">
      <c r="A2674" s="14">
        <v>43167</v>
      </c>
      <c r="B2674">
        <v>81.75</v>
      </c>
      <c r="C2674">
        <v>81.989998</v>
      </c>
      <c r="D2674">
        <v>80.290001000000004</v>
      </c>
      <c r="E2674">
        <v>80.75</v>
      </c>
      <c r="F2674">
        <v>80.75</v>
      </c>
      <c r="G2674">
        <v>1040200</v>
      </c>
    </row>
    <row r="2675" spans="1:7" x14ac:dyDescent="0.2">
      <c r="A2675" s="14">
        <v>43168</v>
      </c>
      <c r="B2675">
        <v>81.180000000000007</v>
      </c>
      <c r="C2675">
        <v>82.010002</v>
      </c>
      <c r="D2675">
        <v>80.089995999999999</v>
      </c>
      <c r="E2675">
        <v>81</v>
      </c>
      <c r="F2675">
        <v>81</v>
      </c>
      <c r="G2675">
        <v>1589700</v>
      </c>
    </row>
    <row r="2676" spans="1:7" x14ac:dyDescent="0.2">
      <c r="A2676" s="14">
        <v>43171</v>
      </c>
      <c r="B2676">
        <v>81.169998000000007</v>
      </c>
      <c r="C2676">
        <v>81.639999000000003</v>
      </c>
      <c r="D2676">
        <v>79.610000999999997</v>
      </c>
      <c r="E2676">
        <v>80.330001999999993</v>
      </c>
      <c r="F2676">
        <v>80.330001999999993</v>
      </c>
      <c r="G2676">
        <v>1528200</v>
      </c>
    </row>
    <row r="2677" spans="1:7" x14ac:dyDescent="0.2">
      <c r="A2677" s="14">
        <v>43172</v>
      </c>
      <c r="B2677">
        <v>80.970000999999996</v>
      </c>
      <c r="C2677">
        <v>81.550003000000004</v>
      </c>
      <c r="D2677">
        <v>79.790001000000004</v>
      </c>
      <c r="E2677">
        <v>79.800003000000004</v>
      </c>
      <c r="F2677">
        <v>79.800003000000004</v>
      </c>
      <c r="G2677">
        <v>1632900</v>
      </c>
    </row>
    <row r="2678" spans="1:7" x14ac:dyDescent="0.2">
      <c r="A2678" s="14">
        <v>43173</v>
      </c>
      <c r="B2678">
        <v>79.949996999999996</v>
      </c>
      <c r="C2678">
        <v>80.949996999999996</v>
      </c>
      <c r="D2678">
        <v>78.660004000000001</v>
      </c>
      <c r="E2678">
        <v>80.75</v>
      </c>
      <c r="F2678">
        <v>80.75</v>
      </c>
      <c r="G2678">
        <v>2110500</v>
      </c>
    </row>
    <row r="2679" spans="1:7" x14ac:dyDescent="0.2">
      <c r="A2679" s="14">
        <v>43174</v>
      </c>
      <c r="B2679">
        <v>80.730002999999996</v>
      </c>
      <c r="C2679">
        <v>81.629997000000003</v>
      </c>
      <c r="D2679">
        <v>79.400002000000001</v>
      </c>
      <c r="E2679">
        <v>79.610000999999997</v>
      </c>
      <c r="F2679">
        <v>79.610000999999997</v>
      </c>
      <c r="G2679">
        <v>985300</v>
      </c>
    </row>
    <row r="2680" spans="1:7" x14ac:dyDescent="0.2">
      <c r="A2680" s="14">
        <v>43175</v>
      </c>
      <c r="B2680">
        <v>79.470000999999996</v>
      </c>
      <c r="C2680">
        <v>81.459998999999996</v>
      </c>
      <c r="D2680">
        <v>79.470000999999996</v>
      </c>
      <c r="E2680">
        <v>80.760002</v>
      </c>
      <c r="F2680">
        <v>80.760002</v>
      </c>
      <c r="G2680">
        <v>1233400</v>
      </c>
    </row>
    <row r="2681" spans="1:7" x14ac:dyDescent="0.2">
      <c r="A2681" s="14">
        <v>43178</v>
      </c>
      <c r="B2681">
        <v>81.029999000000004</v>
      </c>
      <c r="C2681">
        <v>81.029999000000004</v>
      </c>
      <c r="D2681">
        <v>79.779999000000004</v>
      </c>
      <c r="E2681">
        <v>80.279999000000004</v>
      </c>
      <c r="F2681">
        <v>80.279999000000004</v>
      </c>
      <c r="G2681">
        <v>1144100</v>
      </c>
    </row>
    <row r="2682" spans="1:7" x14ac:dyDescent="0.2">
      <c r="A2682" s="14">
        <v>43179</v>
      </c>
      <c r="B2682">
        <v>80.25</v>
      </c>
      <c r="C2682">
        <v>81.589995999999999</v>
      </c>
      <c r="D2682">
        <v>80.019997000000004</v>
      </c>
      <c r="E2682">
        <v>81.480002999999996</v>
      </c>
      <c r="F2682">
        <v>81.480002999999996</v>
      </c>
      <c r="G2682">
        <v>1137200</v>
      </c>
    </row>
    <row r="2683" spans="1:7" x14ac:dyDescent="0.2">
      <c r="A2683" s="14">
        <v>43180</v>
      </c>
      <c r="B2683">
        <v>81.480002999999996</v>
      </c>
      <c r="C2683">
        <v>81.870002999999997</v>
      </c>
      <c r="D2683">
        <v>80.309997999999993</v>
      </c>
      <c r="E2683">
        <v>80.699996999999996</v>
      </c>
      <c r="F2683">
        <v>80.699996999999996</v>
      </c>
      <c r="G2683">
        <v>1685800</v>
      </c>
    </row>
    <row r="2684" spans="1:7" x14ac:dyDescent="0.2">
      <c r="A2684" s="14">
        <v>43181</v>
      </c>
      <c r="B2684">
        <v>80</v>
      </c>
      <c r="C2684">
        <v>81.290001000000004</v>
      </c>
      <c r="D2684">
        <v>80</v>
      </c>
      <c r="E2684">
        <v>81.099997999999999</v>
      </c>
      <c r="F2684">
        <v>81.099997999999999</v>
      </c>
      <c r="G2684">
        <v>1706400</v>
      </c>
    </row>
    <row r="2685" spans="1:7" x14ac:dyDescent="0.2">
      <c r="A2685" s="14">
        <v>43182</v>
      </c>
      <c r="B2685">
        <v>81.099997999999999</v>
      </c>
      <c r="C2685">
        <v>81.620002999999997</v>
      </c>
      <c r="D2685">
        <v>79.260002</v>
      </c>
      <c r="E2685">
        <v>79.510002</v>
      </c>
      <c r="F2685">
        <v>79.510002</v>
      </c>
      <c r="G2685">
        <v>2183200</v>
      </c>
    </row>
    <row r="2686" spans="1:7" x14ac:dyDescent="0.2">
      <c r="A2686" s="14">
        <v>43185</v>
      </c>
      <c r="B2686">
        <v>80.190002000000007</v>
      </c>
      <c r="C2686">
        <v>80.519997000000004</v>
      </c>
      <c r="D2686">
        <v>78.319999999999993</v>
      </c>
      <c r="E2686">
        <v>80.339995999999999</v>
      </c>
      <c r="F2686">
        <v>80.339995999999999</v>
      </c>
      <c r="G2686">
        <v>2603700</v>
      </c>
    </row>
    <row r="2687" spans="1:7" x14ac:dyDescent="0.2">
      <c r="A2687" s="14">
        <v>43186</v>
      </c>
      <c r="B2687">
        <v>80.529999000000004</v>
      </c>
      <c r="C2687">
        <v>80.709998999999996</v>
      </c>
      <c r="D2687">
        <v>77.970000999999996</v>
      </c>
      <c r="E2687">
        <v>78.709998999999996</v>
      </c>
      <c r="F2687">
        <v>78.709998999999996</v>
      </c>
      <c r="G2687">
        <v>4006500</v>
      </c>
    </row>
    <row r="2688" spans="1:7" x14ac:dyDescent="0.2">
      <c r="A2688" s="14">
        <v>43187</v>
      </c>
      <c r="B2688">
        <v>84.25</v>
      </c>
      <c r="C2688">
        <v>87.980002999999996</v>
      </c>
      <c r="D2688">
        <v>83.059997999999993</v>
      </c>
      <c r="E2688">
        <v>85.959998999999996</v>
      </c>
      <c r="F2688">
        <v>85.959998999999996</v>
      </c>
      <c r="G2688">
        <v>10706800</v>
      </c>
    </row>
    <row r="2689" spans="1:7" x14ac:dyDescent="0.2">
      <c r="A2689" s="14">
        <v>43188</v>
      </c>
      <c r="B2689">
        <v>86.790001000000004</v>
      </c>
      <c r="C2689">
        <v>89.540001000000004</v>
      </c>
      <c r="D2689">
        <v>86.32</v>
      </c>
      <c r="E2689">
        <v>89.120002999999997</v>
      </c>
      <c r="F2689">
        <v>89.120002999999997</v>
      </c>
      <c r="G2689">
        <v>4849400</v>
      </c>
    </row>
    <row r="2690" spans="1:7" x14ac:dyDescent="0.2">
      <c r="A2690" s="14">
        <v>43192</v>
      </c>
      <c r="B2690">
        <v>89.010002</v>
      </c>
      <c r="C2690">
        <v>90.25</v>
      </c>
      <c r="D2690">
        <v>86.650002000000001</v>
      </c>
      <c r="E2690">
        <v>87.269997000000004</v>
      </c>
      <c r="F2690">
        <v>87.269997000000004</v>
      </c>
      <c r="G2690">
        <v>3080800</v>
      </c>
    </row>
    <row r="2691" spans="1:7" x14ac:dyDescent="0.2">
      <c r="A2691" s="14">
        <v>43193</v>
      </c>
      <c r="B2691">
        <v>87.440002000000007</v>
      </c>
      <c r="C2691">
        <v>88.989998</v>
      </c>
      <c r="D2691">
        <v>87.410004000000001</v>
      </c>
      <c r="E2691">
        <v>88.669998000000007</v>
      </c>
      <c r="F2691">
        <v>88.669998000000007</v>
      </c>
      <c r="G2691">
        <v>1974000</v>
      </c>
    </row>
    <row r="2692" spans="1:7" x14ac:dyDescent="0.2">
      <c r="A2692" s="14">
        <v>43194</v>
      </c>
      <c r="B2692">
        <v>87.989998</v>
      </c>
      <c r="C2692">
        <v>88.760002</v>
      </c>
      <c r="D2692">
        <v>87.360000999999997</v>
      </c>
      <c r="E2692">
        <v>88.239998</v>
      </c>
      <c r="F2692">
        <v>88.239998</v>
      </c>
      <c r="G2692">
        <v>2757400</v>
      </c>
    </row>
    <row r="2693" spans="1:7" x14ac:dyDescent="0.2">
      <c r="A2693" s="14">
        <v>43195</v>
      </c>
      <c r="B2693">
        <v>88.849997999999999</v>
      </c>
      <c r="C2693">
        <v>91.440002000000007</v>
      </c>
      <c r="D2693">
        <v>88.239998</v>
      </c>
      <c r="E2693">
        <v>91.269997000000004</v>
      </c>
      <c r="F2693">
        <v>91.269997000000004</v>
      </c>
      <c r="G2693">
        <v>3138500</v>
      </c>
    </row>
    <row r="2694" spans="1:7" x14ac:dyDescent="0.2">
      <c r="A2694" s="14">
        <v>43196</v>
      </c>
      <c r="B2694">
        <v>91.080001999999993</v>
      </c>
      <c r="C2694">
        <v>91.349997999999999</v>
      </c>
      <c r="D2694">
        <v>88.690002000000007</v>
      </c>
      <c r="E2694">
        <v>89.610000999999997</v>
      </c>
      <c r="F2694">
        <v>89.610000999999997</v>
      </c>
      <c r="G2694">
        <v>3203300</v>
      </c>
    </row>
    <row r="2695" spans="1:7" x14ac:dyDescent="0.2">
      <c r="A2695" s="14">
        <v>43199</v>
      </c>
      <c r="B2695">
        <v>90</v>
      </c>
      <c r="C2695">
        <v>90.849997999999999</v>
      </c>
      <c r="D2695">
        <v>89.349997999999999</v>
      </c>
      <c r="E2695">
        <v>89.639999000000003</v>
      </c>
      <c r="F2695">
        <v>89.639999000000003</v>
      </c>
      <c r="G2695">
        <v>1625900</v>
      </c>
    </row>
    <row r="2696" spans="1:7" x14ac:dyDescent="0.2">
      <c r="A2696" s="14">
        <v>43200</v>
      </c>
      <c r="B2696">
        <v>90.379997000000003</v>
      </c>
      <c r="C2696">
        <v>91.190002000000007</v>
      </c>
      <c r="D2696">
        <v>90.07</v>
      </c>
      <c r="E2696">
        <v>91.010002</v>
      </c>
      <c r="F2696">
        <v>91.010002</v>
      </c>
      <c r="G2696">
        <v>939300</v>
      </c>
    </row>
    <row r="2697" spans="1:7" x14ac:dyDescent="0.2">
      <c r="A2697" s="14">
        <v>43201</v>
      </c>
      <c r="B2697">
        <v>90.660004000000001</v>
      </c>
      <c r="C2697">
        <v>91.839995999999999</v>
      </c>
      <c r="D2697">
        <v>90.510002</v>
      </c>
      <c r="E2697">
        <v>91.080001999999993</v>
      </c>
      <c r="F2697">
        <v>91.080001999999993</v>
      </c>
      <c r="G2697">
        <v>1606200</v>
      </c>
    </row>
    <row r="2698" spans="1:7" x14ac:dyDescent="0.2">
      <c r="A2698" s="14">
        <v>43202</v>
      </c>
      <c r="B2698">
        <v>91.260002</v>
      </c>
      <c r="C2698">
        <v>92.129997000000003</v>
      </c>
      <c r="D2698">
        <v>90.879997000000003</v>
      </c>
      <c r="E2698">
        <v>92.019997000000004</v>
      </c>
      <c r="F2698">
        <v>92.019997000000004</v>
      </c>
      <c r="G2698">
        <v>1266900</v>
      </c>
    </row>
    <row r="2699" spans="1:7" x14ac:dyDescent="0.2">
      <c r="A2699" s="14">
        <v>43203</v>
      </c>
      <c r="B2699">
        <v>92.330001999999993</v>
      </c>
      <c r="C2699">
        <v>92.889999000000003</v>
      </c>
      <c r="D2699">
        <v>91.190002000000007</v>
      </c>
      <c r="E2699">
        <v>91.709998999999996</v>
      </c>
      <c r="F2699">
        <v>91.709998999999996</v>
      </c>
      <c r="G2699">
        <v>2017700</v>
      </c>
    </row>
    <row r="2700" spans="1:7" x14ac:dyDescent="0.2">
      <c r="A2700" s="14">
        <v>43206</v>
      </c>
      <c r="B2700">
        <v>92</v>
      </c>
      <c r="C2700">
        <v>93.809997999999993</v>
      </c>
      <c r="D2700">
        <v>91.75</v>
      </c>
      <c r="E2700">
        <v>93.760002</v>
      </c>
      <c r="F2700">
        <v>93.760002</v>
      </c>
      <c r="G2700">
        <v>1981600</v>
      </c>
    </row>
    <row r="2701" spans="1:7" x14ac:dyDescent="0.2">
      <c r="A2701" s="14">
        <v>43207</v>
      </c>
      <c r="B2701">
        <v>94.620002999999997</v>
      </c>
      <c r="C2701">
        <v>94.849997999999999</v>
      </c>
      <c r="D2701">
        <v>94.029999000000004</v>
      </c>
      <c r="E2701">
        <v>94.599997999999999</v>
      </c>
      <c r="F2701">
        <v>94.599997999999999</v>
      </c>
      <c r="G2701">
        <v>2228300</v>
      </c>
    </row>
    <row r="2702" spans="1:7" x14ac:dyDescent="0.2">
      <c r="A2702" s="14">
        <v>43208</v>
      </c>
      <c r="B2702">
        <v>94.410004000000001</v>
      </c>
      <c r="C2702">
        <v>95.660004000000001</v>
      </c>
      <c r="D2702">
        <v>94.410004000000001</v>
      </c>
      <c r="E2702">
        <v>95</v>
      </c>
      <c r="F2702">
        <v>95</v>
      </c>
      <c r="G2702">
        <v>2375800</v>
      </c>
    </row>
    <row r="2703" spans="1:7" x14ac:dyDescent="0.2">
      <c r="A2703" s="14">
        <v>43209</v>
      </c>
      <c r="B2703">
        <v>95</v>
      </c>
      <c r="C2703">
        <v>95.580001999999993</v>
      </c>
      <c r="D2703">
        <v>94.279999000000004</v>
      </c>
      <c r="E2703">
        <v>95.290001000000004</v>
      </c>
      <c r="F2703">
        <v>95.290001000000004</v>
      </c>
      <c r="G2703">
        <v>1532000</v>
      </c>
    </row>
    <row r="2704" spans="1:7" x14ac:dyDescent="0.2">
      <c r="A2704" s="14">
        <v>43210</v>
      </c>
      <c r="B2704">
        <v>95.309997999999993</v>
      </c>
      <c r="C2704">
        <v>96.370002999999997</v>
      </c>
      <c r="D2704">
        <v>95.129997000000003</v>
      </c>
      <c r="E2704">
        <v>96.309997999999993</v>
      </c>
      <c r="F2704">
        <v>96.309997999999993</v>
      </c>
      <c r="G2704">
        <v>2018800</v>
      </c>
    </row>
    <row r="2705" spans="1:7" x14ac:dyDescent="0.2">
      <c r="A2705" s="14">
        <v>43213</v>
      </c>
      <c r="B2705">
        <v>94.260002</v>
      </c>
      <c r="C2705">
        <v>96.959998999999996</v>
      </c>
      <c r="D2705">
        <v>94.199996999999996</v>
      </c>
      <c r="E2705">
        <v>96.639999000000003</v>
      </c>
      <c r="F2705">
        <v>96.639999000000003</v>
      </c>
      <c r="G2705">
        <v>2778700</v>
      </c>
    </row>
    <row r="2706" spans="1:7" x14ac:dyDescent="0.2">
      <c r="A2706" s="14">
        <v>43214</v>
      </c>
      <c r="B2706">
        <v>97.480002999999996</v>
      </c>
      <c r="C2706">
        <v>97.980002999999996</v>
      </c>
      <c r="D2706">
        <v>96.470000999999996</v>
      </c>
      <c r="E2706">
        <v>96.900002000000001</v>
      </c>
      <c r="F2706">
        <v>96.900002000000001</v>
      </c>
      <c r="G2706">
        <v>2171100</v>
      </c>
    </row>
    <row r="2707" spans="1:7" x14ac:dyDescent="0.2">
      <c r="A2707" s="14">
        <v>43215</v>
      </c>
      <c r="B2707">
        <v>97.639999000000003</v>
      </c>
      <c r="C2707">
        <v>97.970000999999996</v>
      </c>
      <c r="D2707">
        <v>96.639999000000003</v>
      </c>
      <c r="E2707">
        <v>97.849997999999999</v>
      </c>
      <c r="F2707">
        <v>97.849997999999999</v>
      </c>
      <c r="G2707">
        <v>1463400</v>
      </c>
    </row>
    <row r="2708" spans="1:7" x14ac:dyDescent="0.2">
      <c r="A2708" s="14">
        <v>43216</v>
      </c>
      <c r="B2708">
        <v>97.980002999999996</v>
      </c>
      <c r="C2708">
        <v>98.809997999999993</v>
      </c>
      <c r="D2708">
        <v>97.849997999999999</v>
      </c>
      <c r="E2708">
        <v>98.419998000000007</v>
      </c>
      <c r="F2708">
        <v>98.419998000000007</v>
      </c>
      <c r="G2708">
        <v>1668700</v>
      </c>
    </row>
    <row r="2709" spans="1:7" x14ac:dyDescent="0.2">
      <c r="A2709" s="14">
        <v>43217</v>
      </c>
      <c r="B2709">
        <v>98.540001000000004</v>
      </c>
      <c r="C2709">
        <v>99.389999000000003</v>
      </c>
      <c r="D2709">
        <v>98.309997999999993</v>
      </c>
      <c r="E2709">
        <v>99.169998000000007</v>
      </c>
      <c r="F2709">
        <v>99.169998000000007</v>
      </c>
      <c r="G2709">
        <v>2035400</v>
      </c>
    </row>
    <row r="2710" spans="1:7" x14ac:dyDescent="0.2">
      <c r="A2710" s="14">
        <v>43220</v>
      </c>
      <c r="B2710">
        <v>99.580001999999993</v>
      </c>
      <c r="C2710">
        <v>100.57</v>
      </c>
      <c r="D2710">
        <v>99.349997999999999</v>
      </c>
      <c r="E2710">
        <v>99.800003000000004</v>
      </c>
      <c r="F2710">
        <v>99.800003000000004</v>
      </c>
      <c r="G2710">
        <v>1497100</v>
      </c>
    </row>
    <row r="2711" spans="1:7" x14ac:dyDescent="0.2">
      <c r="A2711" s="14">
        <v>43221</v>
      </c>
      <c r="B2711">
        <v>99.449996999999996</v>
      </c>
      <c r="C2711">
        <v>99.93</v>
      </c>
      <c r="D2711">
        <v>98.760002</v>
      </c>
      <c r="E2711">
        <v>99.699996999999996</v>
      </c>
      <c r="F2711">
        <v>99.699996999999996</v>
      </c>
      <c r="G2711">
        <v>1299800</v>
      </c>
    </row>
    <row r="2712" spans="1:7" x14ac:dyDescent="0.2">
      <c r="A2712" s="14">
        <v>43222</v>
      </c>
      <c r="B2712">
        <v>99.889999000000003</v>
      </c>
      <c r="C2712">
        <v>100.730003</v>
      </c>
      <c r="D2712">
        <v>99.400002000000001</v>
      </c>
      <c r="E2712">
        <v>99.739998</v>
      </c>
      <c r="F2712">
        <v>99.739998</v>
      </c>
      <c r="G2712">
        <v>1244500</v>
      </c>
    </row>
    <row r="2713" spans="1:7" x14ac:dyDescent="0.2">
      <c r="A2713" s="14">
        <v>43223</v>
      </c>
      <c r="B2713">
        <v>99.07</v>
      </c>
      <c r="C2713">
        <v>100.449997</v>
      </c>
      <c r="D2713">
        <v>99</v>
      </c>
      <c r="E2713">
        <v>99.860000999999997</v>
      </c>
      <c r="F2713">
        <v>99.860000999999997</v>
      </c>
      <c r="G2713">
        <v>1442900</v>
      </c>
    </row>
    <row r="2714" spans="1:7" x14ac:dyDescent="0.2">
      <c r="A2714" s="14">
        <v>43224</v>
      </c>
      <c r="B2714">
        <v>99.489998</v>
      </c>
      <c r="C2714">
        <v>99.650002000000001</v>
      </c>
      <c r="D2714">
        <v>95.389999000000003</v>
      </c>
      <c r="E2714">
        <v>95.489998</v>
      </c>
      <c r="F2714">
        <v>95.489998</v>
      </c>
      <c r="G2714">
        <v>3797600</v>
      </c>
    </row>
    <row r="2715" spans="1:7" x14ac:dyDescent="0.2">
      <c r="A2715" s="14">
        <v>43227</v>
      </c>
      <c r="B2715">
        <v>95.760002</v>
      </c>
      <c r="C2715">
        <v>97.510002</v>
      </c>
      <c r="D2715">
        <v>95.760002</v>
      </c>
      <c r="E2715">
        <v>97.169998000000007</v>
      </c>
      <c r="F2715">
        <v>97.169998000000007</v>
      </c>
      <c r="G2715">
        <v>2420900</v>
      </c>
    </row>
    <row r="2716" spans="1:7" x14ac:dyDescent="0.2">
      <c r="A2716" s="14">
        <v>43228</v>
      </c>
      <c r="B2716">
        <v>96.830001999999993</v>
      </c>
      <c r="C2716">
        <v>98.279999000000004</v>
      </c>
      <c r="D2716">
        <v>96.790001000000004</v>
      </c>
      <c r="E2716">
        <v>98.199996999999996</v>
      </c>
      <c r="F2716">
        <v>98.199996999999996</v>
      </c>
      <c r="G2716">
        <v>1006800</v>
      </c>
    </row>
    <row r="2717" spans="1:7" x14ac:dyDescent="0.2">
      <c r="A2717" s="14">
        <v>43229</v>
      </c>
      <c r="B2717">
        <v>98.190002000000007</v>
      </c>
      <c r="C2717">
        <v>99.059997999999993</v>
      </c>
      <c r="D2717">
        <v>97.440002000000007</v>
      </c>
      <c r="E2717">
        <v>98.959998999999996</v>
      </c>
      <c r="F2717">
        <v>98.959998999999996</v>
      </c>
      <c r="G2717">
        <v>919200</v>
      </c>
    </row>
    <row r="2718" spans="1:7" x14ac:dyDescent="0.2">
      <c r="A2718" s="14">
        <v>43230</v>
      </c>
      <c r="B2718">
        <v>99.309997999999993</v>
      </c>
      <c r="C2718">
        <v>99.459998999999996</v>
      </c>
      <c r="D2718">
        <v>97.279999000000004</v>
      </c>
      <c r="E2718">
        <v>97.910004000000001</v>
      </c>
      <c r="F2718">
        <v>97.910004000000001</v>
      </c>
      <c r="G2718">
        <v>1167600</v>
      </c>
    </row>
    <row r="2719" spans="1:7" x14ac:dyDescent="0.2">
      <c r="A2719" s="14">
        <v>43231</v>
      </c>
      <c r="B2719">
        <v>97.769997000000004</v>
      </c>
      <c r="C2719">
        <v>98.699996999999996</v>
      </c>
      <c r="D2719">
        <v>97.550003000000004</v>
      </c>
      <c r="E2719">
        <v>98.540001000000004</v>
      </c>
      <c r="F2719">
        <v>98.540001000000004</v>
      </c>
      <c r="G2719">
        <v>910600</v>
      </c>
    </row>
    <row r="2720" spans="1:7" x14ac:dyDescent="0.2">
      <c r="A2720" s="14">
        <v>43234</v>
      </c>
      <c r="B2720">
        <v>98.940002000000007</v>
      </c>
      <c r="C2720">
        <v>98.970000999999996</v>
      </c>
      <c r="D2720">
        <v>98.040001000000004</v>
      </c>
      <c r="E2720">
        <v>98.720000999999996</v>
      </c>
      <c r="F2720">
        <v>98.720000999999996</v>
      </c>
      <c r="G2720">
        <v>1508100</v>
      </c>
    </row>
    <row r="2721" spans="1:7" x14ac:dyDescent="0.2">
      <c r="A2721" s="14">
        <v>43235</v>
      </c>
      <c r="B2721">
        <v>98.209998999999996</v>
      </c>
      <c r="C2721">
        <v>99.910004000000001</v>
      </c>
      <c r="D2721">
        <v>97.779999000000004</v>
      </c>
      <c r="E2721">
        <v>98.949996999999996</v>
      </c>
      <c r="F2721">
        <v>98.949996999999996</v>
      </c>
      <c r="G2721">
        <v>1135900</v>
      </c>
    </row>
    <row r="2722" spans="1:7" x14ac:dyDescent="0.2">
      <c r="A2722" s="14">
        <v>43236</v>
      </c>
      <c r="B2722">
        <v>99.400002000000001</v>
      </c>
      <c r="C2722">
        <v>101.94000200000001</v>
      </c>
      <c r="D2722">
        <v>99</v>
      </c>
      <c r="E2722">
        <v>101.650002</v>
      </c>
      <c r="F2722">
        <v>101.650002</v>
      </c>
      <c r="G2722">
        <v>1430100</v>
      </c>
    </row>
    <row r="2723" spans="1:7" x14ac:dyDescent="0.2">
      <c r="A2723" s="14">
        <v>43237</v>
      </c>
      <c r="B2723">
        <v>101.720001</v>
      </c>
      <c r="C2723">
        <v>103.040001</v>
      </c>
      <c r="D2723">
        <v>101.370003</v>
      </c>
      <c r="E2723">
        <v>102</v>
      </c>
      <c r="F2723">
        <v>102</v>
      </c>
      <c r="G2723">
        <v>1106700</v>
      </c>
    </row>
    <row r="2724" spans="1:7" x14ac:dyDescent="0.2">
      <c r="A2724" s="14">
        <v>43238</v>
      </c>
      <c r="B2724">
        <v>101.5</v>
      </c>
      <c r="C2724">
        <v>103.120003</v>
      </c>
      <c r="D2724">
        <v>101.5</v>
      </c>
      <c r="E2724">
        <v>102.82</v>
      </c>
      <c r="F2724">
        <v>102.82</v>
      </c>
      <c r="G2724">
        <v>1684800</v>
      </c>
    </row>
    <row r="2725" spans="1:7" x14ac:dyDescent="0.2">
      <c r="A2725" s="14">
        <v>43241</v>
      </c>
      <c r="B2725">
        <v>103.489998</v>
      </c>
      <c r="C2725">
        <v>105.260002</v>
      </c>
      <c r="D2725">
        <v>103.160004</v>
      </c>
      <c r="E2725">
        <v>103.739998</v>
      </c>
      <c r="F2725">
        <v>103.739998</v>
      </c>
      <c r="G2725">
        <v>1864800</v>
      </c>
    </row>
    <row r="2726" spans="1:7" x14ac:dyDescent="0.2">
      <c r="A2726" s="14">
        <v>43242</v>
      </c>
      <c r="B2726">
        <v>103.75</v>
      </c>
      <c r="C2726">
        <v>104.129997</v>
      </c>
      <c r="D2726">
        <v>102.75</v>
      </c>
      <c r="E2726">
        <v>102.879997</v>
      </c>
      <c r="F2726">
        <v>102.879997</v>
      </c>
      <c r="G2726">
        <v>1806900</v>
      </c>
    </row>
    <row r="2727" spans="1:7" x14ac:dyDescent="0.2">
      <c r="A2727" s="14">
        <v>43243</v>
      </c>
      <c r="B2727">
        <v>102.550003</v>
      </c>
      <c r="C2727">
        <v>106.540001</v>
      </c>
      <c r="D2727">
        <v>102.019997</v>
      </c>
      <c r="E2727">
        <v>105.269997</v>
      </c>
      <c r="F2727">
        <v>105.269997</v>
      </c>
      <c r="G2727">
        <v>2691200</v>
      </c>
    </row>
    <row r="2728" spans="1:7" x14ac:dyDescent="0.2">
      <c r="A2728" s="14">
        <v>43244</v>
      </c>
      <c r="B2728">
        <v>105.05999799999999</v>
      </c>
      <c r="C2728">
        <v>106.68</v>
      </c>
      <c r="D2728">
        <v>104.870003</v>
      </c>
      <c r="E2728">
        <v>106.410004</v>
      </c>
      <c r="F2728">
        <v>106.410004</v>
      </c>
      <c r="G2728">
        <v>1763700</v>
      </c>
    </row>
    <row r="2729" spans="1:7" x14ac:dyDescent="0.2">
      <c r="A2729" s="14">
        <v>43245</v>
      </c>
      <c r="B2729">
        <v>107.040001</v>
      </c>
      <c r="C2729">
        <v>107.489998</v>
      </c>
      <c r="D2729">
        <v>105.760002</v>
      </c>
      <c r="E2729">
        <v>106.18</v>
      </c>
      <c r="F2729">
        <v>106.18</v>
      </c>
      <c r="G2729">
        <v>1536600</v>
      </c>
    </row>
    <row r="2730" spans="1:7" x14ac:dyDescent="0.2">
      <c r="A2730" s="14">
        <v>43249</v>
      </c>
      <c r="B2730">
        <v>106.25</v>
      </c>
      <c r="C2730">
        <v>107.68</v>
      </c>
      <c r="D2730">
        <v>105.510002</v>
      </c>
      <c r="E2730">
        <v>105.68</v>
      </c>
      <c r="F2730">
        <v>105.68</v>
      </c>
      <c r="G2730">
        <v>2100700</v>
      </c>
    </row>
    <row r="2731" spans="1:7" x14ac:dyDescent="0.2">
      <c r="A2731" s="14">
        <v>43250</v>
      </c>
      <c r="B2731">
        <v>105.94000200000001</v>
      </c>
      <c r="C2731">
        <v>106.980003</v>
      </c>
      <c r="D2731">
        <v>104.599998</v>
      </c>
      <c r="E2731">
        <v>105.629997</v>
      </c>
      <c r="F2731">
        <v>105.629997</v>
      </c>
      <c r="G2731">
        <v>3369700</v>
      </c>
    </row>
    <row r="2732" spans="1:7" x14ac:dyDescent="0.2">
      <c r="A2732" s="14">
        <v>43251</v>
      </c>
      <c r="B2732">
        <v>106.150002</v>
      </c>
      <c r="C2732">
        <v>106.459999</v>
      </c>
      <c r="D2732">
        <v>103.800003</v>
      </c>
      <c r="E2732">
        <v>105.050003</v>
      </c>
      <c r="F2732">
        <v>105.050003</v>
      </c>
      <c r="G2732">
        <v>4994800</v>
      </c>
    </row>
    <row r="2733" spans="1:7" x14ac:dyDescent="0.2">
      <c r="A2733" s="14">
        <v>43252</v>
      </c>
      <c r="B2733">
        <v>113.949997</v>
      </c>
      <c r="C2733">
        <v>123.839996</v>
      </c>
      <c r="D2733">
        <v>113.199997</v>
      </c>
      <c r="E2733">
        <v>122.19000200000001</v>
      </c>
      <c r="F2733">
        <v>122.19000200000001</v>
      </c>
      <c r="G2733">
        <v>14155500</v>
      </c>
    </row>
    <row r="2734" spans="1:7" x14ac:dyDescent="0.2">
      <c r="A2734" s="14">
        <v>43255</v>
      </c>
      <c r="B2734">
        <v>122.620003</v>
      </c>
      <c r="C2734">
        <v>125.099998</v>
      </c>
      <c r="D2734">
        <v>121.529999</v>
      </c>
      <c r="E2734">
        <v>124.980003</v>
      </c>
      <c r="F2734">
        <v>124.980003</v>
      </c>
      <c r="G2734">
        <v>3986200</v>
      </c>
    </row>
    <row r="2735" spans="1:7" x14ac:dyDescent="0.2">
      <c r="A2735" s="14">
        <v>43256</v>
      </c>
      <c r="B2735">
        <v>124.699997</v>
      </c>
      <c r="C2735">
        <v>125.769997</v>
      </c>
      <c r="D2735">
        <v>123.91999800000001</v>
      </c>
      <c r="E2735">
        <v>124.050003</v>
      </c>
      <c r="F2735">
        <v>124.050003</v>
      </c>
      <c r="G2735">
        <v>2776300</v>
      </c>
    </row>
    <row r="2736" spans="1:7" x14ac:dyDescent="0.2">
      <c r="A2736" s="14">
        <v>43257</v>
      </c>
      <c r="B2736">
        <v>124.16999800000001</v>
      </c>
      <c r="C2736">
        <v>126.849998</v>
      </c>
      <c r="D2736">
        <v>123.879997</v>
      </c>
      <c r="E2736">
        <v>124.19000200000001</v>
      </c>
      <c r="F2736">
        <v>124.19000200000001</v>
      </c>
      <c r="G2736">
        <v>2471300</v>
      </c>
    </row>
    <row r="2737" spans="1:7" x14ac:dyDescent="0.2">
      <c r="A2737" s="14">
        <v>43258</v>
      </c>
      <c r="B2737">
        <v>124.699997</v>
      </c>
      <c r="C2737">
        <v>126.470001</v>
      </c>
      <c r="D2737">
        <v>122.220001</v>
      </c>
      <c r="E2737">
        <v>122.699997</v>
      </c>
      <c r="F2737">
        <v>122.699997</v>
      </c>
      <c r="G2737">
        <v>2647600</v>
      </c>
    </row>
    <row r="2738" spans="1:7" x14ac:dyDescent="0.2">
      <c r="A2738" s="14">
        <v>43259</v>
      </c>
      <c r="B2738">
        <v>121.470001</v>
      </c>
      <c r="C2738">
        <v>122.949997</v>
      </c>
      <c r="D2738">
        <v>120.589996</v>
      </c>
      <c r="E2738">
        <v>122.019997</v>
      </c>
      <c r="F2738">
        <v>122.019997</v>
      </c>
      <c r="G2738">
        <v>3347500</v>
      </c>
    </row>
    <row r="2739" spans="1:7" x14ac:dyDescent="0.2">
      <c r="A2739" s="14">
        <v>43262</v>
      </c>
      <c r="B2739">
        <v>122.720001</v>
      </c>
      <c r="C2739">
        <v>122.75</v>
      </c>
      <c r="D2739">
        <v>120.550003</v>
      </c>
      <c r="E2739">
        <v>122.370003</v>
      </c>
      <c r="F2739">
        <v>122.370003</v>
      </c>
      <c r="G2739">
        <v>2779800</v>
      </c>
    </row>
    <row r="2740" spans="1:7" x14ac:dyDescent="0.2">
      <c r="A2740" s="14">
        <v>43263</v>
      </c>
      <c r="B2740">
        <v>122.519997</v>
      </c>
      <c r="C2740">
        <v>125.230003</v>
      </c>
      <c r="D2740">
        <v>122.150002</v>
      </c>
      <c r="E2740">
        <v>124.959999</v>
      </c>
      <c r="F2740">
        <v>124.959999</v>
      </c>
      <c r="G2740">
        <v>1959000</v>
      </c>
    </row>
    <row r="2741" spans="1:7" x14ac:dyDescent="0.2">
      <c r="A2741" s="14">
        <v>43264</v>
      </c>
      <c r="B2741">
        <v>125.379997</v>
      </c>
      <c r="C2741">
        <v>127.339996</v>
      </c>
      <c r="D2741">
        <v>124.68</v>
      </c>
      <c r="E2741">
        <v>125.129997</v>
      </c>
      <c r="F2741">
        <v>125.129997</v>
      </c>
      <c r="G2741">
        <v>3320800</v>
      </c>
    </row>
    <row r="2742" spans="1:7" x14ac:dyDescent="0.2">
      <c r="A2742" s="14">
        <v>43265</v>
      </c>
      <c r="B2742">
        <v>125.089996</v>
      </c>
      <c r="C2742">
        <v>126.41999800000001</v>
      </c>
      <c r="D2742">
        <v>124.639999</v>
      </c>
      <c r="E2742">
        <v>125.879997</v>
      </c>
      <c r="F2742">
        <v>125.879997</v>
      </c>
      <c r="G2742">
        <v>2075800</v>
      </c>
    </row>
    <row r="2743" spans="1:7" x14ac:dyDescent="0.2">
      <c r="A2743" s="14">
        <v>43266</v>
      </c>
      <c r="B2743">
        <v>124.209999</v>
      </c>
      <c r="C2743">
        <v>128.91000399999999</v>
      </c>
      <c r="D2743">
        <v>123.550003</v>
      </c>
      <c r="E2743">
        <v>128.36999499999999</v>
      </c>
      <c r="F2743">
        <v>128.36999499999999</v>
      </c>
      <c r="G2743">
        <v>2195300</v>
      </c>
    </row>
    <row r="2744" spans="1:7" x14ac:dyDescent="0.2">
      <c r="A2744" s="14">
        <v>43269</v>
      </c>
      <c r="B2744">
        <v>127.589996</v>
      </c>
      <c r="C2744">
        <v>129.78999300000001</v>
      </c>
      <c r="D2744">
        <v>126.900002</v>
      </c>
      <c r="E2744">
        <v>129.69000199999999</v>
      </c>
      <c r="F2744">
        <v>129.69000199999999</v>
      </c>
      <c r="G2744">
        <v>1805100</v>
      </c>
    </row>
    <row r="2745" spans="1:7" x14ac:dyDescent="0.2">
      <c r="A2745" s="14">
        <v>43270</v>
      </c>
      <c r="B2745">
        <v>128.300003</v>
      </c>
      <c r="C2745">
        <v>129.320007</v>
      </c>
      <c r="D2745">
        <v>126.83000199999999</v>
      </c>
      <c r="E2745">
        <v>128.10000600000001</v>
      </c>
      <c r="F2745">
        <v>128.10000600000001</v>
      </c>
      <c r="G2745">
        <v>2022300</v>
      </c>
    </row>
    <row r="2746" spans="1:7" x14ac:dyDescent="0.2">
      <c r="A2746" s="14">
        <v>43271</v>
      </c>
      <c r="B2746">
        <v>128.490005</v>
      </c>
      <c r="C2746">
        <v>128.509995</v>
      </c>
      <c r="D2746">
        <v>127.07</v>
      </c>
      <c r="E2746">
        <v>128.270004</v>
      </c>
      <c r="F2746">
        <v>128.270004</v>
      </c>
      <c r="G2746">
        <v>1237700</v>
      </c>
    </row>
    <row r="2747" spans="1:7" x14ac:dyDescent="0.2">
      <c r="A2747" s="14">
        <v>43272</v>
      </c>
      <c r="B2747">
        <v>128.53999300000001</v>
      </c>
      <c r="C2747">
        <v>129.58000200000001</v>
      </c>
      <c r="D2747">
        <v>126.730003</v>
      </c>
      <c r="E2747">
        <v>127.709999</v>
      </c>
      <c r="F2747">
        <v>127.709999</v>
      </c>
      <c r="G2747">
        <v>1304300</v>
      </c>
    </row>
    <row r="2748" spans="1:7" x14ac:dyDescent="0.2">
      <c r="A2748" s="14">
        <v>43273</v>
      </c>
      <c r="B2748">
        <v>128.60000600000001</v>
      </c>
      <c r="C2748">
        <v>128.60000600000001</v>
      </c>
      <c r="D2748">
        <v>124.16999800000001</v>
      </c>
      <c r="E2748">
        <v>124.18</v>
      </c>
      <c r="F2748">
        <v>124.18</v>
      </c>
      <c r="G2748">
        <v>2792000</v>
      </c>
    </row>
    <row r="2749" spans="1:7" x14ac:dyDescent="0.2">
      <c r="A2749" s="14">
        <v>43276</v>
      </c>
      <c r="B2749">
        <v>124.260002</v>
      </c>
      <c r="C2749">
        <v>126.43</v>
      </c>
      <c r="D2749">
        <v>122.470001</v>
      </c>
      <c r="E2749">
        <v>124.860001</v>
      </c>
      <c r="F2749">
        <v>124.860001</v>
      </c>
      <c r="G2749">
        <v>1916100</v>
      </c>
    </row>
    <row r="2750" spans="1:7" x14ac:dyDescent="0.2">
      <c r="A2750" s="14">
        <v>43277</v>
      </c>
      <c r="B2750">
        <v>127</v>
      </c>
      <c r="C2750">
        <v>127.599998</v>
      </c>
      <c r="D2750">
        <v>125.279999</v>
      </c>
      <c r="E2750">
        <v>126.790001</v>
      </c>
      <c r="F2750">
        <v>126.790001</v>
      </c>
      <c r="G2750">
        <v>1620000</v>
      </c>
    </row>
    <row r="2751" spans="1:7" x14ac:dyDescent="0.2">
      <c r="A2751" s="14">
        <v>43278</v>
      </c>
      <c r="B2751">
        <v>126.5</v>
      </c>
      <c r="C2751">
        <v>127.589996</v>
      </c>
      <c r="D2751">
        <v>123.050003</v>
      </c>
      <c r="E2751">
        <v>123.879997</v>
      </c>
      <c r="F2751">
        <v>123.879997</v>
      </c>
      <c r="G2751">
        <v>1618800</v>
      </c>
    </row>
    <row r="2752" spans="1:7" x14ac:dyDescent="0.2">
      <c r="A2752" s="14">
        <v>43279</v>
      </c>
      <c r="B2752">
        <v>123.790001</v>
      </c>
      <c r="C2752">
        <v>125.260002</v>
      </c>
      <c r="D2752">
        <v>122.779999</v>
      </c>
      <c r="E2752">
        <v>124.94000200000001</v>
      </c>
      <c r="F2752">
        <v>124.94000200000001</v>
      </c>
      <c r="G2752">
        <v>1816200</v>
      </c>
    </row>
    <row r="2753" spans="1:7" x14ac:dyDescent="0.2">
      <c r="A2753" s="14">
        <v>43280</v>
      </c>
      <c r="B2753">
        <v>126.239998</v>
      </c>
      <c r="C2753">
        <v>127.489998</v>
      </c>
      <c r="D2753">
        <v>124.849998</v>
      </c>
      <c r="E2753">
        <v>124.849998</v>
      </c>
      <c r="F2753">
        <v>124.849998</v>
      </c>
      <c r="G2753">
        <v>1143000</v>
      </c>
    </row>
    <row r="2754" spans="1:7" x14ac:dyDescent="0.2">
      <c r="A2754" s="14">
        <v>43283</v>
      </c>
      <c r="B2754">
        <v>124.989998</v>
      </c>
      <c r="C2754">
        <v>125.529999</v>
      </c>
      <c r="D2754">
        <v>123.230003</v>
      </c>
      <c r="E2754">
        <v>125.480003</v>
      </c>
      <c r="F2754">
        <v>125.480003</v>
      </c>
      <c r="G2754">
        <v>1387100</v>
      </c>
    </row>
    <row r="2755" spans="1:7" x14ac:dyDescent="0.2">
      <c r="A2755" s="14">
        <v>43284</v>
      </c>
      <c r="B2755">
        <v>126.120003</v>
      </c>
      <c r="C2755">
        <v>126.800003</v>
      </c>
      <c r="D2755">
        <v>124.970001</v>
      </c>
      <c r="E2755">
        <v>125.230003</v>
      </c>
      <c r="F2755">
        <v>125.230003</v>
      </c>
      <c r="G2755">
        <v>1280800</v>
      </c>
    </row>
    <row r="2756" spans="1:7" x14ac:dyDescent="0.2">
      <c r="A2756" s="14">
        <v>43286</v>
      </c>
      <c r="B2756">
        <v>125.80999799999999</v>
      </c>
      <c r="C2756">
        <v>125.80999799999999</v>
      </c>
      <c r="D2756">
        <v>123.949997</v>
      </c>
      <c r="E2756">
        <v>124.519997</v>
      </c>
      <c r="F2756">
        <v>124.519997</v>
      </c>
      <c r="G2756">
        <v>1323500</v>
      </c>
    </row>
    <row r="2757" spans="1:7" x14ac:dyDescent="0.2">
      <c r="A2757" s="14">
        <v>43287</v>
      </c>
      <c r="B2757">
        <v>124.730003</v>
      </c>
      <c r="C2757">
        <v>128.88000500000001</v>
      </c>
      <c r="D2757">
        <v>124.5</v>
      </c>
      <c r="E2757">
        <v>128.53999300000001</v>
      </c>
      <c r="F2757">
        <v>128.53999300000001</v>
      </c>
      <c r="G2757">
        <v>2077100</v>
      </c>
    </row>
    <row r="2758" spans="1:7" x14ac:dyDescent="0.2">
      <c r="A2758" s="14">
        <v>43290</v>
      </c>
      <c r="B2758">
        <v>130</v>
      </c>
      <c r="C2758">
        <v>130.490005</v>
      </c>
      <c r="D2758">
        <v>125.879997</v>
      </c>
      <c r="E2758">
        <v>126.529999</v>
      </c>
      <c r="F2758">
        <v>126.529999</v>
      </c>
      <c r="G2758">
        <v>2049000</v>
      </c>
    </row>
    <row r="2759" spans="1:7" x14ac:dyDescent="0.2">
      <c r="A2759" s="14">
        <v>43291</v>
      </c>
      <c r="B2759">
        <v>126.849998</v>
      </c>
      <c r="C2759">
        <v>128.229996</v>
      </c>
      <c r="D2759">
        <v>126.269997</v>
      </c>
      <c r="E2759">
        <v>127.379997</v>
      </c>
      <c r="F2759">
        <v>127.379997</v>
      </c>
      <c r="G2759">
        <v>1224500</v>
      </c>
    </row>
    <row r="2760" spans="1:7" x14ac:dyDescent="0.2">
      <c r="A2760" s="14">
        <v>43292</v>
      </c>
      <c r="B2760">
        <v>126.19000200000001</v>
      </c>
      <c r="C2760">
        <v>126.449997</v>
      </c>
      <c r="D2760">
        <v>124.620003</v>
      </c>
      <c r="E2760">
        <v>125.660004</v>
      </c>
      <c r="F2760">
        <v>125.660004</v>
      </c>
      <c r="G2760">
        <v>1060400</v>
      </c>
    </row>
    <row r="2761" spans="1:7" x14ac:dyDescent="0.2">
      <c r="A2761" s="14">
        <v>43293</v>
      </c>
      <c r="B2761">
        <v>126.470001</v>
      </c>
      <c r="C2761">
        <v>126.639999</v>
      </c>
      <c r="D2761">
        <v>125.019997</v>
      </c>
      <c r="E2761">
        <v>125.720001</v>
      </c>
      <c r="F2761">
        <v>125.720001</v>
      </c>
      <c r="G2761">
        <v>762800</v>
      </c>
    </row>
    <row r="2762" spans="1:7" x14ac:dyDescent="0.2">
      <c r="A2762" s="14">
        <v>43294</v>
      </c>
      <c r="B2762">
        <v>125.94000200000001</v>
      </c>
      <c r="C2762">
        <v>126.83000199999999</v>
      </c>
      <c r="D2762">
        <v>124.910004</v>
      </c>
      <c r="E2762">
        <v>125.449997</v>
      </c>
      <c r="F2762">
        <v>125.449997</v>
      </c>
      <c r="G2762">
        <v>881000</v>
      </c>
    </row>
    <row r="2763" spans="1:7" x14ac:dyDescent="0.2">
      <c r="A2763" s="14">
        <v>43297</v>
      </c>
      <c r="B2763">
        <v>125.269997</v>
      </c>
      <c r="C2763">
        <v>127.489998</v>
      </c>
      <c r="D2763">
        <v>124.790001</v>
      </c>
      <c r="E2763">
        <v>127.260002</v>
      </c>
      <c r="F2763">
        <v>127.260002</v>
      </c>
      <c r="G2763">
        <v>905300</v>
      </c>
    </row>
    <row r="2764" spans="1:7" x14ac:dyDescent="0.2">
      <c r="A2764" s="14">
        <v>43298</v>
      </c>
      <c r="B2764">
        <v>127.019997</v>
      </c>
      <c r="C2764">
        <v>130.41000399999999</v>
      </c>
      <c r="D2764">
        <v>127.019997</v>
      </c>
      <c r="E2764">
        <v>129.449997</v>
      </c>
      <c r="F2764">
        <v>129.449997</v>
      </c>
      <c r="G2764">
        <v>2422700</v>
      </c>
    </row>
    <row r="2765" spans="1:7" x14ac:dyDescent="0.2">
      <c r="A2765" s="14">
        <v>43299</v>
      </c>
      <c r="B2765">
        <v>129.36000100000001</v>
      </c>
      <c r="C2765">
        <v>129.949997</v>
      </c>
      <c r="D2765">
        <v>127.519997</v>
      </c>
      <c r="E2765">
        <v>128.80999800000001</v>
      </c>
      <c r="F2765">
        <v>128.80999800000001</v>
      </c>
      <c r="G2765">
        <v>1155600</v>
      </c>
    </row>
    <row r="2766" spans="1:7" x14ac:dyDescent="0.2">
      <c r="A2766" s="14">
        <v>43300</v>
      </c>
      <c r="B2766">
        <v>128.699997</v>
      </c>
      <c r="C2766">
        <v>129.009995</v>
      </c>
      <c r="D2766">
        <v>127</v>
      </c>
      <c r="E2766">
        <v>127.790001</v>
      </c>
      <c r="F2766">
        <v>127.790001</v>
      </c>
      <c r="G2766">
        <v>1069900</v>
      </c>
    </row>
    <row r="2767" spans="1:7" x14ac:dyDescent="0.2">
      <c r="A2767" s="14">
        <v>43301</v>
      </c>
      <c r="B2767">
        <v>127.599998</v>
      </c>
      <c r="C2767">
        <v>128.89999399999999</v>
      </c>
      <c r="D2767">
        <v>126.290001</v>
      </c>
      <c r="E2767">
        <v>126.449997</v>
      </c>
      <c r="F2767">
        <v>126.449997</v>
      </c>
      <c r="G2767">
        <v>1409300</v>
      </c>
    </row>
    <row r="2768" spans="1:7" x14ac:dyDescent="0.2">
      <c r="A2768" s="14">
        <v>43304</v>
      </c>
      <c r="B2768">
        <v>126.449997</v>
      </c>
      <c r="C2768">
        <v>126.970001</v>
      </c>
      <c r="D2768">
        <v>125.07</v>
      </c>
      <c r="E2768">
        <v>125.370003</v>
      </c>
      <c r="F2768">
        <v>125.370003</v>
      </c>
      <c r="G2768">
        <v>1273800</v>
      </c>
    </row>
    <row r="2769" spans="1:7" x14ac:dyDescent="0.2">
      <c r="A2769" s="14">
        <v>43305</v>
      </c>
      <c r="B2769">
        <v>125.93</v>
      </c>
      <c r="C2769">
        <v>126.389999</v>
      </c>
      <c r="D2769">
        <v>122.400002</v>
      </c>
      <c r="E2769">
        <v>122.980003</v>
      </c>
      <c r="F2769">
        <v>122.980003</v>
      </c>
      <c r="G2769">
        <v>1689100</v>
      </c>
    </row>
    <row r="2770" spans="1:7" x14ac:dyDescent="0.2">
      <c r="A2770" s="14">
        <v>43306</v>
      </c>
      <c r="B2770">
        <v>123.660004</v>
      </c>
      <c r="C2770">
        <v>125.489998</v>
      </c>
      <c r="D2770">
        <v>122.94000200000001</v>
      </c>
      <c r="E2770">
        <v>125.029999</v>
      </c>
      <c r="F2770">
        <v>125.029999</v>
      </c>
      <c r="G2770">
        <v>1326200</v>
      </c>
    </row>
    <row r="2771" spans="1:7" x14ac:dyDescent="0.2">
      <c r="A2771" s="14">
        <v>43307</v>
      </c>
      <c r="B2771">
        <v>124.75</v>
      </c>
      <c r="C2771">
        <v>126.160004</v>
      </c>
      <c r="D2771">
        <v>123.19000200000001</v>
      </c>
      <c r="E2771">
        <v>124.489998</v>
      </c>
      <c r="F2771">
        <v>124.489998</v>
      </c>
      <c r="G2771">
        <v>1003800</v>
      </c>
    </row>
    <row r="2772" spans="1:7" x14ac:dyDescent="0.2">
      <c r="A2772" s="14">
        <v>43308</v>
      </c>
      <c r="B2772">
        <v>124.41999800000001</v>
      </c>
      <c r="C2772">
        <v>124.91999800000001</v>
      </c>
      <c r="D2772">
        <v>118.849998</v>
      </c>
      <c r="E2772">
        <v>120</v>
      </c>
      <c r="F2772">
        <v>120</v>
      </c>
      <c r="G2772">
        <v>1858100</v>
      </c>
    </row>
    <row r="2773" spans="1:7" x14ac:dyDescent="0.2">
      <c r="A2773" s="14">
        <v>43311</v>
      </c>
      <c r="B2773">
        <v>120.040001</v>
      </c>
      <c r="C2773">
        <v>121.25</v>
      </c>
      <c r="D2773">
        <v>118.650002</v>
      </c>
      <c r="E2773">
        <v>118.839996</v>
      </c>
      <c r="F2773">
        <v>118.839996</v>
      </c>
      <c r="G2773">
        <v>1303200</v>
      </c>
    </row>
    <row r="2774" spans="1:7" x14ac:dyDescent="0.2">
      <c r="A2774" s="14">
        <v>43312</v>
      </c>
      <c r="B2774">
        <v>118.860001</v>
      </c>
      <c r="C2774">
        <v>120.650002</v>
      </c>
      <c r="D2774">
        <v>117.660004</v>
      </c>
      <c r="E2774">
        <v>119.949997</v>
      </c>
      <c r="F2774">
        <v>119.949997</v>
      </c>
      <c r="G2774">
        <v>1073500</v>
      </c>
    </row>
    <row r="2775" spans="1:7" x14ac:dyDescent="0.2">
      <c r="A2775" s="14">
        <v>43313</v>
      </c>
      <c r="B2775">
        <v>120.18</v>
      </c>
      <c r="C2775">
        <v>121.80999799999999</v>
      </c>
      <c r="D2775">
        <v>119.550003</v>
      </c>
      <c r="E2775">
        <v>120.550003</v>
      </c>
      <c r="F2775">
        <v>120.550003</v>
      </c>
      <c r="G2775">
        <v>1886200</v>
      </c>
    </row>
    <row r="2776" spans="1:7" x14ac:dyDescent="0.2">
      <c r="A2776" s="14">
        <v>43314</v>
      </c>
      <c r="B2776">
        <v>120.93</v>
      </c>
      <c r="C2776">
        <v>125.220001</v>
      </c>
      <c r="D2776">
        <v>120.529999</v>
      </c>
      <c r="E2776">
        <v>124.389999</v>
      </c>
      <c r="F2776">
        <v>124.389999</v>
      </c>
      <c r="G2776">
        <v>1793700</v>
      </c>
    </row>
    <row r="2777" spans="1:7" x14ac:dyDescent="0.2">
      <c r="A2777" s="14">
        <v>43315</v>
      </c>
      <c r="B2777">
        <v>124.349998</v>
      </c>
      <c r="C2777">
        <v>126.33000199999999</v>
      </c>
      <c r="D2777">
        <v>124.349998</v>
      </c>
      <c r="E2777">
        <v>126.08000199999999</v>
      </c>
      <c r="F2777">
        <v>126.08000199999999</v>
      </c>
      <c r="G2777">
        <v>1984100</v>
      </c>
    </row>
    <row r="2778" spans="1:7" x14ac:dyDescent="0.2">
      <c r="A2778" s="14">
        <v>43318</v>
      </c>
      <c r="B2778">
        <v>125.989998</v>
      </c>
      <c r="C2778">
        <v>126.519997</v>
      </c>
      <c r="D2778">
        <v>124.379997</v>
      </c>
      <c r="E2778">
        <v>126.30999799999999</v>
      </c>
      <c r="F2778">
        <v>126.30999799999999</v>
      </c>
      <c r="G2778">
        <v>1267200</v>
      </c>
    </row>
    <row r="2779" spans="1:7" x14ac:dyDescent="0.2">
      <c r="A2779" s="14">
        <v>43319</v>
      </c>
      <c r="B2779">
        <v>127.08000199999999</v>
      </c>
      <c r="C2779">
        <v>127.300003</v>
      </c>
      <c r="D2779">
        <v>124.989998</v>
      </c>
      <c r="E2779">
        <v>125.58000199999999</v>
      </c>
      <c r="F2779">
        <v>125.58000199999999</v>
      </c>
      <c r="G2779">
        <v>1442400</v>
      </c>
    </row>
    <row r="2780" spans="1:7" x14ac:dyDescent="0.2">
      <c r="A2780" s="14">
        <v>43320</v>
      </c>
      <c r="B2780">
        <v>125.769997</v>
      </c>
      <c r="C2780">
        <v>127.650002</v>
      </c>
      <c r="D2780">
        <v>124.849998</v>
      </c>
      <c r="E2780">
        <v>127.18</v>
      </c>
      <c r="F2780">
        <v>127.18</v>
      </c>
      <c r="G2780">
        <v>1534300</v>
      </c>
    </row>
    <row r="2781" spans="1:7" x14ac:dyDescent="0.2">
      <c r="A2781" s="14">
        <v>43321</v>
      </c>
      <c r="B2781">
        <v>127.739998</v>
      </c>
      <c r="C2781">
        <v>128.69000199999999</v>
      </c>
      <c r="D2781">
        <v>127.110001</v>
      </c>
      <c r="E2781">
        <v>128.16000399999999</v>
      </c>
      <c r="F2781">
        <v>128.16000399999999</v>
      </c>
      <c r="G2781">
        <v>925600</v>
      </c>
    </row>
    <row r="2782" spans="1:7" x14ac:dyDescent="0.2">
      <c r="A2782" s="14">
        <v>43322</v>
      </c>
      <c r="B2782">
        <v>127.480003</v>
      </c>
      <c r="C2782">
        <v>130.759995</v>
      </c>
      <c r="D2782">
        <v>126.779999</v>
      </c>
      <c r="E2782">
        <v>130.520004</v>
      </c>
      <c r="F2782">
        <v>130.520004</v>
      </c>
      <c r="G2782">
        <v>1873900</v>
      </c>
    </row>
    <row r="2783" spans="1:7" x14ac:dyDescent="0.2">
      <c r="A2783" s="14">
        <v>43325</v>
      </c>
      <c r="B2783">
        <v>131.08000200000001</v>
      </c>
      <c r="C2783">
        <v>131.88000500000001</v>
      </c>
      <c r="D2783">
        <v>129.28999300000001</v>
      </c>
      <c r="E2783">
        <v>129.94000199999999</v>
      </c>
      <c r="F2783">
        <v>129.94000199999999</v>
      </c>
      <c r="G2783">
        <v>1786600</v>
      </c>
    </row>
    <row r="2784" spans="1:7" x14ac:dyDescent="0.2">
      <c r="A2784" s="14">
        <v>43326</v>
      </c>
      <c r="B2784">
        <v>130.5</v>
      </c>
      <c r="C2784">
        <v>130.91999799999999</v>
      </c>
      <c r="D2784">
        <v>127.589996</v>
      </c>
      <c r="E2784">
        <v>129.470001</v>
      </c>
      <c r="F2784">
        <v>129.470001</v>
      </c>
      <c r="G2784">
        <v>1860100</v>
      </c>
    </row>
    <row r="2785" spans="1:7" x14ac:dyDescent="0.2">
      <c r="A2785" s="14">
        <v>43327</v>
      </c>
      <c r="B2785">
        <v>128.89999399999999</v>
      </c>
      <c r="C2785">
        <v>128.89999399999999</v>
      </c>
      <c r="D2785">
        <v>125.05999799999999</v>
      </c>
      <c r="E2785">
        <v>126.449997</v>
      </c>
      <c r="F2785">
        <v>126.449997</v>
      </c>
      <c r="G2785">
        <v>1320700</v>
      </c>
    </row>
    <row r="2786" spans="1:7" x14ac:dyDescent="0.2">
      <c r="A2786" s="14">
        <v>43328</v>
      </c>
      <c r="B2786">
        <v>129.199997</v>
      </c>
      <c r="C2786">
        <v>130.479996</v>
      </c>
      <c r="D2786">
        <v>127.16999800000001</v>
      </c>
      <c r="E2786">
        <v>129.470001</v>
      </c>
      <c r="F2786">
        <v>129.470001</v>
      </c>
      <c r="G2786">
        <v>1336400</v>
      </c>
    </row>
    <row r="2787" spans="1:7" x14ac:dyDescent="0.2">
      <c r="A2787" s="14">
        <v>43329</v>
      </c>
      <c r="B2787">
        <v>130.25</v>
      </c>
      <c r="C2787">
        <v>130.89999399999999</v>
      </c>
      <c r="D2787">
        <v>129.08000200000001</v>
      </c>
      <c r="E2787">
        <v>130.19000199999999</v>
      </c>
      <c r="F2787">
        <v>130.19000199999999</v>
      </c>
      <c r="G2787">
        <v>1061600</v>
      </c>
    </row>
    <row r="2788" spans="1:7" x14ac:dyDescent="0.2">
      <c r="A2788" s="14">
        <v>43332</v>
      </c>
      <c r="B2788">
        <v>130.929993</v>
      </c>
      <c r="C2788">
        <v>137.19000199999999</v>
      </c>
      <c r="D2788">
        <v>130.30999800000001</v>
      </c>
      <c r="E2788">
        <v>136.66999799999999</v>
      </c>
      <c r="F2788">
        <v>136.66999799999999</v>
      </c>
      <c r="G2788">
        <v>2691700</v>
      </c>
    </row>
    <row r="2789" spans="1:7" x14ac:dyDescent="0.2">
      <c r="A2789" s="14">
        <v>43333</v>
      </c>
      <c r="B2789">
        <v>137.300003</v>
      </c>
      <c r="C2789">
        <v>139.63999899999999</v>
      </c>
      <c r="D2789">
        <v>134.69000199999999</v>
      </c>
      <c r="E2789">
        <v>135.61000100000001</v>
      </c>
      <c r="F2789">
        <v>135.61000100000001</v>
      </c>
      <c r="G2789">
        <v>1593600</v>
      </c>
    </row>
    <row r="2790" spans="1:7" x14ac:dyDescent="0.2">
      <c r="A2790" s="14">
        <v>43334</v>
      </c>
      <c r="B2790">
        <v>136.279999</v>
      </c>
      <c r="C2790">
        <v>138.240005</v>
      </c>
      <c r="D2790">
        <v>135.38000500000001</v>
      </c>
      <c r="E2790">
        <v>135.479996</v>
      </c>
      <c r="F2790">
        <v>135.479996</v>
      </c>
      <c r="G2790">
        <v>1294300</v>
      </c>
    </row>
    <row r="2791" spans="1:7" x14ac:dyDescent="0.2">
      <c r="A2791" s="14">
        <v>43335</v>
      </c>
      <c r="B2791">
        <v>135.490005</v>
      </c>
      <c r="C2791">
        <v>137.570007</v>
      </c>
      <c r="D2791">
        <v>134.61000100000001</v>
      </c>
      <c r="E2791">
        <v>136.199997</v>
      </c>
      <c r="F2791">
        <v>136.199997</v>
      </c>
      <c r="G2791">
        <v>1049500</v>
      </c>
    </row>
    <row r="2792" spans="1:7" x14ac:dyDescent="0.2">
      <c r="A2792" s="14">
        <v>43336</v>
      </c>
      <c r="B2792">
        <v>137.14999399999999</v>
      </c>
      <c r="C2792">
        <v>140.33000200000001</v>
      </c>
      <c r="D2792">
        <v>136.679993</v>
      </c>
      <c r="E2792">
        <v>138.759995</v>
      </c>
      <c r="F2792">
        <v>138.759995</v>
      </c>
      <c r="G2792">
        <v>1884400</v>
      </c>
    </row>
    <row r="2793" spans="1:7" x14ac:dyDescent="0.2">
      <c r="A2793" s="14">
        <v>43339</v>
      </c>
      <c r="B2793">
        <v>139.220001</v>
      </c>
      <c r="C2793">
        <v>140.41999799999999</v>
      </c>
      <c r="D2793">
        <v>137.78999300000001</v>
      </c>
      <c r="E2793">
        <v>138.16000399999999</v>
      </c>
      <c r="F2793">
        <v>138.16000399999999</v>
      </c>
      <c r="G2793">
        <v>1469300</v>
      </c>
    </row>
    <row r="2794" spans="1:7" x14ac:dyDescent="0.2">
      <c r="A2794" s="14">
        <v>43340</v>
      </c>
      <c r="B2794">
        <v>138.320007</v>
      </c>
      <c r="C2794">
        <v>139.270004</v>
      </c>
      <c r="D2794">
        <v>137.11999499999999</v>
      </c>
      <c r="E2794">
        <v>138.679993</v>
      </c>
      <c r="F2794">
        <v>138.679993</v>
      </c>
      <c r="G2794">
        <v>1907700</v>
      </c>
    </row>
    <row r="2795" spans="1:7" x14ac:dyDescent="0.2">
      <c r="A2795" s="14">
        <v>43341</v>
      </c>
      <c r="B2795">
        <v>138.699997</v>
      </c>
      <c r="C2795">
        <v>138.94000199999999</v>
      </c>
      <c r="D2795">
        <v>135.08000200000001</v>
      </c>
      <c r="E2795">
        <v>138.699997</v>
      </c>
      <c r="F2795">
        <v>138.699997</v>
      </c>
      <c r="G2795">
        <v>2154600</v>
      </c>
    </row>
    <row r="2796" spans="1:7" x14ac:dyDescent="0.2">
      <c r="A2796" s="14">
        <v>43342</v>
      </c>
      <c r="B2796">
        <v>137.800003</v>
      </c>
      <c r="C2796">
        <v>138.38000500000001</v>
      </c>
      <c r="D2796">
        <v>135.69000199999999</v>
      </c>
      <c r="E2796">
        <v>137</v>
      </c>
      <c r="F2796">
        <v>137</v>
      </c>
      <c r="G2796">
        <v>4293400</v>
      </c>
    </row>
    <row r="2797" spans="1:7" x14ac:dyDescent="0.2">
      <c r="A2797" s="14">
        <v>43343</v>
      </c>
      <c r="B2797">
        <v>153.300003</v>
      </c>
      <c r="C2797">
        <v>159.78999300000001</v>
      </c>
      <c r="D2797">
        <v>153.009995</v>
      </c>
      <c r="E2797">
        <v>154.929993</v>
      </c>
      <c r="F2797">
        <v>154.929993</v>
      </c>
      <c r="G2797">
        <v>14304200</v>
      </c>
    </row>
    <row r="2798" spans="1:7" x14ac:dyDescent="0.2">
      <c r="A2798" s="14">
        <v>43347</v>
      </c>
      <c r="B2798">
        <v>154.86000100000001</v>
      </c>
      <c r="C2798">
        <v>160</v>
      </c>
      <c r="D2798">
        <v>154.71000699999999</v>
      </c>
      <c r="E2798">
        <v>157.28999300000001</v>
      </c>
      <c r="F2798">
        <v>157.28999300000001</v>
      </c>
      <c r="G2798">
        <v>4466300</v>
      </c>
    </row>
    <row r="2799" spans="1:7" x14ac:dyDescent="0.2">
      <c r="A2799" s="14">
        <v>43348</v>
      </c>
      <c r="B2799">
        <v>157.16999799999999</v>
      </c>
      <c r="C2799">
        <v>157.28999300000001</v>
      </c>
      <c r="D2799">
        <v>152.08000200000001</v>
      </c>
      <c r="E2799">
        <v>152.740005</v>
      </c>
      <c r="F2799">
        <v>152.740005</v>
      </c>
      <c r="G2799">
        <v>2638400</v>
      </c>
    </row>
    <row r="2800" spans="1:7" x14ac:dyDescent="0.2">
      <c r="A2800" s="14">
        <v>43349</v>
      </c>
      <c r="B2800">
        <v>153.570007</v>
      </c>
      <c r="C2800">
        <v>154.970001</v>
      </c>
      <c r="D2800">
        <v>150.779999</v>
      </c>
      <c r="E2800">
        <v>151</v>
      </c>
      <c r="F2800">
        <v>151</v>
      </c>
      <c r="G2800">
        <v>2365600</v>
      </c>
    </row>
    <row r="2801" spans="1:7" x14ac:dyDescent="0.2">
      <c r="A2801" s="14">
        <v>43350</v>
      </c>
      <c r="B2801">
        <v>150.740005</v>
      </c>
      <c r="C2801">
        <v>153.990005</v>
      </c>
      <c r="D2801">
        <v>150.58999600000001</v>
      </c>
      <c r="E2801">
        <v>150.820007</v>
      </c>
      <c r="F2801">
        <v>150.820007</v>
      </c>
      <c r="G2801">
        <v>2052400</v>
      </c>
    </row>
    <row r="2802" spans="1:7" x14ac:dyDescent="0.2">
      <c r="A2802" s="14">
        <v>43353</v>
      </c>
      <c r="B2802">
        <v>151.5</v>
      </c>
      <c r="C2802">
        <v>154.779999</v>
      </c>
      <c r="D2802">
        <v>151.5</v>
      </c>
      <c r="E2802">
        <v>154.11000100000001</v>
      </c>
      <c r="F2802">
        <v>154.11000100000001</v>
      </c>
      <c r="G2802">
        <v>1365500</v>
      </c>
    </row>
    <row r="2803" spans="1:7" x14ac:dyDescent="0.2">
      <c r="A2803" s="14">
        <v>43354</v>
      </c>
      <c r="B2803">
        <v>154.16999799999999</v>
      </c>
      <c r="C2803">
        <v>155.25</v>
      </c>
      <c r="D2803">
        <v>152.199997</v>
      </c>
      <c r="E2803">
        <v>153.229996</v>
      </c>
      <c r="F2803">
        <v>153.229996</v>
      </c>
      <c r="G2803">
        <v>1486500</v>
      </c>
    </row>
    <row r="2804" spans="1:7" x14ac:dyDescent="0.2">
      <c r="A2804" s="14">
        <v>43355</v>
      </c>
      <c r="B2804">
        <v>153.300003</v>
      </c>
      <c r="C2804">
        <v>154.070007</v>
      </c>
      <c r="D2804">
        <v>150.86999499999999</v>
      </c>
      <c r="E2804">
        <v>153.009995</v>
      </c>
      <c r="F2804">
        <v>153.009995</v>
      </c>
      <c r="G2804">
        <v>1372300</v>
      </c>
    </row>
    <row r="2805" spans="1:7" x14ac:dyDescent="0.2">
      <c r="A2805" s="14">
        <v>43356</v>
      </c>
      <c r="B2805">
        <v>153.16000399999999</v>
      </c>
      <c r="C2805">
        <v>154.820007</v>
      </c>
      <c r="D2805">
        <v>152.199997</v>
      </c>
      <c r="E2805">
        <v>154.60000600000001</v>
      </c>
      <c r="F2805">
        <v>154.60000600000001</v>
      </c>
      <c r="G2805">
        <v>1275800</v>
      </c>
    </row>
    <row r="2806" spans="1:7" x14ac:dyDescent="0.2">
      <c r="A2806" s="14">
        <v>43357</v>
      </c>
      <c r="B2806">
        <v>154.729996</v>
      </c>
      <c r="C2806">
        <v>155.63999899999999</v>
      </c>
      <c r="D2806">
        <v>152.470001</v>
      </c>
      <c r="E2806">
        <v>153.71000699999999</v>
      </c>
      <c r="F2806">
        <v>153.71000699999999</v>
      </c>
      <c r="G2806">
        <v>1193300</v>
      </c>
    </row>
    <row r="2807" spans="1:7" x14ac:dyDescent="0.2">
      <c r="A2807" s="14">
        <v>43360</v>
      </c>
      <c r="B2807">
        <v>159.10000600000001</v>
      </c>
      <c r="C2807">
        <v>160.679993</v>
      </c>
      <c r="D2807">
        <v>154.820007</v>
      </c>
      <c r="E2807">
        <v>155.38000500000001</v>
      </c>
      <c r="F2807">
        <v>155.38000500000001</v>
      </c>
      <c r="G2807">
        <v>2620000</v>
      </c>
    </row>
    <row r="2808" spans="1:7" x14ac:dyDescent="0.2">
      <c r="A2808" s="14">
        <v>43361</v>
      </c>
      <c r="B2808">
        <v>155.69000199999999</v>
      </c>
      <c r="C2808">
        <v>158.94000199999999</v>
      </c>
      <c r="D2808">
        <v>153.800003</v>
      </c>
      <c r="E2808">
        <v>158.44000199999999</v>
      </c>
      <c r="F2808">
        <v>158.44000199999999</v>
      </c>
      <c r="G2808">
        <v>1434300</v>
      </c>
    </row>
    <row r="2809" spans="1:7" x14ac:dyDescent="0.2">
      <c r="A2809" s="14">
        <v>43362</v>
      </c>
      <c r="B2809">
        <v>158.63000500000001</v>
      </c>
      <c r="C2809">
        <v>158.63000500000001</v>
      </c>
      <c r="D2809">
        <v>154.050003</v>
      </c>
      <c r="E2809">
        <v>155.21000699999999</v>
      </c>
      <c r="F2809">
        <v>155.21000699999999</v>
      </c>
      <c r="G2809">
        <v>1621100</v>
      </c>
    </row>
    <row r="2810" spans="1:7" x14ac:dyDescent="0.2">
      <c r="A2810" s="14">
        <v>43363</v>
      </c>
      <c r="B2810">
        <v>155.449997</v>
      </c>
      <c r="C2810">
        <v>156.39999399999999</v>
      </c>
      <c r="D2810">
        <v>154.38999899999999</v>
      </c>
      <c r="E2810">
        <v>155.970001</v>
      </c>
      <c r="F2810">
        <v>155.970001</v>
      </c>
      <c r="G2810">
        <v>1241400</v>
      </c>
    </row>
    <row r="2811" spans="1:7" x14ac:dyDescent="0.2">
      <c r="A2811" s="14">
        <v>43364</v>
      </c>
      <c r="B2811">
        <v>156.58999600000001</v>
      </c>
      <c r="C2811">
        <v>158.13000500000001</v>
      </c>
      <c r="D2811">
        <v>154.63000500000001</v>
      </c>
      <c r="E2811">
        <v>156.990005</v>
      </c>
      <c r="F2811">
        <v>156.990005</v>
      </c>
      <c r="G2811">
        <v>2070600</v>
      </c>
    </row>
    <row r="2812" spans="1:7" x14ac:dyDescent="0.2">
      <c r="A2812" s="14">
        <v>43367</v>
      </c>
      <c r="B2812">
        <v>156.78999300000001</v>
      </c>
      <c r="C2812">
        <v>157.779999</v>
      </c>
      <c r="D2812">
        <v>156.029999</v>
      </c>
      <c r="E2812">
        <v>157.33999600000001</v>
      </c>
      <c r="F2812">
        <v>157.33999600000001</v>
      </c>
      <c r="G2812">
        <v>1196100</v>
      </c>
    </row>
    <row r="2813" spans="1:7" x14ac:dyDescent="0.2">
      <c r="A2813" s="14">
        <v>43368</v>
      </c>
      <c r="B2813">
        <v>157.550003</v>
      </c>
      <c r="C2813">
        <v>159.08000200000001</v>
      </c>
      <c r="D2813">
        <v>157.08000200000001</v>
      </c>
      <c r="E2813">
        <v>158.41000399999999</v>
      </c>
      <c r="F2813">
        <v>158.41000399999999</v>
      </c>
      <c r="G2813">
        <v>1220400</v>
      </c>
    </row>
    <row r="2814" spans="1:7" x14ac:dyDescent="0.2">
      <c r="A2814" s="14">
        <v>43369</v>
      </c>
      <c r="B2814">
        <v>157.75</v>
      </c>
      <c r="C2814">
        <v>159.88000500000001</v>
      </c>
      <c r="D2814">
        <v>156.770004</v>
      </c>
      <c r="E2814">
        <v>158.96000699999999</v>
      </c>
      <c r="F2814">
        <v>158.96000699999999</v>
      </c>
      <c r="G2814">
        <v>1010500</v>
      </c>
    </row>
    <row r="2815" spans="1:7" x14ac:dyDescent="0.2">
      <c r="A2815" s="14">
        <v>43370</v>
      </c>
      <c r="B2815">
        <v>160</v>
      </c>
      <c r="C2815">
        <v>161.5</v>
      </c>
      <c r="D2815">
        <v>158.66000399999999</v>
      </c>
      <c r="E2815">
        <v>161.240005</v>
      </c>
      <c r="F2815">
        <v>161.240005</v>
      </c>
      <c r="G2815">
        <v>1682400</v>
      </c>
    </row>
    <row r="2816" spans="1:7" x14ac:dyDescent="0.2">
      <c r="A2816" s="14">
        <v>43371</v>
      </c>
      <c r="B2816">
        <v>161.25</v>
      </c>
      <c r="C2816">
        <v>164.13999899999999</v>
      </c>
      <c r="D2816">
        <v>161.25</v>
      </c>
      <c r="E2816">
        <v>162.490005</v>
      </c>
      <c r="F2816">
        <v>162.490005</v>
      </c>
      <c r="G2816">
        <v>1525200</v>
      </c>
    </row>
    <row r="2817" spans="1:7" x14ac:dyDescent="0.2">
      <c r="A2817" s="14">
        <v>43374</v>
      </c>
      <c r="B2817">
        <v>163.800003</v>
      </c>
      <c r="C2817">
        <v>164.78999300000001</v>
      </c>
      <c r="D2817">
        <v>161.19000199999999</v>
      </c>
      <c r="E2817">
        <v>161.63999899999999</v>
      </c>
      <c r="F2817">
        <v>161.63999899999999</v>
      </c>
      <c r="G2817">
        <v>1012900</v>
      </c>
    </row>
    <row r="2818" spans="1:7" x14ac:dyDescent="0.2">
      <c r="A2818" s="14">
        <v>43375</v>
      </c>
      <c r="B2818">
        <v>162.88000500000001</v>
      </c>
      <c r="C2818">
        <v>163.13000500000001</v>
      </c>
      <c r="D2818">
        <v>160</v>
      </c>
      <c r="E2818">
        <v>160.199997</v>
      </c>
      <c r="F2818">
        <v>160.199997</v>
      </c>
      <c r="G2818">
        <v>1336200</v>
      </c>
    </row>
    <row r="2819" spans="1:7" x14ac:dyDescent="0.2">
      <c r="A2819" s="14">
        <v>43376</v>
      </c>
      <c r="B2819">
        <v>161.25</v>
      </c>
      <c r="C2819">
        <v>161.83000200000001</v>
      </c>
      <c r="D2819">
        <v>159.35000600000001</v>
      </c>
      <c r="E2819">
        <v>161.520004</v>
      </c>
      <c r="F2819">
        <v>161.520004</v>
      </c>
      <c r="G2819">
        <v>1237700</v>
      </c>
    </row>
    <row r="2820" spans="1:7" x14ac:dyDescent="0.2">
      <c r="A2820" s="14">
        <v>43377</v>
      </c>
      <c r="B2820">
        <v>160.220001</v>
      </c>
      <c r="C2820">
        <v>161.08000200000001</v>
      </c>
      <c r="D2820">
        <v>156.33000200000001</v>
      </c>
      <c r="E2820">
        <v>157.03999300000001</v>
      </c>
      <c r="F2820">
        <v>157.03999300000001</v>
      </c>
      <c r="G2820">
        <v>1484800</v>
      </c>
    </row>
    <row r="2821" spans="1:7" x14ac:dyDescent="0.2">
      <c r="A2821" s="14">
        <v>43378</v>
      </c>
      <c r="B2821">
        <v>156.69000199999999</v>
      </c>
      <c r="C2821">
        <v>158.33999600000001</v>
      </c>
      <c r="D2821">
        <v>151.46000699999999</v>
      </c>
      <c r="E2821">
        <v>153.83999600000001</v>
      </c>
      <c r="F2821">
        <v>153.83999600000001</v>
      </c>
      <c r="G2821">
        <v>2133800</v>
      </c>
    </row>
    <row r="2822" spans="1:7" x14ac:dyDescent="0.2">
      <c r="A2822" s="14">
        <v>43381</v>
      </c>
      <c r="B2822">
        <v>153.020004</v>
      </c>
      <c r="C2822">
        <v>154.91999799999999</v>
      </c>
      <c r="D2822">
        <v>148.33999600000001</v>
      </c>
      <c r="E2822">
        <v>150.779999</v>
      </c>
      <c r="F2822">
        <v>150.779999</v>
      </c>
      <c r="G2822">
        <v>2739500</v>
      </c>
    </row>
    <row r="2823" spans="1:7" x14ac:dyDescent="0.2">
      <c r="A2823" s="14">
        <v>43382</v>
      </c>
      <c r="B2823">
        <v>149.83999600000001</v>
      </c>
      <c r="C2823">
        <v>153.449997</v>
      </c>
      <c r="D2823">
        <v>149</v>
      </c>
      <c r="E2823">
        <v>150.25</v>
      </c>
      <c r="F2823">
        <v>150.25</v>
      </c>
      <c r="G2823">
        <v>1592400</v>
      </c>
    </row>
    <row r="2824" spans="1:7" x14ac:dyDescent="0.2">
      <c r="A2824" s="14">
        <v>43383</v>
      </c>
      <c r="B2824">
        <v>149.16999799999999</v>
      </c>
      <c r="C2824">
        <v>149.55999800000001</v>
      </c>
      <c r="D2824">
        <v>140.39999399999999</v>
      </c>
      <c r="E2824">
        <v>140.679993</v>
      </c>
      <c r="F2824">
        <v>140.679993</v>
      </c>
      <c r="G2824">
        <v>2542600</v>
      </c>
    </row>
    <row r="2825" spans="1:7" x14ac:dyDescent="0.2">
      <c r="A2825" s="14">
        <v>43384</v>
      </c>
      <c r="B2825">
        <v>139.28999300000001</v>
      </c>
      <c r="C2825">
        <v>144.91000399999999</v>
      </c>
      <c r="D2825">
        <v>137.679993</v>
      </c>
      <c r="E2825">
        <v>140.509995</v>
      </c>
      <c r="F2825">
        <v>140.509995</v>
      </c>
      <c r="G2825">
        <v>2169500</v>
      </c>
    </row>
    <row r="2826" spans="1:7" x14ac:dyDescent="0.2">
      <c r="A2826" s="14">
        <v>43385</v>
      </c>
      <c r="B2826">
        <v>145.529999</v>
      </c>
      <c r="C2826">
        <v>146.89999399999999</v>
      </c>
      <c r="D2826">
        <v>141.070007</v>
      </c>
      <c r="E2826">
        <v>143.71000699999999</v>
      </c>
      <c r="F2826">
        <v>143.71000699999999</v>
      </c>
      <c r="G2826">
        <v>3529000</v>
      </c>
    </row>
    <row r="2827" spans="1:7" x14ac:dyDescent="0.2">
      <c r="A2827" s="14">
        <v>43388</v>
      </c>
      <c r="B2827">
        <v>146.78999300000001</v>
      </c>
      <c r="C2827">
        <v>146.979996</v>
      </c>
      <c r="D2827">
        <v>142.86000100000001</v>
      </c>
      <c r="E2827">
        <v>144.46000699999999</v>
      </c>
      <c r="F2827">
        <v>144.46000699999999</v>
      </c>
      <c r="G2827">
        <v>1626400</v>
      </c>
    </row>
    <row r="2828" spans="1:7" x14ac:dyDescent="0.2">
      <c r="A2828" s="14">
        <v>43389</v>
      </c>
      <c r="B2828">
        <v>145.55999800000001</v>
      </c>
      <c r="C2828">
        <v>147.220001</v>
      </c>
      <c r="D2828">
        <v>142.970001</v>
      </c>
      <c r="E2828">
        <v>146.83000200000001</v>
      </c>
      <c r="F2828">
        <v>146.83000200000001</v>
      </c>
      <c r="G2828">
        <v>1859900</v>
      </c>
    </row>
    <row r="2829" spans="1:7" x14ac:dyDescent="0.2">
      <c r="A2829" s="14">
        <v>43390</v>
      </c>
      <c r="B2829">
        <v>146.979996</v>
      </c>
      <c r="C2829">
        <v>147.770004</v>
      </c>
      <c r="D2829">
        <v>142.75</v>
      </c>
      <c r="E2829">
        <v>143.570007</v>
      </c>
      <c r="F2829">
        <v>143.570007</v>
      </c>
      <c r="G2829">
        <v>1286700</v>
      </c>
    </row>
    <row r="2830" spans="1:7" x14ac:dyDescent="0.2">
      <c r="A2830" s="14">
        <v>43391</v>
      </c>
      <c r="B2830">
        <v>143.08999600000001</v>
      </c>
      <c r="C2830">
        <v>145.64999399999999</v>
      </c>
      <c r="D2830">
        <v>140.91999799999999</v>
      </c>
      <c r="E2830">
        <v>142.679993</v>
      </c>
      <c r="F2830">
        <v>142.679993</v>
      </c>
      <c r="G2830">
        <v>1748000</v>
      </c>
    </row>
    <row r="2831" spans="1:7" x14ac:dyDescent="0.2">
      <c r="A2831" s="14">
        <v>43392</v>
      </c>
      <c r="B2831">
        <v>143.479996</v>
      </c>
      <c r="C2831">
        <v>144.10000600000001</v>
      </c>
      <c r="D2831">
        <v>136.529999</v>
      </c>
      <c r="E2831">
        <v>136.770004</v>
      </c>
      <c r="F2831">
        <v>136.770004</v>
      </c>
      <c r="G2831">
        <v>2090700</v>
      </c>
    </row>
    <row r="2832" spans="1:7" x14ac:dyDescent="0.2">
      <c r="A2832" s="14">
        <v>43395</v>
      </c>
      <c r="B2832">
        <v>136.470001</v>
      </c>
      <c r="C2832">
        <v>140.89999399999999</v>
      </c>
      <c r="D2832">
        <v>136.020004</v>
      </c>
      <c r="E2832">
        <v>139.949997</v>
      </c>
      <c r="F2832">
        <v>139.949997</v>
      </c>
      <c r="G2832">
        <v>1979300</v>
      </c>
    </row>
    <row r="2833" spans="1:7" x14ac:dyDescent="0.2">
      <c r="A2833" s="14">
        <v>43396</v>
      </c>
      <c r="B2833">
        <v>137.21000699999999</v>
      </c>
      <c r="C2833">
        <v>137.720001</v>
      </c>
      <c r="D2833">
        <v>133.13000500000001</v>
      </c>
      <c r="E2833">
        <v>137.429993</v>
      </c>
      <c r="F2833">
        <v>137.429993</v>
      </c>
      <c r="G2833">
        <v>2004300</v>
      </c>
    </row>
    <row r="2834" spans="1:7" x14ac:dyDescent="0.2">
      <c r="A2834" s="14">
        <v>43397</v>
      </c>
      <c r="B2834">
        <v>140.800003</v>
      </c>
      <c r="C2834">
        <v>140.970001</v>
      </c>
      <c r="D2834">
        <v>134.16000399999999</v>
      </c>
      <c r="E2834">
        <v>134.28999300000001</v>
      </c>
      <c r="F2834">
        <v>134.28999300000001</v>
      </c>
      <c r="G2834">
        <v>1771100</v>
      </c>
    </row>
    <row r="2835" spans="1:7" x14ac:dyDescent="0.2">
      <c r="A2835" s="14">
        <v>43398</v>
      </c>
      <c r="B2835">
        <v>134.30999800000001</v>
      </c>
      <c r="C2835">
        <v>138.58999600000001</v>
      </c>
      <c r="D2835">
        <v>134</v>
      </c>
      <c r="E2835">
        <v>137.220001</v>
      </c>
      <c r="F2835">
        <v>137.220001</v>
      </c>
      <c r="G2835">
        <v>1664900</v>
      </c>
    </row>
    <row r="2836" spans="1:7" x14ac:dyDescent="0.2">
      <c r="A2836" s="14">
        <v>43399</v>
      </c>
      <c r="B2836">
        <v>134.490005</v>
      </c>
      <c r="C2836">
        <v>136.66999799999999</v>
      </c>
      <c r="D2836">
        <v>133.13999899999999</v>
      </c>
      <c r="E2836">
        <v>134.820007</v>
      </c>
      <c r="F2836">
        <v>134.820007</v>
      </c>
      <c r="G2836">
        <v>1712400</v>
      </c>
    </row>
    <row r="2837" spans="1:7" x14ac:dyDescent="0.2">
      <c r="A2837" s="14">
        <v>43402</v>
      </c>
      <c r="B2837">
        <v>136.69000199999999</v>
      </c>
      <c r="C2837">
        <v>139.14999399999999</v>
      </c>
      <c r="D2837">
        <v>133.949997</v>
      </c>
      <c r="E2837">
        <v>135.88000500000001</v>
      </c>
      <c r="F2837">
        <v>135.88000500000001</v>
      </c>
      <c r="G2837">
        <v>1726800</v>
      </c>
    </row>
    <row r="2838" spans="1:7" x14ac:dyDescent="0.2">
      <c r="A2838" s="14">
        <v>43403</v>
      </c>
      <c r="B2838">
        <v>135.36000100000001</v>
      </c>
      <c r="C2838">
        <v>142.63000500000001</v>
      </c>
      <c r="D2838">
        <v>135.11999499999999</v>
      </c>
      <c r="E2838">
        <v>142.13000500000001</v>
      </c>
      <c r="F2838">
        <v>142.13000500000001</v>
      </c>
      <c r="G2838">
        <v>2120700</v>
      </c>
    </row>
    <row r="2839" spans="1:7" x14ac:dyDescent="0.2">
      <c r="A2839" s="14">
        <v>43404</v>
      </c>
      <c r="B2839">
        <v>143.75</v>
      </c>
      <c r="C2839">
        <v>146.60000600000001</v>
      </c>
      <c r="D2839">
        <v>140.66000399999999</v>
      </c>
      <c r="E2839">
        <v>140.729996</v>
      </c>
      <c r="F2839">
        <v>140.729996</v>
      </c>
      <c r="G2839">
        <v>2360600</v>
      </c>
    </row>
    <row r="2840" spans="1:7" x14ac:dyDescent="0.2">
      <c r="A2840" s="14">
        <v>43405</v>
      </c>
      <c r="B2840">
        <v>141.66000399999999</v>
      </c>
      <c r="C2840">
        <v>144.64999399999999</v>
      </c>
      <c r="D2840">
        <v>138.970001</v>
      </c>
      <c r="E2840">
        <v>144.16999799999999</v>
      </c>
      <c r="F2840">
        <v>144.16999799999999</v>
      </c>
      <c r="G2840">
        <v>1665000</v>
      </c>
    </row>
    <row r="2841" spans="1:7" x14ac:dyDescent="0.2">
      <c r="A2841" s="14">
        <v>43406</v>
      </c>
      <c r="B2841">
        <v>145.36999499999999</v>
      </c>
      <c r="C2841">
        <v>145.449997</v>
      </c>
      <c r="D2841">
        <v>140.03999300000001</v>
      </c>
      <c r="E2841">
        <v>142.020004</v>
      </c>
      <c r="F2841">
        <v>142.020004</v>
      </c>
      <c r="G2841">
        <v>1499300</v>
      </c>
    </row>
    <row r="2842" spans="1:7" x14ac:dyDescent="0.2">
      <c r="A2842" s="14">
        <v>43409</v>
      </c>
      <c r="B2842">
        <v>143.279999</v>
      </c>
      <c r="C2842">
        <v>143.83999600000001</v>
      </c>
      <c r="D2842">
        <v>139.14999399999999</v>
      </c>
      <c r="E2842">
        <v>142.199997</v>
      </c>
      <c r="F2842">
        <v>142.199997</v>
      </c>
      <c r="G2842">
        <v>1515100</v>
      </c>
    </row>
    <row r="2843" spans="1:7" x14ac:dyDescent="0.2">
      <c r="A2843" s="14">
        <v>43410</v>
      </c>
      <c r="B2843">
        <v>141.83000200000001</v>
      </c>
      <c r="C2843">
        <v>143.60000600000001</v>
      </c>
      <c r="D2843">
        <v>139.91999799999999</v>
      </c>
      <c r="E2843">
        <v>141.13000500000001</v>
      </c>
      <c r="F2843">
        <v>141.13000500000001</v>
      </c>
      <c r="G2843">
        <v>1402400</v>
      </c>
    </row>
    <row r="2844" spans="1:7" x14ac:dyDescent="0.2">
      <c r="A2844" s="14">
        <v>43411</v>
      </c>
      <c r="B2844">
        <v>141.770004</v>
      </c>
      <c r="C2844">
        <v>144.55999800000001</v>
      </c>
      <c r="D2844">
        <v>139.679993</v>
      </c>
      <c r="E2844">
        <v>143.229996</v>
      </c>
      <c r="F2844">
        <v>143.229996</v>
      </c>
      <c r="G2844">
        <v>1706400</v>
      </c>
    </row>
    <row r="2845" spans="1:7" x14ac:dyDescent="0.2">
      <c r="A2845" s="14">
        <v>43412</v>
      </c>
      <c r="B2845">
        <v>143.270004</v>
      </c>
      <c r="C2845">
        <v>143.78999300000001</v>
      </c>
      <c r="D2845">
        <v>140.11000100000001</v>
      </c>
      <c r="E2845">
        <v>142.270004</v>
      </c>
      <c r="F2845">
        <v>142.270004</v>
      </c>
      <c r="G2845">
        <v>1516300</v>
      </c>
    </row>
    <row r="2846" spans="1:7" x14ac:dyDescent="0.2">
      <c r="A2846" s="14">
        <v>43413</v>
      </c>
      <c r="B2846">
        <v>141.38999899999999</v>
      </c>
      <c r="C2846">
        <v>142</v>
      </c>
      <c r="D2846">
        <v>136.38000500000001</v>
      </c>
      <c r="E2846">
        <v>137.55999800000001</v>
      </c>
      <c r="F2846">
        <v>137.55999800000001</v>
      </c>
      <c r="G2846">
        <v>1693400</v>
      </c>
    </row>
    <row r="2847" spans="1:7" x14ac:dyDescent="0.2">
      <c r="A2847" s="14">
        <v>43416</v>
      </c>
      <c r="B2847">
        <v>137.279999</v>
      </c>
      <c r="C2847">
        <v>138.36000100000001</v>
      </c>
      <c r="D2847">
        <v>134.66000399999999</v>
      </c>
      <c r="E2847">
        <v>135.41999799999999</v>
      </c>
      <c r="F2847">
        <v>135.41999799999999</v>
      </c>
      <c r="G2847">
        <v>1739600</v>
      </c>
    </row>
    <row r="2848" spans="1:7" x14ac:dyDescent="0.2">
      <c r="A2848" s="14">
        <v>43417</v>
      </c>
      <c r="B2848">
        <v>135.529999</v>
      </c>
      <c r="C2848">
        <v>140.35000600000001</v>
      </c>
      <c r="D2848">
        <v>134.64999399999999</v>
      </c>
      <c r="E2848">
        <v>138.699997</v>
      </c>
      <c r="F2848">
        <v>138.699997</v>
      </c>
      <c r="G2848">
        <v>1835300</v>
      </c>
    </row>
    <row r="2849" spans="1:7" x14ac:dyDescent="0.2">
      <c r="A2849" s="14">
        <v>43418</v>
      </c>
      <c r="B2849">
        <v>140.86999499999999</v>
      </c>
      <c r="C2849">
        <v>144.070007</v>
      </c>
      <c r="D2849">
        <v>138.38000500000001</v>
      </c>
      <c r="E2849">
        <v>140.13000500000001</v>
      </c>
      <c r="F2849">
        <v>140.13000500000001</v>
      </c>
      <c r="G2849">
        <v>2621600</v>
      </c>
    </row>
    <row r="2850" spans="1:7" x14ac:dyDescent="0.2">
      <c r="A2850" s="14">
        <v>43419</v>
      </c>
      <c r="B2850">
        <v>138.33000200000001</v>
      </c>
      <c r="C2850">
        <v>139.979996</v>
      </c>
      <c r="D2850">
        <v>134.699997</v>
      </c>
      <c r="E2850">
        <v>139.83000200000001</v>
      </c>
      <c r="F2850">
        <v>139.83000200000001</v>
      </c>
      <c r="G2850">
        <v>1850400</v>
      </c>
    </row>
    <row r="2851" spans="1:7" x14ac:dyDescent="0.2">
      <c r="A2851" s="14">
        <v>43420</v>
      </c>
      <c r="B2851">
        <v>138.08000200000001</v>
      </c>
      <c r="C2851">
        <v>138.08000200000001</v>
      </c>
      <c r="D2851">
        <v>134.35000600000001</v>
      </c>
      <c r="E2851">
        <v>134.529999</v>
      </c>
      <c r="F2851">
        <v>134.529999</v>
      </c>
      <c r="G2851">
        <v>1788100</v>
      </c>
    </row>
    <row r="2852" spans="1:7" x14ac:dyDescent="0.2">
      <c r="A2852" s="14">
        <v>43423</v>
      </c>
      <c r="B2852">
        <v>134.5</v>
      </c>
      <c r="C2852">
        <v>135.88000500000001</v>
      </c>
      <c r="D2852">
        <v>126.620003</v>
      </c>
      <c r="E2852">
        <v>126.989998</v>
      </c>
      <c r="F2852">
        <v>126.989998</v>
      </c>
      <c r="G2852">
        <v>2698700</v>
      </c>
    </row>
    <row r="2853" spans="1:7" x14ac:dyDescent="0.2">
      <c r="A2853" s="14">
        <v>43424</v>
      </c>
      <c r="B2853">
        <v>119.449997</v>
      </c>
      <c r="C2853">
        <v>124.949997</v>
      </c>
      <c r="D2853">
        <v>118.519997</v>
      </c>
      <c r="E2853">
        <v>121.389999</v>
      </c>
      <c r="F2853">
        <v>121.389999</v>
      </c>
      <c r="G2853">
        <v>3049400</v>
      </c>
    </row>
    <row r="2854" spans="1:7" x14ac:dyDescent="0.2">
      <c r="A2854" s="14">
        <v>43425</v>
      </c>
      <c r="B2854">
        <v>122.19000200000001</v>
      </c>
      <c r="C2854">
        <v>124.629997</v>
      </c>
      <c r="D2854">
        <v>121.870003</v>
      </c>
      <c r="E2854">
        <v>123.879997</v>
      </c>
      <c r="F2854">
        <v>123.879997</v>
      </c>
      <c r="G2854">
        <v>1888100</v>
      </c>
    </row>
    <row r="2855" spans="1:7" x14ac:dyDescent="0.2">
      <c r="A2855" s="14">
        <v>43427</v>
      </c>
      <c r="B2855">
        <v>122.5</v>
      </c>
      <c r="C2855">
        <v>124.010002</v>
      </c>
      <c r="D2855">
        <v>120.610001</v>
      </c>
      <c r="E2855">
        <v>120.860001</v>
      </c>
      <c r="F2855">
        <v>120.860001</v>
      </c>
      <c r="G2855">
        <v>841400</v>
      </c>
    </row>
    <row r="2856" spans="1:7" x14ac:dyDescent="0.2">
      <c r="A2856" s="14">
        <v>43430</v>
      </c>
      <c r="B2856">
        <v>122.040001</v>
      </c>
      <c r="C2856">
        <v>125.41999800000001</v>
      </c>
      <c r="D2856">
        <v>121.870003</v>
      </c>
      <c r="E2856">
        <v>123.760002</v>
      </c>
      <c r="F2856">
        <v>123.760002</v>
      </c>
      <c r="G2856">
        <v>3322100</v>
      </c>
    </row>
    <row r="2857" spans="1:7" x14ac:dyDescent="0.2">
      <c r="A2857" s="14">
        <v>43431</v>
      </c>
      <c r="B2857">
        <v>122.900002</v>
      </c>
      <c r="C2857">
        <v>124.339996</v>
      </c>
      <c r="D2857">
        <v>121.400002</v>
      </c>
      <c r="E2857">
        <v>122.769997</v>
      </c>
      <c r="F2857">
        <v>122.769997</v>
      </c>
      <c r="G2857">
        <v>1465000</v>
      </c>
    </row>
    <row r="2858" spans="1:7" x14ac:dyDescent="0.2">
      <c r="A2858" s="14">
        <v>43432</v>
      </c>
      <c r="B2858">
        <v>123.94000200000001</v>
      </c>
      <c r="C2858">
        <v>129.28999300000001</v>
      </c>
      <c r="D2858">
        <v>123.94000200000001</v>
      </c>
      <c r="E2858">
        <v>128.990005</v>
      </c>
      <c r="F2858">
        <v>128.990005</v>
      </c>
      <c r="G2858">
        <v>2213300</v>
      </c>
    </row>
    <row r="2859" spans="1:7" x14ac:dyDescent="0.2">
      <c r="A2859" s="14">
        <v>43433</v>
      </c>
      <c r="B2859">
        <v>128.029999</v>
      </c>
      <c r="C2859">
        <v>130.44000199999999</v>
      </c>
      <c r="D2859">
        <v>126.839996</v>
      </c>
      <c r="E2859">
        <v>129.46000699999999</v>
      </c>
      <c r="F2859">
        <v>129.46000699999999</v>
      </c>
      <c r="G2859">
        <v>2087000</v>
      </c>
    </row>
    <row r="2860" spans="1:7" x14ac:dyDescent="0.2">
      <c r="A2860" s="14">
        <v>43434</v>
      </c>
      <c r="B2860">
        <v>129.25</v>
      </c>
      <c r="C2860">
        <v>133.259995</v>
      </c>
      <c r="D2860">
        <v>129.25</v>
      </c>
      <c r="E2860">
        <v>132.550003</v>
      </c>
      <c r="F2860">
        <v>132.550003</v>
      </c>
      <c r="G2860">
        <v>2660400</v>
      </c>
    </row>
    <row r="2861" spans="1:7" x14ac:dyDescent="0.2">
      <c r="A2861" s="14">
        <v>43437</v>
      </c>
      <c r="B2861">
        <v>137</v>
      </c>
      <c r="C2861">
        <v>140.08000200000001</v>
      </c>
      <c r="D2861">
        <v>134.10000600000001</v>
      </c>
      <c r="E2861">
        <v>139.88999899999999</v>
      </c>
      <c r="F2861">
        <v>139.88999899999999</v>
      </c>
      <c r="G2861">
        <v>3654000</v>
      </c>
    </row>
    <row r="2862" spans="1:7" x14ac:dyDescent="0.2">
      <c r="A2862" s="14">
        <v>43438</v>
      </c>
      <c r="B2862">
        <v>139.5</v>
      </c>
      <c r="C2862">
        <v>139.58000200000001</v>
      </c>
      <c r="D2862">
        <v>131.320007</v>
      </c>
      <c r="E2862">
        <v>133.61999499999999</v>
      </c>
      <c r="F2862">
        <v>133.61999499999999</v>
      </c>
      <c r="G2862">
        <v>3244300</v>
      </c>
    </row>
    <row r="2863" spans="1:7" x14ac:dyDescent="0.2">
      <c r="A2863" s="14">
        <v>43440</v>
      </c>
      <c r="B2863">
        <v>133</v>
      </c>
      <c r="C2863">
        <v>134.71000699999999</v>
      </c>
      <c r="D2863">
        <v>126.55999799999999</v>
      </c>
      <c r="E2863">
        <v>131.44000199999999</v>
      </c>
      <c r="F2863">
        <v>131.44000199999999</v>
      </c>
      <c r="G2863">
        <v>5622300</v>
      </c>
    </row>
    <row r="2864" spans="1:7" x14ac:dyDescent="0.2">
      <c r="A2864" s="14">
        <v>43441</v>
      </c>
      <c r="B2864">
        <v>132</v>
      </c>
      <c r="C2864">
        <v>136.259995</v>
      </c>
      <c r="D2864">
        <v>113.610001</v>
      </c>
      <c r="E2864">
        <v>113.870003</v>
      </c>
      <c r="F2864">
        <v>113.870003</v>
      </c>
      <c r="G2864">
        <v>8058700</v>
      </c>
    </row>
    <row r="2865" spans="1:7" x14ac:dyDescent="0.2">
      <c r="A2865" s="14">
        <v>43444</v>
      </c>
      <c r="B2865">
        <v>113.349998</v>
      </c>
      <c r="C2865">
        <v>116.589996</v>
      </c>
      <c r="D2865">
        <v>112.370003</v>
      </c>
      <c r="E2865">
        <v>115.010002</v>
      </c>
      <c r="F2865">
        <v>115.010002</v>
      </c>
      <c r="G2865">
        <v>3938200</v>
      </c>
    </row>
    <row r="2866" spans="1:7" x14ac:dyDescent="0.2">
      <c r="A2866" s="14">
        <v>43445</v>
      </c>
      <c r="B2866">
        <v>117.029999</v>
      </c>
      <c r="C2866">
        <v>119.93</v>
      </c>
      <c r="D2866">
        <v>115.800003</v>
      </c>
      <c r="E2866">
        <v>116.849998</v>
      </c>
      <c r="F2866">
        <v>116.849998</v>
      </c>
      <c r="G2866">
        <v>3047000</v>
      </c>
    </row>
    <row r="2867" spans="1:7" x14ac:dyDescent="0.2">
      <c r="A2867" s="14">
        <v>43446</v>
      </c>
      <c r="B2867">
        <v>120.209999</v>
      </c>
      <c r="C2867">
        <v>123.529999</v>
      </c>
      <c r="D2867">
        <v>118.5</v>
      </c>
      <c r="E2867">
        <v>122.650002</v>
      </c>
      <c r="F2867">
        <v>122.650002</v>
      </c>
      <c r="G2867">
        <v>4589200</v>
      </c>
    </row>
    <row r="2868" spans="1:7" x14ac:dyDescent="0.2">
      <c r="A2868" s="14">
        <v>43447</v>
      </c>
      <c r="B2868">
        <v>122.989998</v>
      </c>
      <c r="C2868">
        <v>125.800003</v>
      </c>
      <c r="D2868">
        <v>118.150002</v>
      </c>
      <c r="E2868">
        <v>120.199997</v>
      </c>
      <c r="F2868">
        <v>120.199997</v>
      </c>
      <c r="G2868">
        <v>4675300</v>
      </c>
    </row>
    <row r="2869" spans="1:7" x14ac:dyDescent="0.2">
      <c r="A2869" s="14">
        <v>43448</v>
      </c>
      <c r="B2869">
        <v>118.43</v>
      </c>
      <c r="C2869">
        <v>122.150002</v>
      </c>
      <c r="D2869">
        <v>117.610001</v>
      </c>
      <c r="E2869">
        <v>119.120003</v>
      </c>
      <c r="F2869">
        <v>119.120003</v>
      </c>
      <c r="G2869">
        <v>2954000</v>
      </c>
    </row>
    <row r="2870" spans="1:7" x14ac:dyDescent="0.2">
      <c r="A2870" s="14">
        <v>43451</v>
      </c>
      <c r="B2870">
        <v>119.83000199999999</v>
      </c>
      <c r="C2870">
        <v>122</v>
      </c>
      <c r="D2870">
        <v>117.5</v>
      </c>
      <c r="E2870">
        <v>118.870003</v>
      </c>
      <c r="F2870">
        <v>118.870003</v>
      </c>
      <c r="G2870">
        <v>3901500</v>
      </c>
    </row>
    <row r="2871" spans="1:7" x14ac:dyDescent="0.2">
      <c r="A2871" s="14">
        <v>43452</v>
      </c>
      <c r="B2871">
        <v>120.019997</v>
      </c>
      <c r="C2871">
        <v>122.410004</v>
      </c>
      <c r="D2871">
        <v>118.379997</v>
      </c>
      <c r="E2871">
        <v>119.199997</v>
      </c>
      <c r="F2871">
        <v>119.199997</v>
      </c>
      <c r="G2871">
        <v>3708800</v>
      </c>
    </row>
    <row r="2872" spans="1:7" x14ac:dyDescent="0.2">
      <c r="A2872" s="14">
        <v>43453</v>
      </c>
      <c r="B2872">
        <v>119.519997</v>
      </c>
      <c r="C2872">
        <v>120.769997</v>
      </c>
      <c r="D2872">
        <v>114.150002</v>
      </c>
      <c r="E2872">
        <v>115.709999</v>
      </c>
      <c r="F2872">
        <v>115.709999</v>
      </c>
      <c r="G2872">
        <v>2759200</v>
      </c>
    </row>
    <row r="2873" spans="1:7" x14ac:dyDescent="0.2">
      <c r="A2873" s="14">
        <v>43454</v>
      </c>
      <c r="B2873">
        <v>114.83000199999999</v>
      </c>
      <c r="C2873">
        <v>118.209999</v>
      </c>
      <c r="D2873">
        <v>111.339996</v>
      </c>
      <c r="E2873">
        <v>115.010002</v>
      </c>
      <c r="F2873">
        <v>115.010002</v>
      </c>
      <c r="G2873">
        <v>3271600</v>
      </c>
    </row>
    <row r="2874" spans="1:7" x14ac:dyDescent="0.2">
      <c r="A2874" s="14">
        <v>43455</v>
      </c>
      <c r="B2874">
        <v>116.760002</v>
      </c>
      <c r="C2874">
        <v>119.75</v>
      </c>
      <c r="D2874">
        <v>113.529999</v>
      </c>
      <c r="E2874">
        <v>113.739998</v>
      </c>
      <c r="F2874">
        <v>113.739998</v>
      </c>
      <c r="G2874">
        <v>5420500</v>
      </c>
    </row>
    <row r="2875" spans="1:7" x14ac:dyDescent="0.2">
      <c r="A2875" s="14">
        <v>43458</v>
      </c>
      <c r="B2875">
        <v>112.209999</v>
      </c>
      <c r="C2875">
        <v>115.889999</v>
      </c>
      <c r="D2875">
        <v>110.709999</v>
      </c>
      <c r="E2875">
        <v>113.260002</v>
      </c>
      <c r="F2875">
        <v>113.260002</v>
      </c>
      <c r="G2875">
        <v>1627000</v>
      </c>
    </row>
    <row r="2876" spans="1:7" x14ac:dyDescent="0.2">
      <c r="A2876" s="14">
        <v>43460</v>
      </c>
      <c r="B2876">
        <v>114.129997</v>
      </c>
      <c r="C2876">
        <v>122.739998</v>
      </c>
      <c r="D2876">
        <v>114.099998</v>
      </c>
      <c r="E2876">
        <v>122.660004</v>
      </c>
      <c r="F2876">
        <v>122.660004</v>
      </c>
      <c r="G2876">
        <v>2557300</v>
      </c>
    </row>
    <row r="2877" spans="1:7" x14ac:dyDescent="0.2">
      <c r="A2877" s="14">
        <v>43461</v>
      </c>
      <c r="B2877">
        <v>120.639999</v>
      </c>
      <c r="C2877">
        <v>124.18</v>
      </c>
      <c r="D2877">
        <v>118.69000200000001</v>
      </c>
      <c r="E2877">
        <v>123.339996</v>
      </c>
      <c r="F2877">
        <v>123.339996</v>
      </c>
      <c r="G2877">
        <v>1950300</v>
      </c>
    </row>
    <row r="2878" spans="1:7" x14ac:dyDescent="0.2">
      <c r="A2878" s="14">
        <v>43462</v>
      </c>
      <c r="B2878">
        <v>124.400002</v>
      </c>
      <c r="C2878">
        <v>125.370003</v>
      </c>
      <c r="D2878">
        <v>120.639999</v>
      </c>
      <c r="E2878">
        <v>121.400002</v>
      </c>
      <c r="F2878">
        <v>121.400002</v>
      </c>
      <c r="G2878">
        <v>2167000</v>
      </c>
    </row>
    <row r="2879" spans="1:7" x14ac:dyDescent="0.2">
      <c r="A2879" s="14">
        <v>43465</v>
      </c>
      <c r="B2879">
        <v>123.120003</v>
      </c>
      <c r="C2879">
        <v>123.339996</v>
      </c>
      <c r="D2879">
        <v>120.55999799999999</v>
      </c>
      <c r="E2879">
        <v>121.610001</v>
      </c>
      <c r="F2879">
        <v>121.610001</v>
      </c>
      <c r="G2879">
        <v>1447300</v>
      </c>
    </row>
    <row r="2880" spans="1:7" x14ac:dyDescent="0.2">
      <c r="A2880" s="14">
        <v>43467</v>
      </c>
      <c r="B2880">
        <v>118.889999</v>
      </c>
      <c r="C2880">
        <v>124.589996</v>
      </c>
      <c r="D2880">
        <v>118.279999</v>
      </c>
      <c r="E2880">
        <v>123.349998</v>
      </c>
      <c r="F2880">
        <v>123.349998</v>
      </c>
      <c r="G2880">
        <v>2085800</v>
      </c>
    </row>
    <row r="2881" spans="1:7" x14ac:dyDescent="0.2">
      <c r="A2881" s="14">
        <v>43468</v>
      </c>
      <c r="B2881">
        <v>121.849998</v>
      </c>
      <c r="C2881">
        <v>126.120003</v>
      </c>
      <c r="D2881">
        <v>120.32</v>
      </c>
      <c r="E2881">
        <v>124.360001</v>
      </c>
      <c r="F2881">
        <v>124.360001</v>
      </c>
      <c r="G2881">
        <v>2896800</v>
      </c>
    </row>
    <row r="2882" spans="1:7" x14ac:dyDescent="0.2">
      <c r="A2882" s="14">
        <v>43469</v>
      </c>
      <c r="B2882">
        <v>125.849998</v>
      </c>
      <c r="C2882">
        <v>129.570007</v>
      </c>
      <c r="D2882">
        <v>125.30999799999999</v>
      </c>
      <c r="E2882">
        <v>128.550003</v>
      </c>
      <c r="F2882">
        <v>128.550003</v>
      </c>
      <c r="G2882">
        <v>2184600</v>
      </c>
    </row>
    <row r="2883" spans="1:7" x14ac:dyDescent="0.2">
      <c r="A2883" s="14">
        <v>43472</v>
      </c>
      <c r="B2883">
        <v>129.33000200000001</v>
      </c>
      <c r="C2883">
        <v>135.10000600000001</v>
      </c>
      <c r="D2883">
        <v>129.33000200000001</v>
      </c>
      <c r="E2883">
        <v>134.10000600000001</v>
      </c>
      <c r="F2883">
        <v>134.10000600000001</v>
      </c>
      <c r="G2883">
        <v>2860000</v>
      </c>
    </row>
    <row r="2884" spans="1:7" x14ac:dyDescent="0.2">
      <c r="A2884" s="14">
        <v>43473</v>
      </c>
      <c r="B2884">
        <v>135.520004</v>
      </c>
      <c r="C2884">
        <v>137.179993</v>
      </c>
      <c r="D2884">
        <v>133.66999799999999</v>
      </c>
      <c r="E2884">
        <v>135.86000100000001</v>
      </c>
      <c r="F2884">
        <v>135.86000100000001</v>
      </c>
      <c r="G2884">
        <v>2322600</v>
      </c>
    </row>
    <row r="2885" spans="1:7" x14ac:dyDescent="0.2">
      <c r="A2885" s="14">
        <v>43474</v>
      </c>
      <c r="B2885">
        <v>137.5</v>
      </c>
      <c r="C2885">
        <v>137.509995</v>
      </c>
      <c r="D2885">
        <v>134.63999899999999</v>
      </c>
      <c r="E2885">
        <v>136</v>
      </c>
      <c r="F2885">
        <v>136</v>
      </c>
      <c r="G2885">
        <v>3339000</v>
      </c>
    </row>
    <row r="2886" spans="1:7" x14ac:dyDescent="0.2">
      <c r="A2886" s="14">
        <v>43475</v>
      </c>
      <c r="B2886">
        <v>131.029999</v>
      </c>
      <c r="C2886">
        <v>132.41000399999999</v>
      </c>
      <c r="D2886">
        <v>129.5</v>
      </c>
      <c r="E2886">
        <v>131.61000100000001</v>
      </c>
      <c r="F2886">
        <v>131.61000100000001</v>
      </c>
      <c r="G2886">
        <v>3402100</v>
      </c>
    </row>
    <row r="2887" spans="1:7" x14ac:dyDescent="0.2">
      <c r="A2887" s="14">
        <v>43476</v>
      </c>
      <c r="B2887">
        <v>130.970001</v>
      </c>
      <c r="C2887">
        <v>133.14999399999999</v>
      </c>
      <c r="D2887">
        <v>130.570007</v>
      </c>
      <c r="E2887">
        <v>132.16000399999999</v>
      </c>
      <c r="F2887">
        <v>132.16000399999999</v>
      </c>
      <c r="G2887">
        <v>2949700</v>
      </c>
    </row>
    <row r="2888" spans="1:7" x14ac:dyDescent="0.2">
      <c r="A2888" s="14">
        <v>43479</v>
      </c>
      <c r="B2888">
        <v>136.63999899999999</v>
      </c>
      <c r="C2888">
        <v>145</v>
      </c>
      <c r="D2888">
        <v>135.38000500000001</v>
      </c>
      <c r="E2888">
        <v>139.729996</v>
      </c>
      <c r="F2888">
        <v>139.729996</v>
      </c>
      <c r="G2888">
        <v>7152000</v>
      </c>
    </row>
    <row r="2889" spans="1:7" x14ac:dyDescent="0.2">
      <c r="A2889" s="14">
        <v>43480</v>
      </c>
      <c r="B2889">
        <v>139.36000100000001</v>
      </c>
      <c r="C2889">
        <v>141.64999399999999</v>
      </c>
      <c r="D2889">
        <v>138.509995</v>
      </c>
      <c r="E2889">
        <v>141.13000500000001</v>
      </c>
      <c r="F2889">
        <v>141.13000500000001</v>
      </c>
      <c r="G2889">
        <v>2619600</v>
      </c>
    </row>
    <row r="2890" spans="1:7" x14ac:dyDescent="0.2">
      <c r="A2890" s="14">
        <v>43481</v>
      </c>
      <c r="B2890">
        <v>142.36000100000001</v>
      </c>
      <c r="C2890">
        <v>143.25</v>
      </c>
      <c r="D2890">
        <v>141.36999499999999</v>
      </c>
      <c r="E2890">
        <v>142.240005</v>
      </c>
      <c r="F2890">
        <v>142.240005</v>
      </c>
      <c r="G2890">
        <v>1783500</v>
      </c>
    </row>
    <row r="2891" spans="1:7" x14ac:dyDescent="0.2">
      <c r="A2891" s="14">
        <v>43482</v>
      </c>
      <c r="B2891">
        <v>141.729996</v>
      </c>
      <c r="C2891">
        <v>146.03999300000001</v>
      </c>
      <c r="D2891">
        <v>141.729996</v>
      </c>
      <c r="E2891">
        <v>145.13999899999999</v>
      </c>
      <c r="F2891">
        <v>145.13999899999999</v>
      </c>
      <c r="G2891">
        <v>3012100</v>
      </c>
    </row>
    <row r="2892" spans="1:7" x14ac:dyDescent="0.2">
      <c r="A2892" s="14">
        <v>43483</v>
      </c>
      <c r="B2892">
        <v>147.520004</v>
      </c>
      <c r="C2892">
        <v>152.179993</v>
      </c>
      <c r="D2892">
        <v>147.070007</v>
      </c>
      <c r="E2892">
        <v>152.070007</v>
      </c>
      <c r="F2892">
        <v>152.070007</v>
      </c>
      <c r="G2892">
        <v>3277100</v>
      </c>
    </row>
    <row r="2893" spans="1:7" x14ac:dyDescent="0.2">
      <c r="A2893" s="14">
        <v>43487</v>
      </c>
      <c r="B2893">
        <v>150.520004</v>
      </c>
      <c r="C2893">
        <v>151.66000399999999</v>
      </c>
      <c r="D2893">
        <v>148.320007</v>
      </c>
      <c r="E2893">
        <v>149.470001</v>
      </c>
      <c r="F2893">
        <v>149.470001</v>
      </c>
      <c r="G2893">
        <v>1828200</v>
      </c>
    </row>
    <row r="2894" spans="1:7" x14ac:dyDescent="0.2">
      <c r="A2894" s="14">
        <v>43488</v>
      </c>
      <c r="B2894">
        <v>151.429993</v>
      </c>
      <c r="C2894">
        <v>151.729996</v>
      </c>
      <c r="D2894">
        <v>147.75</v>
      </c>
      <c r="E2894">
        <v>149.85000600000001</v>
      </c>
      <c r="F2894">
        <v>149.85000600000001</v>
      </c>
      <c r="G2894">
        <v>1602100</v>
      </c>
    </row>
    <row r="2895" spans="1:7" x14ac:dyDescent="0.2">
      <c r="A2895" s="14">
        <v>43489</v>
      </c>
      <c r="B2895">
        <v>150</v>
      </c>
      <c r="C2895">
        <v>150.259995</v>
      </c>
      <c r="D2895">
        <v>147.229996</v>
      </c>
      <c r="E2895">
        <v>148.429993</v>
      </c>
      <c r="F2895">
        <v>148.429993</v>
      </c>
      <c r="G2895">
        <v>2033600</v>
      </c>
    </row>
    <row r="2896" spans="1:7" x14ac:dyDescent="0.2">
      <c r="A2896" s="14">
        <v>43490</v>
      </c>
      <c r="B2896">
        <v>150</v>
      </c>
      <c r="C2896">
        <v>152.80999800000001</v>
      </c>
      <c r="D2896">
        <v>148.429993</v>
      </c>
      <c r="E2896">
        <v>151.88999899999999</v>
      </c>
      <c r="F2896">
        <v>151.88999899999999</v>
      </c>
      <c r="G2896">
        <v>1731700</v>
      </c>
    </row>
    <row r="2897" spans="1:7" x14ac:dyDescent="0.2">
      <c r="A2897" s="14">
        <v>43493</v>
      </c>
      <c r="B2897">
        <v>150.33999600000001</v>
      </c>
      <c r="C2897">
        <v>150.770004</v>
      </c>
      <c r="D2897">
        <v>148.61999499999999</v>
      </c>
      <c r="E2897">
        <v>149.699997</v>
      </c>
      <c r="F2897">
        <v>149.699997</v>
      </c>
      <c r="G2897">
        <v>1417000</v>
      </c>
    </row>
    <row r="2898" spans="1:7" x14ac:dyDescent="0.2">
      <c r="A2898" s="14">
        <v>43494</v>
      </c>
      <c r="B2898">
        <v>149.83000200000001</v>
      </c>
      <c r="C2898">
        <v>149.929993</v>
      </c>
      <c r="D2898">
        <v>147.80999800000001</v>
      </c>
      <c r="E2898">
        <v>148.949997</v>
      </c>
      <c r="F2898">
        <v>148.949997</v>
      </c>
      <c r="G2898">
        <v>1297400</v>
      </c>
    </row>
    <row r="2899" spans="1:7" x14ac:dyDescent="0.2">
      <c r="A2899" s="14">
        <v>43495</v>
      </c>
      <c r="B2899">
        <v>150.13999899999999</v>
      </c>
      <c r="C2899">
        <v>150.39999399999999</v>
      </c>
      <c r="D2899">
        <v>148.229996</v>
      </c>
      <c r="E2899">
        <v>148.61000100000001</v>
      </c>
      <c r="F2899">
        <v>148.61000100000001</v>
      </c>
      <c r="G2899">
        <v>1380000</v>
      </c>
    </row>
    <row r="2900" spans="1:7" x14ac:dyDescent="0.2">
      <c r="A2900" s="14">
        <v>43496</v>
      </c>
      <c r="B2900">
        <v>148.30999800000001</v>
      </c>
      <c r="C2900">
        <v>148.929993</v>
      </c>
      <c r="D2900">
        <v>146.30999800000001</v>
      </c>
      <c r="E2900">
        <v>147.80999800000001</v>
      </c>
      <c r="F2900">
        <v>147.80999800000001</v>
      </c>
      <c r="G2900">
        <v>2517100</v>
      </c>
    </row>
    <row r="2901" spans="1:7" x14ac:dyDescent="0.2">
      <c r="A2901" s="14">
        <v>43497</v>
      </c>
      <c r="B2901">
        <v>147.449997</v>
      </c>
      <c r="C2901">
        <v>147.85000600000001</v>
      </c>
      <c r="D2901">
        <v>144.36000100000001</v>
      </c>
      <c r="E2901">
        <v>146.11999499999999</v>
      </c>
      <c r="F2901">
        <v>146.11999499999999</v>
      </c>
      <c r="G2901">
        <v>1749900</v>
      </c>
    </row>
    <row r="2902" spans="1:7" x14ac:dyDescent="0.2">
      <c r="A2902" s="14">
        <v>43500</v>
      </c>
      <c r="B2902">
        <v>145.33999600000001</v>
      </c>
      <c r="C2902">
        <v>147.449997</v>
      </c>
      <c r="D2902">
        <v>144.679993</v>
      </c>
      <c r="E2902">
        <v>146.63999899999999</v>
      </c>
      <c r="F2902">
        <v>146.63999899999999</v>
      </c>
      <c r="G2902">
        <v>1689800</v>
      </c>
    </row>
    <row r="2903" spans="1:7" x14ac:dyDescent="0.2">
      <c r="A2903" s="14">
        <v>43501</v>
      </c>
      <c r="B2903">
        <v>147.550003</v>
      </c>
      <c r="C2903">
        <v>151.570007</v>
      </c>
      <c r="D2903">
        <v>146.679993</v>
      </c>
      <c r="E2903">
        <v>146.88999899999999</v>
      </c>
      <c r="F2903">
        <v>146.88999899999999</v>
      </c>
      <c r="G2903">
        <v>2138500</v>
      </c>
    </row>
    <row r="2904" spans="1:7" x14ac:dyDescent="0.2">
      <c r="A2904" s="14">
        <v>43502</v>
      </c>
      <c r="B2904">
        <v>146.96000699999999</v>
      </c>
      <c r="C2904">
        <v>147.270004</v>
      </c>
      <c r="D2904">
        <v>143.470001</v>
      </c>
      <c r="E2904">
        <v>145.759995</v>
      </c>
      <c r="F2904">
        <v>145.759995</v>
      </c>
      <c r="G2904">
        <v>1452900</v>
      </c>
    </row>
    <row r="2905" spans="1:7" x14ac:dyDescent="0.2">
      <c r="A2905" s="14">
        <v>43503</v>
      </c>
      <c r="B2905">
        <v>144.33000200000001</v>
      </c>
      <c r="C2905">
        <v>147.66999799999999</v>
      </c>
      <c r="D2905">
        <v>143.05999800000001</v>
      </c>
      <c r="E2905">
        <v>147.63000500000001</v>
      </c>
      <c r="F2905">
        <v>147.63000500000001</v>
      </c>
      <c r="G2905">
        <v>1803200</v>
      </c>
    </row>
    <row r="2906" spans="1:7" x14ac:dyDescent="0.2">
      <c r="A2906" s="14">
        <v>43504</v>
      </c>
      <c r="B2906">
        <v>147.13000500000001</v>
      </c>
      <c r="C2906">
        <v>150</v>
      </c>
      <c r="D2906">
        <v>147</v>
      </c>
      <c r="E2906">
        <v>148.61999499999999</v>
      </c>
      <c r="F2906">
        <v>148.61999499999999</v>
      </c>
      <c r="G2906">
        <v>1450400</v>
      </c>
    </row>
    <row r="2907" spans="1:7" x14ac:dyDescent="0.2">
      <c r="A2907" s="14">
        <v>43507</v>
      </c>
      <c r="B2907">
        <v>149.699997</v>
      </c>
      <c r="C2907">
        <v>151.929993</v>
      </c>
      <c r="D2907">
        <v>149.279999</v>
      </c>
      <c r="E2907">
        <v>149.78999300000001</v>
      </c>
      <c r="F2907">
        <v>149.78999300000001</v>
      </c>
      <c r="G2907">
        <v>1509200</v>
      </c>
    </row>
    <row r="2908" spans="1:7" x14ac:dyDescent="0.2">
      <c r="A2908" s="14">
        <v>43508</v>
      </c>
      <c r="B2908">
        <v>150.86000100000001</v>
      </c>
      <c r="C2908">
        <v>157.550003</v>
      </c>
      <c r="D2908">
        <v>150.570007</v>
      </c>
      <c r="E2908">
        <v>157.320007</v>
      </c>
      <c r="F2908">
        <v>157.320007</v>
      </c>
      <c r="G2908">
        <v>4021900</v>
      </c>
    </row>
    <row r="2909" spans="1:7" x14ac:dyDescent="0.2">
      <c r="A2909" s="14">
        <v>43509</v>
      </c>
      <c r="B2909">
        <v>157.94000199999999</v>
      </c>
      <c r="C2909">
        <v>158.66999799999999</v>
      </c>
      <c r="D2909">
        <v>154.11000100000001</v>
      </c>
      <c r="E2909">
        <v>155.270004</v>
      </c>
      <c r="F2909">
        <v>155.270004</v>
      </c>
      <c r="G2909">
        <v>2090600</v>
      </c>
    </row>
    <row r="2910" spans="1:7" x14ac:dyDescent="0.2">
      <c r="A2910" s="14">
        <v>43510</v>
      </c>
      <c r="B2910">
        <v>153.509995</v>
      </c>
      <c r="C2910">
        <v>156.41999799999999</v>
      </c>
      <c r="D2910">
        <v>152.35000600000001</v>
      </c>
      <c r="E2910">
        <v>154.85000600000001</v>
      </c>
      <c r="F2910">
        <v>154.85000600000001</v>
      </c>
      <c r="G2910">
        <v>1121000</v>
      </c>
    </row>
    <row r="2911" spans="1:7" x14ac:dyDescent="0.2">
      <c r="A2911" s="14">
        <v>43511</v>
      </c>
      <c r="B2911">
        <v>155.60000600000001</v>
      </c>
      <c r="C2911">
        <v>156.229996</v>
      </c>
      <c r="D2911">
        <v>150.53999300000001</v>
      </c>
      <c r="E2911">
        <v>151.08999600000001</v>
      </c>
      <c r="F2911">
        <v>151.08999600000001</v>
      </c>
      <c r="G2911">
        <v>1925900</v>
      </c>
    </row>
    <row r="2912" spans="1:7" x14ac:dyDescent="0.2">
      <c r="A2912" s="14">
        <v>43515</v>
      </c>
      <c r="B2912">
        <v>149.179993</v>
      </c>
      <c r="C2912">
        <v>149.800003</v>
      </c>
      <c r="D2912">
        <v>145.529999</v>
      </c>
      <c r="E2912">
        <v>147.570007</v>
      </c>
      <c r="F2912">
        <v>147.570007</v>
      </c>
      <c r="G2912">
        <v>2451500</v>
      </c>
    </row>
    <row r="2913" spans="1:7" x14ac:dyDescent="0.2">
      <c r="A2913" s="14">
        <v>43516</v>
      </c>
      <c r="B2913">
        <v>147.449997</v>
      </c>
      <c r="C2913">
        <v>149.509995</v>
      </c>
      <c r="D2913">
        <v>147.029999</v>
      </c>
      <c r="E2913">
        <v>148.11999499999999</v>
      </c>
      <c r="F2913">
        <v>148.11999499999999</v>
      </c>
      <c r="G2913">
        <v>1396900</v>
      </c>
    </row>
    <row r="2914" spans="1:7" x14ac:dyDescent="0.2">
      <c r="A2914" s="14">
        <v>43517</v>
      </c>
      <c r="B2914">
        <v>147.470001</v>
      </c>
      <c r="C2914">
        <v>149.11000100000001</v>
      </c>
      <c r="D2914">
        <v>147.050003</v>
      </c>
      <c r="E2914">
        <v>148.11000100000001</v>
      </c>
      <c r="F2914">
        <v>148.11000100000001</v>
      </c>
      <c r="G2914">
        <v>977300</v>
      </c>
    </row>
    <row r="2915" spans="1:7" x14ac:dyDescent="0.2">
      <c r="A2915" s="14">
        <v>43518</v>
      </c>
      <c r="B2915">
        <v>148.699997</v>
      </c>
      <c r="C2915">
        <v>149.36000100000001</v>
      </c>
      <c r="D2915">
        <v>147.5</v>
      </c>
      <c r="E2915">
        <v>149.259995</v>
      </c>
      <c r="F2915">
        <v>149.259995</v>
      </c>
      <c r="G2915">
        <v>966400</v>
      </c>
    </row>
    <row r="2916" spans="1:7" x14ac:dyDescent="0.2">
      <c r="A2916" s="14">
        <v>43521</v>
      </c>
      <c r="B2916">
        <v>150.11999499999999</v>
      </c>
      <c r="C2916">
        <v>151.509995</v>
      </c>
      <c r="D2916">
        <v>148.050003</v>
      </c>
      <c r="E2916">
        <v>148.53999300000001</v>
      </c>
      <c r="F2916">
        <v>148.53999300000001</v>
      </c>
      <c r="G2916">
        <v>1216900</v>
      </c>
    </row>
    <row r="2917" spans="1:7" x14ac:dyDescent="0.2">
      <c r="A2917" s="14">
        <v>43522</v>
      </c>
      <c r="B2917">
        <v>148.199997</v>
      </c>
      <c r="C2917">
        <v>151.39999399999999</v>
      </c>
      <c r="D2917">
        <v>148.19000199999999</v>
      </c>
      <c r="E2917">
        <v>150.979996</v>
      </c>
      <c r="F2917">
        <v>150.979996</v>
      </c>
      <c r="G2917">
        <v>1469000</v>
      </c>
    </row>
    <row r="2918" spans="1:7" x14ac:dyDescent="0.2">
      <c r="A2918" s="14">
        <v>43523</v>
      </c>
      <c r="B2918">
        <v>150</v>
      </c>
      <c r="C2918">
        <v>152.14999399999999</v>
      </c>
      <c r="D2918">
        <v>149.050003</v>
      </c>
      <c r="E2918">
        <v>150.55999800000001</v>
      </c>
      <c r="F2918">
        <v>150.55999800000001</v>
      </c>
      <c r="G2918">
        <v>1146300</v>
      </c>
    </row>
    <row r="2919" spans="1:7" x14ac:dyDescent="0.2">
      <c r="A2919" s="14">
        <v>43524</v>
      </c>
      <c r="B2919">
        <v>150.179993</v>
      </c>
      <c r="C2919">
        <v>151.229996</v>
      </c>
      <c r="D2919">
        <v>148.529999</v>
      </c>
      <c r="E2919">
        <v>150.41999799999999</v>
      </c>
      <c r="F2919">
        <v>150.41999799999999</v>
      </c>
      <c r="G2919">
        <v>1234600</v>
      </c>
    </row>
    <row r="2920" spans="1:7" x14ac:dyDescent="0.2">
      <c r="A2920" s="14">
        <v>43525</v>
      </c>
      <c r="B2920">
        <v>152.55999800000001</v>
      </c>
      <c r="C2920">
        <v>153.949997</v>
      </c>
      <c r="D2920">
        <v>150.19000199999999</v>
      </c>
      <c r="E2920">
        <v>151.38000500000001</v>
      </c>
      <c r="F2920">
        <v>151.38000500000001</v>
      </c>
      <c r="G2920">
        <v>1671900</v>
      </c>
    </row>
    <row r="2921" spans="1:7" x14ac:dyDescent="0.2">
      <c r="A2921" s="14">
        <v>43528</v>
      </c>
      <c r="B2921">
        <v>152.10000600000001</v>
      </c>
      <c r="C2921">
        <v>152.88999899999999</v>
      </c>
      <c r="D2921">
        <v>146.46000699999999</v>
      </c>
      <c r="E2921">
        <v>147.779999</v>
      </c>
      <c r="F2921">
        <v>147.779999</v>
      </c>
      <c r="G2921">
        <v>1450000</v>
      </c>
    </row>
    <row r="2922" spans="1:7" x14ac:dyDescent="0.2">
      <c r="A2922" s="14">
        <v>43529</v>
      </c>
      <c r="B2922">
        <v>148.070007</v>
      </c>
      <c r="C2922">
        <v>149.679993</v>
      </c>
      <c r="D2922">
        <v>147.449997</v>
      </c>
      <c r="E2922">
        <v>148.89999399999999</v>
      </c>
      <c r="F2922">
        <v>148.89999399999999</v>
      </c>
      <c r="G2922">
        <v>983300</v>
      </c>
    </row>
    <row r="2923" spans="1:7" x14ac:dyDescent="0.2">
      <c r="A2923" s="14">
        <v>43530</v>
      </c>
      <c r="B2923">
        <v>149.60000600000001</v>
      </c>
      <c r="C2923">
        <v>150.229996</v>
      </c>
      <c r="D2923">
        <v>147.66000399999999</v>
      </c>
      <c r="E2923">
        <v>149.08999600000001</v>
      </c>
      <c r="F2923">
        <v>149.08999600000001</v>
      </c>
      <c r="G2923">
        <v>805300</v>
      </c>
    </row>
    <row r="2924" spans="1:7" x14ac:dyDescent="0.2">
      <c r="A2924" s="14">
        <v>43531</v>
      </c>
      <c r="B2924">
        <v>148.36999499999999</v>
      </c>
      <c r="C2924">
        <v>148.91999799999999</v>
      </c>
      <c r="D2924">
        <v>146.41999799999999</v>
      </c>
      <c r="E2924">
        <v>147.699997</v>
      </c>
      <c r="F2924">
        <v>147.699997</v>
      </c>
      <c r="G2924">
        <v>1465100</v>
      </c>
    </row>
    <row r="2925" spans="1:7" x14ac:dyDescent="0.2">
      <c r="A2925" s="14">
        <v>43532</v>
      </c>
      <c r="B2925">
        <v>146.009995</v>
      </c>
      <c r="C2925">
        <v>146.61999499999999</v>
      </c>
      <c r="D2925">
        <v>141.779999</v>
      </c>
      <c r="E2925">
        <v>142.509995</v>
      </c>
      <c r="F2925">
        <v>142.509995</v>
      </c>
      <c r="G2925">
        <v>2785400</v>
      </c>
    </row>
    <row r="2926" spans="1:7" x14ac:dyDescent="0.2">
      <c r="A2926" s="14">
        <v>43535</v>
      </c>
      <c r="B2926">
        <v>143</v>
      </c>
      <c r="C2926">
        <v>145.53999300000001</v>
      </c>
      <c r="D2926">
        <v>142.35000600000001</v>
      </c>
      <c r="E2926">
        <v>145.28999300000001</v>
      </c>
      <c r="F2926">
        <v>145.28999300000001</v>
      </c>
      <c r="G2926">
        <v>2086500</v>
      </c>
    </row>
    <row r="2927" spans="1:7" x14ac:dyDescent="0.2">
      <c r="A2927" s="14">
        <v>43536</v>
      </c>
      <c r="B2927">
        <v>145.279999</v>
      </c>
      <c r="C2927">
        <v>146.05999800000001</v>
      </c>
      <c r="D2927">
        <v>142.66999799999999</v>
      </c>
      <c r="E2927">
        <v>145.78999300000001</v>
      </c>
      <c r="F2927">
        <v>145.78999300000001</v>
      </c>
      <c r="G2927">
        <v>2090100</v>
      </c>
    </row>
    <row r="2928" spans="1:7" x14ac:dyDescent="0.2">
      <c r="A2928" s="14">
        <v>43537</v>
      </c>
      <c r="B2928">
        <v>146.14999399999999</v>
      </c>
      <c r="C2928">
        <v>147.71000699999999</v>
      </c>
      <c r="D2928">
        <v>145.25</v>
      </c>
      <c r="E2928">
        <v>145.41000399999999</v>
      </c>
      <c r="F2928">
        <v>145.41000399999999</v>
      </c>
      <c r="G2928">
        <v>1309800</v>
      </c>
    </row>
    <row r="2929" spans="1:7" x14ac:dyDescent="0.2">
      <c r="A2929" s="14">
        <v>43538</v>
      </c>
      <c r="B2929">
        <v>145.08999600000001</v>
      </c>
      <c r="C2929">
        <v>145.08999600000001</v>
      </c>
      <c r="D2929">
        <v>141.009995</v>
      </c>
      <c r="E2929">
        <v>144.179993</v>
      </c>
      <c r="F2929">
        <v>144.179993</v>
      </c>
      <c r="G2929">
        <v>2284200</v>
      </c>
    </row>
    <row r="2930" spans="1:7" x14ac:dyDescent="0.2">
      <c r="A2930" s="14">
        <v>43539</v>
      </c>
      <c r="B2930">
        <v>145.229996</v>
      </c>
      <c r="C2930">
        <v>145.479996</v>
      </c>
      <c r="D2930">
        <v>141.550003</v>
      </c>
      <c r="E2930">
        <v>141.78999300000001</v>
      </c>
      <c r="F2930">
        <v>141.78999300000001</v>
      </c>
      <c r="G2930">
        <v>2251100</v>
      </c>
    </row>
    <row r="2931" spans="1:7" x14ac:dyDescent="0.2">
      <c r="A2931" s="14">
        <v>43542</v>
      </c>
      <c r="B2931">
        <v>141.64999399999999</v>
      </c>
      <c r="C2931">
        <v>144.490005</v>
      </c>
      <c r="D2931">
        <v>141.509995</v>
      </c>
      <c r="E2931">
        <v>144.33000200000001</v>
      </c>
      <c r="F2931">
        <v>144.33000200000001</v>
      </c>
      <c r="G2931">
        <v>1587700</v>
      </c>
    </row>
    <row r="2932" spans="1:7" x14ac:dyDescent="0.2">
      <c r="A2932" s="14">
        <v>43543</v>
      </c>
      <c r="B2932">
        <v>144.66000399999999</v>
      </c>
      <c r="C2932">
        <v>146.300003</v>
      </c>
      <c r="D2932">
        <v>143.770004</v>
      </c>
      <c r="E2932">
        <v>144.990005</v>
      </c>
      <c r="F2932">
        <v>144.990005</v>
      </c>
      <c r="G2932">
        <v>1176500</v>
      </c>
    </row>
    <row r="2933" spans="1:7" x14ac:dyDescent="0.2">
      <c r="A2933" s="14">
        <v>43544</v>
      </c>
      <c r="B2933">
        <v>145.41999799999999</v>
      </c>
      <c r="C2933">
        <v>145.5</v>
      </c>
      <c r="D2933">
        <v>142.13000500000001</v>
      </c>
      <c r="E2933">
        <v>144.35000600000001</v>
      </c>
      <c r="F2933">
        <v>144.35000600000001</v>
      </c>
      <c r="G2933">
        <v>1267900</v>
      </c>
    </row>
    <row r="2934" spans="1:7" x14ac:dyDescent="0.2">
      <c r="A2934" s="14">
        <v>43545</v>
      </c>
      <c r="B2934">
        <v>144.63999899999999</v>
      </c>
      <c r="C2934">
        <v>149.550003</v>
      </c>
      <c r="D2934">
        <v>144.53999300000001</v>
      </c>
      <c r="E2934">
        <v>148.91000399999999</v>
      </c>
      <c r="F2934">
        <v>148.91000399999999</v>
      </c>
      <c r="G2934">
        <v>1672900</v>
      </c>
    </row>
    <row r="2935" spans="1:7" x14ac:dyDescent="0.2">
      <c r="A2935" s="14">
        <v>43546</v>
      </c>
      <c r="B2935">
        <v>145.729996</v>
      </c>
      <c r="C2935">
        <v>147.63000500000001</v>
      </c>
      <c r="D2935">
        <v>142.240005</v>
      </c>
      <c r="E2935">
        <v>143.21000699999999</v>
      </c>
      <c r="F2935">
        <v>143.21000699999999</v>
      </c>
      <c r="G2935">
        <v>2644600</v>
      </c>
    </row>
    <row r="2936" spans="1:7" x14ac:dyDescent="0.2">
      <c r="A2936" s="14">
        <v>43549</v>
      </c>
      <c r="B2936">
        <v>142.91000399999999</v>
      </c>
      <c r="C2936">
        <v>147.36999499999999</v>
      </c>
      <c r="D2936">
        <v>141.33999600000001</v>
      </c>
      <c r="E2936">
        <v>146.58000200000001</v>
      </c>
      <c r="F2936">
        <v>146.58000200000001</v>
      </c>
      <c r="G2936">
        <v>2539900</v>
      </c>
    </row>
    <row r="2937" spans="1:7" x14ac:dyDescent="0.2">
      <c r="A2937" s="14">
        <v>43550</v>
      </c>
      <c r="B2937">
        <v>148.009995</v>
      </c>
      <c r="C2937">
        <v>148.429993</v>
      </c>
      <c r="D2937">
        <v>142.800003</v>
      </c>
      <c r="E2937">
        <v>143.55999800000001</v>
      </c>
      <c r="F2937">
        <v>143.55999800000001</v>
      </c>
      <c r="G2937">
        <v>3010800</v>
      </c>
    </row>
    <row r="2938" spans="1:7" x14ac:dyDescent="0.2">
      <c r="A2938" s="14">
        <v>43551</v>
      </c>
      <c r="B2938">
        <v>144.320007</v>
      </c>
      <c r="C2938">
        <v>146.86000100000001</v>
      </c>
      <c r="D2938">
        <v>143.88000500000001</v>
      </c>
      <c r="E2938">
        <v>146.800003</v>
      </c>
      <c r="F2938">
        <v>146.800003</v>
      </c>
      <c r="G2938">
        <v>5524400</v>
      </c>
    </row>
    <row r="2939" spans="1:7" x14ac:dyDescent="0.2">
      <c r="A2939" s="14">
        <v>43552</v>
      </c>
      <c r="B2939">
        <v>169.14999399999999</v>
      </c>
      <c r="C2939">
        <v>171.449997</v>
      </c>
      <c r="D2939">
        <v>166.10000600000001</v>
      </c>
      <c r="E2939">
        <v>167.53999300000001</v>
      </c>
      <c r="F2939">
        <v>167.53999300000001</v>
      </c>
      <c r="G2939">
        <v>14698300</v>
      </c>
    </row>
    <row r="2940" spans="1:7" x14ac:dyDescent="0.2">
      <c r="A2940" s="14">
        <v>43553</v>
      </c>
      <c r="B2940">
        <v>165.91000399999999</v>
      </c>
      <c r="C2940">
        <v>168.300003</v>
      </c>
      <c r="D2940">
        <v>162.949997</v>
      </c>
      <c r="E2940">
        <v>163.86999499999999</v>
      </c>
      <c r="F2940">
        <v>163.86999499999999</v>
      </c>
      <c r="G2940">
        <v>7223700</v>
      </c>
    </row>
    <row r="2941" spans="1:7" x14ac:dyDescent="0.2">
      <c r="A2941" s="14">
        <v>43556</v>
      </c>
      <c r="B2941">
        <v>164.759995</v>
      </c>
      <c r="C2941">
        <v>167.199997</v>
      </c>
      <c r="D2941">
        <v>163.220001</v>
      </c>
      <c r="E2941">
        <v>165.520004</v>
      </c>
      <c r="F2941">
        <v>165.520004</v>
      </c>
      <c r="G2941">
        <v>3958200</v>
      </c>
    </row>
    <row r="2942" spans="1:7" x14ac:dyDescent="0.2">
      <c r="A2942" s="14">
        <v>43557</v>
      </c>
      <c r="B2942">
        <v>165.61000100000001</v>
      </c>
      <c r="C2942">
        <v>166.699997</v>
      </c>
      <c r="D2942">
        <v>164.009995</v>
      </c>
      <c r="E2942">
        <v>165.470001</v>
      </c>
      <c r="F2942">
        <v>165.470001</v>
      </c>
      <c r="G2942">
        <v>2207600</v>
      </c>
    </row>
    <row r="2943" spans="1:7" x14ac:dyDescent="0.2">
      <c r="A2943" s="14">
        <v>43558</v>
      </c>
      <c r="B2943">
        <v>165.60000600000001</v>
      </c>
      <c r="C2943">
        <v>167.5</v>
      </c>
      <c r="D2943">
        <v>163.949997</v>
      </c>
      <c r="E2943">
        <v>166.21000699999999</v>
      </c>
      <c r="F2943">
        <v>166.21000699999999</v>
      </c>
      <c r="G2943">
        <v>1827900</v>
      </c>
    </row>
    <row r="2944" spans="1:7" x14ac:dyDescent="0.2">
      <c r="A2944" s="14">
        <v>43559</v>
      </c>
      <c r="B2944">
        <v>166.270004</v>
      </c>
      <c r="C2944">
        <v>171.69000199999999</v>
      </c>
      <c r="D2944">
        <v>166.14999399999999</v>
      </c>
      <c r="E2944">
        <v>171.36999499999999</v>
      </c>
      <c r="F2944">
        <v>171.36999499999999</v>
      </c>
      <c r="G2944">
        <v>2790400</v>
      </c>
    </row>
    <row r="2945" spans="1:7" x14ac:dyDescent="0.2">
      <c r="A2945" s="14">
        <v>43560</v>
      </c>
      <c r="B2945">
        <v>172.03999300000001</v>
      </c>
      <c r="C2945">
        <v>172.89999399999999</v>
      </c>
      <c r="D2945">
        <v>168.83999600000001</v>
      </c>
      <c r="E2945">
        <v>169.36999499999999</v>
      </c>
      <c r="F2945">
        <v>169.36999499999999</v>
      </c>
      <c r="G2945">
        <v>1951900</v>
      </c>
    </row>
    <row r="2946" spans="1:7" x14ac:dyDescent="0.2">
      <c r="A2946" s="14">
        <v>43563</v>
      </c>
      <c r="B2946">
        <v>168.779999</v>
      </c>
      <c r="C2946">
        <v>170.39999399999999</v>
      </c>
      <c r="D2946">
        <v>168.36000100000001</v>
      </c>
      <c r="E2946">
        <v>169.770004</v>
      </c>
      <c r="F2946">
        <v>169.770004</v>
      </c>
      <c r="G2946">
        <v>2135300</v>
      </c>
    </row>
    <row r="2947" spans="1:7" x14ac:dyDescent="0.2">
      <c r="A2947" s="14">
        <v>43564</v>
      </c>
      <c r="B2947">
        <v>169.41000399999999</v>
      </c>
      <c r="C2947">
        <v>169.800003</v>
      </c>
      <c r="D2947">
        <v>165.529999</v>
      </c>
      <c r="E2947">
        <v>167.520004</v>
      </c>
      <c r="F2947">
        <v>167.520004</v>
      </c>
      <c r="G2947">
        <v>2475600</v>
      </c>
    </row>
    <row r="2948" spans="1:7" x14ac:dyDescent="0.2">
      <c r="A2948" s="14">
        <v>43565</v>
      </c>
      <c r="B2948">
        <v>168.300003</v>
      </c>
      <c r="C2948">
        <v>169.820007</v>
      </c>
      <c r="D2948">
        <v>166.679993</v>
      </c>
      <c r="E2948">
        <v>167.46000699999999</v>
      </c>
      <c r="F2948">
        <v>167.46000699999999</v>
      </c>
      <c r="G2948">
        <v>1573800</v>
      </c>
    </row>
    <row r="2949" spans="1:7" x14ac:dyDescent="0.2">
      <c r="A2949" s="14">
        <v>43566</v>
      </c>
      <c r="B2949">
        <v>167.69000199999999</v>
      </c>
      <c r="C2949">
        <v>168.66000399999999</v>
      </c>
      <c r="D2949">
        <v>166.929993</v>
      </c>
      <c r="E2949">
        <v>168</v>
      </c>
      <c r="F2949">
        <v>168</v>
      </c>
      <c r="G2949">
        <v>1409400</v>
      </c>
    </row>
    <row r="2950" spans="1:7" x14ac:dyDescent="0.2">
      <c r="A2950" s="14">
        <v>43567</v>
      </c>
      <c r="B2950">
        <v>168.5</v>
      </c>
      <c r="C2950">
        <v>170.679993</v>
      </c>
      <c r="D2950">
        <v>167.5</v>
      </c>
      <c r="E2950">
        <v>169.88000500000001</v>
      </c>
      <c r="F2950">
        <v>169.88000500000001</v>
      </c>
      <c r="G2950">
        <v>1523400</v>
      </c>
    </row>
    <row r="2951" spans="1:7" x14ac:dyDescent="0.2">
      <c r="A2951" s="14">
        <v>43570</v>
      </c>
      <c r="B2951">
        <v>170.020004</v>
      </c>
      <c r="C2951">
        <v>173.070007</v>
      </c>
      <c r="D2951">
        <v>170.020004</v>
      </c>
      <c r="E2951">
        <v>172.009995</v>
      </c>
      <c r="F2951">
        <v>172.009995</v>
      </c>
      <c r="G2951">
        <v>2475600</v>
      </c>
    </row>
    <row r="2952" spans="1:7" x14ac:dyDescent="0.2">
      <c r="A2952" s="14">
        <v>43571</v>
      </c>
      <c r="B2952">
        <v>173</v>
      </c>
      <c r="C2952">
        <v>173.320007</v>
      </c>
      <c r="D2952">
        <v>168.729996</v>
      </c>
      <c r="E2952">
        <v>169.33000200000001</v>
      </c>
      <c r="F2952">
        <v>169.33000200000001</v>
      </c>
      <c r="G2952">
        <v>1759700</v>
      </c>
    </row>
    <row r="2953" spans="1:7" x14ac:dyDescent="0.2">
      <c r="A2953" s="14">
        <v>43572</v>
      </c>
      <c r="B2953">
        <v>169.88999899999999</v>
      </c>
      <c r="C2953">
        <v>171.990005</v>
      </c>
      <c r="D2953">
        <v>167.929993</v>
      </c>
      <c r="E2953">
        <v>171.229996</v>
      </c>
      <c r="F2953">
        <v>171.229996</v>
      </c>
      <c r="G2953">
        <v>1674600</v>
      </c>
    </row>
    <row r="2954" spans="1:7" x14ac:dyDescent="0.2">
      <c r="A2954" s="14">
        <v>43573</v>
      </c>
      <c r="B2954">
        <v>171.740005</v>
      </c>
      <c r="C2954">
        <v>174.63999899999999</v>
      </c>
      <c r="D2954">
        <v>169.720001</v>
      </c>
      <c r="E2954">
        <v>173.30999800000001</v>
      </c>
      <c r="F2954">
        <v>173.30999800000001</v>
      </c>
      <c r="G2954">
        <v>2293200</v>
      </c>
    </row>
    <row r="2955" spans="1:7" x14ac:dyDescent="0.2">
      <c r="A2955" s="14">
        <v>43577</v>
      </c>
      <c r="B2955">
        <v>173.199997</v>
      </c>
      <c r="C2955">
        <v>173.66000399999999</v>
      </c>
      <c r="D2955">
        <v>172.03999300000001</v>
      </c>
      <c r="E2955">
        <v>173.020004</v>
      </c>
      <c r="F2955">
        <v>173.020004</v>
      </c>
      <c r="G2955">
        <v>1260900</v>
      </c>
    </row>
    <row r="2956" spans="1:7" x14ac:dyDescent="0.2">
      <c r="A2956" s="14">
        <v>43578</v>
      </c>
      <c r="B2956">
        <v>174.509995</v>
      </c>
      <c r="C2956">
        <v>177.16000399999999</v>
      </c>
      <c r="D2956">
        <v>173.029999</v>
      </c>
      <c r="E2956">
        <v>176.779999</v>
      </c>
      <c r="F2956">
        <v>176.779999</v>
      </c>
      <c r="G2956">
        <v>2411900</v>
      </c>
    </row>
    <row r="2957" spans="1:7" x14ac:dyDescent="0.2">
      <c r="A2957" s="14">
        <v>43579</v>
      </c>
      <c r="B2957">
        <v>177.78999300000001</v>
      </c>
      <c r="C2957">
        <v>179.5</v>
      </c>
      <c r="D2957">
        <v>174.41000399999999</v>
      </c>
      <c r="E2957">
        <v>178.270004</v>
      </c>
      <c r="F2957">
        <v>178.270004</v>
      </c>
      <c r="G2957">
        <v>2474900</v>
      </c>
    </row>
    <row r="2958" spans="1:7" x14ac:dyDescent="0.2">
      <c r="A2958" s="14">
        <v>43580</v>
      </c>
      <c r="B2958">
        <v>178.33999600000001</v>
      </c>
      <c r="C2958">
        <v>179.220001</v>
      </c>
      <c r="D2958">
        <v>176.61000100000001</v>
      </c>
      <c r="E2958">
        <v>177.28999300000001</v>
      </c>
      <c r="F2958">
        <v>177.28999300000001</v>
      </c>
      <c r="G2958">
        <v>1713300</v>
      </c>
    </row>
    <row r="2959" spans="1:7" x14ac:dyDescent="0.2">
      <c r="A2959" s="14">
        <v>43581</v>
      </c>
      <c r="B2959">
        <v>177.75</v>
      </c>
      <c r="C2959">
        <v>178.03999300000001</v>
      </c>
      <c r="D2959">
        <v>175.41000399999999</v>
      </c>
      <c r="E2959">
        <v>177.08999600000001</v>
      </c>
      <c r="F2959">
        <v>177.08999600000001</v>
      </c>
      <c r="G2959">
        <v>1585600</v>
      </c>
    </row>
    <row r="2960" spans="1:7" x14ac:dyDescent="0.2">
      <c r="A2960" s="14">
        <v>43584</v>
      </c>
      <c r="B2960">
        <v>176.61000100000001</v>
      </c>
      <c r="C2960">
        <v>178.85000600000001</v>
      </c>
      <c r="D2960">
        <v>176.5</v>
      </c>
      <c r="E2960">
        <v>177.5</v>
      </c>
      <c r="F2960">
        <v>177.5</v>
      </c>
      <c r="G2960">
        <v>1798700</v>
      </c>
    </row>
    <row r="2961" spans="1:7" x14ac:dyDescent="0.2">
      <c r="A2961" s="14">
        <v>43585</v>
      </c>
      <c r="B2961">
        <v>177.259995</v>
      </c>
      <c r="C2961">
        <v>177.75</v>
      </c>
      <c r="D2961">
        <v>175.63000500000001</v>
      </c>
      <c r="E2961">
        <v>176.35000600000001</v>
      </c>
      <c r="F2961">
        <v>176.35000600000001</v>
      </c>
      <c r="G2961">
        <v>1268800</v>
      </c>
    </row>
    <row r="2962" spans="1:7" x14ac:dyDescent="0.2">
      <c r="A2962" s="14">
        <v>43586</v>
      </c>
      <c r="B2962">
        <v>176.229996</v>
      </c>
      <c r="C2962">
        <v>178.270004</v>
      </c>
      <c r="D2962">
        <v>175.58000200000001</v>
      </c>
      <c r="E2962">
        <v>175.66999799999999</v>
      </c>
      <c r="F2962">
        <v>175.66999799999999</v>
      </c>
      <c r="G2962">
        <v>1306800</v>
      </c>
    </row>
    <row r="2963" spans="1:7" x14ac:dyDescent="0.2">
      <c r="A2963" s="14">
        <v>43587</v>
      </c>
      <c r="B2963">
        <v>176.64999399999999</v>
      </c>
      <c r="C2963">
        <v>177.75</v>
      </c>
      <c r="D2963">
        <v>174.80999800000001</v>
      </c>
      <c r="E2963">
        <v>176.550003</v>
      </c>
      <c r="F2963">
        <v>176.550003</v>
      </c>
      <c r="G2963">
        <v>1369500</v>
      </c>
    </row>
    <row r="2964" spans="1:7" x14ac:dyDescent="0.2">
      <c r="A2964" s="14">
        <v>43588</v>
      </c>
      <c r="B2964">
        <v>176.83999600000001</v>
      </c>
      <c r="C2964">
        <v>178.979996</v>
      </c>
      <c r="D2964">
        <v>176.009995</v>
      </c>
      <c r="E2964">
        <v>178.63999899999999</v>
      </c>
      <c r="F2964">
        <v>178.63999899999999</v>
      </c>
      <c r="G2964">
        <v>1036600</v>
      </c>
    </row>
    <row r="2965" spans="1:7" x14ac:dyDescent="0.2">
      <c r="A2965" s="14">
        <v>43591</v>
      </c>
      <c r="B2965">
        <v>175.199997</v>
      </c>
      <c r="C2965">
        <v>178.220001</v>
      </c>
      <c r="D2965">
        <v>174.58999600000001</v>
      </c>
      <c r="E2965">
        <v>177.69000199999999</v>
      </c>
      <c r="F2965">
        <v>177.69000199999999</v>
      </c>
      <c r="G2965">
        <v>919900</v>
      </c>
    </row>
    <row r="2966" spans="1:7" x14ac:dyDescent="0.2">
      <c r="A2966" s="14">
        <v>43592</v>
      </c>
      <c r="B2966">
        <v>177</v>
      </c>
      <c r="C2966">
        <v>177.5</v>
      </c>
      <c r="D2966">
        <v>172.10000600000001</v>
      </c>
      <c r="E2966">
        <v>173.979996</v>
      </c>
      <c r="F2966">
        <v>173.979996</v>
      </c>
      <c r="G2966">
        <v>1818600</v>
      </c>
    </row>
    <row r="2967" spans="1:7" x14ac:dyDescent="0.2">
      <c r="A2967" s="14">
        <v>43593</v>
      </c>
      <c r="B2967">
        <v>173.86000100000001</v>
      </c>
      <c r="C2967">
        <v>177</v>
      </c>
      <c r="D2967">
        <v>172.78999300000001</v>
      </c>
      <c r="E2967">
        <v>175.16999799999999</v>
      </c>
      <c r="F2967">
        <v>175.16999799999999</v>
      </c>
      <c r="G2967">
        <v>1008300</v>
      </c>
    </row>
    <row r="2968" spans="1:7" x14ac:dyDescent="0.2">
      <c r="A2968" s="14">
        <v>43594</v>
      </c>
      <c r="B2968">
        <v>173.529999</v>
      </c>
      <c r="C2968">
        <v>174.88999899999999</v>
      </c>
      <c r="D2968">
        <v>171.279999</v>
      </c>
      <c r="E2968">
        <v>173.71000699999999</v>
      </c>
      <c r="F2968">
        <v>173.71000699999999</v>
      </c>
      <c r="G2968">
        <v>1218400</v>
      </c>
    </row>
    <row r="2969" spans="1:7" x14ac:dyDescent="0.2">
      <c r="A2969" s="14">
        <v>43595</v>
      </c>
      <c r="B2969">
        <v>173.509995</v>
      </c>
      <c r="C2969">
        <v>175.11000100000001</v>
      </c>
      <c r="D2969">
        <v>170.009995</v>
      </c>
      <c r="E2969">
        <v>173.679993</v>
      </c>
      <c r="F2969">
        <v>173.679993</v>
      </c>
      <c r="G2969">
        <v>1120500</v>
      </c>
    </row>
    <row r="2970" spans="1:7" x14ac:dyDescent="0.2">
      <c r="A2970" s="14">
        <v>43598</v>
      </c>
      <c r="B2970">
        <v>170</v>
      </c>
      <c r="C2970">
        <v>171.13000500000001</v>
      </c>
      <c r="D2970">
        <v>166.220001</v>
      </c>
      <c r="E2970">
        <v>167.570007</v>
      </c>
      <c r="F2970">
        <v>167.570007</v>
      </c>
      <c r="G2970">
        <v>2019700</v>
      </c>
    </row>
    <row r="2971" spans="1:7" x14ac:dyDescent="0.2">
      <c r="A2971" s="14">
        <v>43599</v>
      </c>
      <c r="B2971">
        <v>168.53999300000001</v>
      </c>
      <c r="C2971">
        <v>171.509995</v>
      </c>
      <c r="D2971">
        <v>167.320007</v>
      </c>
      <c r="E2971">
        <v>170.679993</v>
      </c>
      <c r="F2971">
        <v>170.679993</v>
      </c>
      <c r="G2971">
        <v>1684300</v>
      </c>
    </row>
    <row r="2972" spans="1:7" x14ac:dyDescent="0.2">
      <c r="A2972" s="14">
        <v>43600</v>
      </c>
      <c r="B2972">
        <v>169.820007</v>
      </c>
      <c r="C2972">
        <v>173.75</v>
      </c>
      <c r="D2972">
        <v>168.85000600000001</v>
      </c>
      <c r="E2972">
        <v>172.88000500000001</v>
      </c>
      <c r="F2972">
        <v>172.88000500000001</v>
      </c>
      <c r="G2972">
        <v>1223300</v>
      </c>
    </row>
    <row r="2973" spans="1:7" x14ac:dyDescent="0.2">
      <c r="A2973" s="14">
        <v>43601</v>
      </c>
      <c r="B2973">
        <v>173.89999399999999</v>
      </c>
      <c r="C2973">
        <v>177.05999800000001</v>
      </c>
      <c r="D2973">
        <v>173.679993</v>
      </c>
      <c r="E2973">
        <v>176.800003</v>
      </c>
      <c r="F2973">
        <v>176.800003</v>
      </c>
      <c r="G2973">
        <v>1330000</v>
      </c>
    </row>
    <row r="2974" spans="1:7" x14ac:dyDescent="0.2">
      <c r="A2974" s="14">
        <v>43602</v>
      </c>
      <c r="B2974">
        <v>176.490005</v>
      </c>
      <c r="C2974">
        <v>176.64999399999999</v>
      </c>
      <c r="D2974">
        <v>172.55999800000001</v>
      </c>
      <c r="E2974">
        <v>173</v>
      </c>
      <c r="F2974">
        <v>173</v>
      </c>
      <c r="G2974">
        <v>1577400</v>
      </c>
    </row>
    <row r="2975" spans="1:7" x14ac:dyDescent="0.2">
      <c r="A2975" s="14">
        <v>43605</v>
      </c>
      <c r="B2975">
        <v>171.050003</v>
      </c>
      <c r="C2975">
        <v>174.86000100000001</v>
      </c>
      <c r="D2975">
        <v>170.279999</v>
      </c>
      <c r="E2975">
        <v>174.14999399999999</v>
      </c>
      <c r="F2975">
        <v>174.14999399999999</v>
      </c>
      <c r="G2975">
        <v>1077000</v>
      </c>
    </row>
    <row r="2976" spans="1:7" x14ac:dyDescent="0.2">
      <c r="A2976" s="14">
        <v>43606</v>
      </c>
      <c r="B2976">
        <v>174.88000500000001</v>
      </c>
      <c r="C2976">
        <v>177.270004</v>
      </c>
      <c r="D2976">
        <v>174.60000600000001</v>
      </c>
      <c r="E2976">
        <v>176.529999</v>
      </c>
      <c r="F2976">
        <v>176.529999</v>
      </c>
      <c r="G2976">
        <v>1444800</v>
      </c>
    </row>
    <row r="2977" spans="1:7" x14ac:dyDescent="0.2">
      <c r="A2977" s="14">
        <v>43607</v>
      </c>
      <c r="B2977">
        <v>176</v>
      </c>
      <c r="C2977">
        <v>176.21000699999999</v>
      </c>
      <c r="D2977">
        <v>174.529999</v>
      </c>
      <c r="E2977">
        <v>175.720001</v>
      </c>
      <c r="F2977">
        <v>175.720001</v>
      </c>
      <c r="G2977">
        <v>877500</v>
      </c>
    </row>
    <row r="2978" spans="1:7" x14ac:dyDescent="0.2">
      <c r="A2978" s="14">
        <v>43608</v>
      </c>
      <c r="B2978">
        <v>173.55999800000001</v>
      </c>
      <c r="C2978">
        <v>174.929993</v>
      </c>
      <c r="D2978">
        <v>169.990005</v>
      </c>
      <c r="E2978">
        <v>170.199997</v>
      </c>
      <c r="F2978">
        <v>170.199997</v>
      </c>
      <c r="G2978">
        <v>1654100</v>
      </c>
    </row>
    <row r="2979" spans="1:7" x14ac:dyDescent="0.2">
      <c r="A2979" s="14">
        <v>43609</v>
      </c>
      <c r="B2979">
        <v>171.16999799999999</v>
      </c>
      <c r="C2979">
        <v>173.240005</v>
      </c>
      <c r="D2979">
        <v>170.550003</v>
      </c>
      <c r="E2979">
        <v>172.720001</v>
      </c>
      <c r="F2979">
        <v>172.720001</v>
      </c>
      <c r="G2979">
        <v>1509600</v>
      </c>
    </row>
    <row r="2980" spans="1:7" x14ac:dyDescent="0.2">
      <c r="A2980" s="14">
        <v>43613</v>
      </c>
      <c r="B2980">
        <v>173.11000100000001</v>
      </c>
      <c r="C2980">
        <v>176.03999300000001</v>
      </c>
      <c r="D2980">
        <v>173.020004</v>
      </c>
      <c r="E2980">
        <v>173.550003</v>
      </c>
      <c r="F2980">
        <v>173.550003</v>
      </c>
      <c r="G2980">
        <v>2222300</v>
      </c>
    </row>
    <row r="2981" spans="1:7" x14ac:dyDescent="0.2">
      <c r="A2981" s="14">
        <v>43614</v>
      </c>
      <c r="B2981">
        <v>172.44000199999999</v>
      </c>
      <c r="C2981">
        <v>172.800003</v>
      </c>
      <c r="D2981">
        <v>160.88000500000001</v>
      </c>
      <c r="E2981">
        <v>161.58999600000001</v>
      </c>
      <c r="F2981">
        <v>161.58999600000001</v>
      </c>
      <c r="G2981">
        <v>4857100</v>
      </c>
    </row>
    <row r="2982" spans="1:7" x14ac:dyDescent="0.2">
      <c r="A2982" s="14">
        <v>43615</v>
      </c>
      <c r="B2982">
        <v>161.570007</v>
      </c>
      <c r="C2982">
        <v>165.28999300000001</v>
      </c>
      <c r="D2982">
        <v>161.570007</v>
      </c>
      <c r="E2982">
        <v>163.85000600000001</v>
      </c>
      <c r="F2982">
        <v>163.85000600000001</v>
      </c>
      <c r="G2982">
        <v>1915300</v>
      </c>
    </row>
    <row r="2983" spans="1:7" x14ac:dyDescent="0.2">
      <c r="A2983" s="14">
        <v>43616</v>
      </c>
      <c r="B2983">
        <v>161.050003</v>
      </c>
      <c r="C2983">
        <v>165.63000500000001</v>
      </c>
      <c r="D2983">
        <v>160.88000500000001</v>
      </c>
      <c r="E2983">
        <v>165.58999600000001</v>
      </c>
      <c r="F2983">
        <v>165.58999600000001</v>
      </c>
      <c r="G2983">
        <v>1663700</v>
      </c>
    </row>
    <row r="2984" spans="1:7" x14ac:dyDescent="0.2">
      <c r="A2984" s="14">
        <v>43619</v>
      </c>
      <c r="B2984">
        <v>165.83000200000001</v>
      </c>
      <c r="C2984">
        <v>167.5</v>
      </c>
      <c r="D2984">
        <v>162.28999300000001</v>
      </c>
      <c r="E2984">
        <v>163.86999499999999</v>
      </c>
      <c r="F2984">
        <v>163.86999499999999</v>
      </c>
      <c r="G2984">
        <v>1634900</v>
      </c>
    </row>
    <row r="2985" spans="1:7" x14ac:dyDescent="0.2">
      <c r="A2985" s="14">
        <v>43620</v>
      </c>
      <c r="B2985">
        <v>165.39999399999999</v>
      </c>
      <c r="C2985">
        <v>169.36000100000001</v>
      </c>
      <c r="D2985">
        <v>165.020004</v>
      </c>
      <c r="E2985">
        <v>169</v>
      </c>
      <c r="F2985">
        <v>169</v>
      </c>
      <c r="G2985">
        <v>1273600</v>
      </c>
    </row>
    <row r="2986" spans="1:7" x14ac:dyDescent="0.2">
      <c r="A2986" s="14">
        <v>43621</v>
      </c>
      <c r="B2986">
        <v>170.13999899999999</v>
      </c>
      <c r="C2986">
        <v>173.820007</v>
      </c>
      <c r="D2986">
        <v>169.38000500000001</v>
      </c>
      <c r="E2986">
        <v>173.520004</v>
      </c>
      <c r="F2986">
        <v>173.520004</v>
      </c>
      <c r="G2986">
        <v>1814500</v>
      </c>
    </row>
    <row r="2987" spans="1:7" x14ac:dyDescent="0.2">
      <c r="A2987" s="14">
        <v>43622</v>
      </c>
      <c r="B2987">
        <v>173.509995</v>
      </c>
      <c r="C2987">
        <v>173.53999300000001</v>
      </c>
      <c r="D2987">
        <v>169.71000699999999</v>
      </c>
      <c r="E2987">
        <v>170.38000500000001</v>
      </c>
      <c r="F2987">
        <v>170.38000500000001</v>
      </c>
      <c r="G2987">
        <v>1685700</v>
      </c>
    </row>
    <row r="2988" spans="1:7" x14ac:dyDescent="0.2">
      <c r="A2988" s="14">
        <v>43623</v>
      </c>
      <c r="B2988">
        <v>171.66000399999999</v>
      </c>
      <c r="C2988">
        <v>172.800003</v>
      </c>
      <c r="D2988">
        <v>169.58999600000001</v>
      </c>
      <c r="E2988">
        <v>172.490005</v>
      </c>
      <c r="F2988">
        <v>172.490005</v>
      </c>
      <c r="G2988">
        <v>1846600</v>
      </c>
    </row>
    <row r="2989" spans="1:7" x14ac:dyDescent="0.2">
      <c r="A2989" s="14">
        <v>43626</v>
      </c>
      <c r="B2989">
        <v>174.33999600000001</v>
      </c>
      <c r="C2989">
        <v>176.38000500000001</v>
      </c>
      <c r="D2989">
        <v>170.979996</v>
      </c>
      <c r="E2989">
        <v>171.35000600000001</v>
      </c>
      <c r="F2989">
        <v>171.35000600000001</v>
      </c>
      <c r="G2989">
        <v>1930900</v>
      </c>
    </row>
    <row r="2990" spans="1:7" x14ac:dyDescent="0.2">
      <c r="A2990" s="14">
        <v>43627</v>
      </c>
      <c r="B2990">
        <v>172.30999800000001</v>
      </c>
      <c r="C2990">
        <v>173.94000199999999</v>
      </c>
      <c r="D2990">
        <v>170.30999800000001</v>
      </c>
      <c r="E2990">
        <v>171.63000500000001</v>
      </c>
      <c r="F2990">
        <v>171.63000500000001</v>
      </c>
      <c r="G2990">
        <v>2016200</v>
      </c>
    </row>
    <row r="2991" spans="1:7" x14ac:dyDescent="0.2">
      <c r="A2991" s="14">
        <v>43628</v>
      </c>
      <c r="B2991">
        <v>171.929993</v>
      </c>
      <c r="C2991">
        <v>173.449997</v>
      </c>
      <c r="D2991">
        <v>169.28999300000001</v>
      </c>
      <c r="E2991">
        <v>170.88999899999999</v>
      </c>
      <c r="F2991">
        <v>170.88999899999999</v>
      </c>
      <c r="G2991">
        <v>5417600</v>
      </c>
    </row>
    <row r="2992" spans="1:7" x14ac:dyDescent="0.2">
      <c r="A2992" s="14">
        <v>43629</v>
      </c>
      <c r="B2992">
        <v>181.990005</v>
      </c>
      <c r="C2992">
        <v>182.88999899999999</v>
      </c>
      <c r="D2992">
        <v>172.5</v>
      </c>
      <c r="E2992">
        <v>174.520004</v>
      </c>
      <c r="F2992">
        <v>174.520004</v>
      </c>
      <c r="G2992">
        <v>11076700</v>
      </c>
    </row>
    <row r="2993" spans="1:7" x14ac:dyDescent="0.2">
      <c r="A2993" s="14">
        <v>43630</v>
      </c>
      <c r="B2993">
        <v>173.03999300000001</v>
      </c>
      <c r="C2993">
        <v>177.720001</v>
      </c>
      <c r="D2993">
        <v>171.60000600000001</v>
      </c>
      <c r="E2993">
        <v>176.71000699999999</v>
      </c>
      <c r="F2993">
        <v>176.71000699999999</v>
      </c>
      <c r="G2993">
        <v>3635700</v>
      </c>
    </row>
    <row r="2994" spans="1:7" x14ac:dyDescent="0.2">
      <c r="A2994" s="14">
        <v>43633</v>
      </c>
      <c r="B2994">
        <v>177.740005</v>
      </c>
      <c r="C2994">
        <v>184.679993</v>
      </c>
      <c r="D2994">
        <v>177.08999600000001</v>
      </c>
      <c r="E2994">
        <v>183.33999600000001</v>
      </c>
      <c r="F2994">
        <v>183.33999600000001</v>
      </c>
      <c r="G2994">
        <v>3987500</v>
      </c>
    </row>
    <row r="2995" spans="1:7" x14ac:dyDescent="0.2">
      <c r="A2995" s="14">
        <v>43634</v>
      </c>
      <c r="B2995">
        <v>185.570007</v>
      </c>
      <c r="C2995">
        <v>188.800003</v>
      </c>
      <c r="D2995">
        <v>184.449997</v>
      </c>
      <c r="E2995">
        <v>188.029999</v>
      </c>
      <c r="F2995">
        <v>188.029999</v>
      </c>
      <c r="G2995">
        <v>3034100</v>
      </c>
    </row>
    <row r="2996" spans="1:7" x14ac:dyDescent="0.2">
      <c r="A2996" s="14">
        <v>43635</v>
      </c>
      <c r="B2996">
        <v>188.10000600000001</v>
      </c>
      <c r="C2996">
        <v>189</v>
      </c>
      <c r="D2996">
        <v>186.08999600000001</v>
      </c>
      <c r="E2996">
        <v>187.10000600000001</v>
      </c>
      <c r="F2996">
        <v>187.10000600000001</v>
      </c>
      <c r="G2996">
        <v>1827600</v>
      </c>
    </row>
    <row r="2997" spans="1:7" x14ac:dyDescent="0.2">
      <c r="A2997" s="14">
        <v>43636</v>
      </c>
      <c r="B2997">
        <v>189.199997</v>
      </c>
      <c r="C2997">
        <v>190.520004</v>
      </c>
      <c r="D2997">
        <v>185.36999499999999</v>
      </c>
      <c r="E2997">
        <v>186.5</v>
      </c>
      <c r="F2997">
        <v>186.5</v>
      </c>
      <c r="G2997">
        <v>2366000</v>
      </c>
    </row>
    <row r="2998" spans="1:7" x14ac:dyDescent="0.2">
      <c r="A2998" s="14">
        <v>43637</v>
      </c>
      <c r="B2998">
        <v>184.60000600000001</v>
      </c>
      <c r="C2998">
        <v>184.800003</v>
      </c>
      <c r="D2998">
        <v>180.85000600000001</v>
      </c>
      <c r="E2998">
        <v>181.86999499999999</v>
      </c>
      <c r="F2998">
        <v>181.86999499999999</v>
      </c>
      <c r="G2998">
        <v>4115900</v>
      </c>
    </row>
    <row r="2999" spans="1:7" x14ac:dyDescent="0.2">
      <c r="A2999" s="14">
        <v>43640</v>
      </c>
      <c r="B2999">
        <v>182.16000399999999</v>
      </c>
      <c r="C2999">
        <v>184.30999800000001</v>
      </c>
      <c r="D2999">
        <v>181.550003</v>
      </c>
      <c r="E2999">
        <v>182.63999899999999</v>
      </c>
      <c r="F2999">
        <v>182.63999899999999</v>
      </c>
      <c r="G2999">
        <v>2053200</v>
      </c>
    </row>
    <row r="3000" spans="1:7" x14ac:dyDescent="0.2">
      <c r="A3000" s="14">
        <v>43641</v>
      </c>
      <c r="B3000">
        <v>182.63999899999999</v>
      </c>
      <c r="C3000">
        <v>182.88999899999999</v>
      </c>
      <c r="D3000">
        <v>175.16999799999999</v>
      </c>
      <c r="E3000">
        <v>177.259995</v>
      </c>
      <c r="F3000">
        <v>177.259995</v>
      </c>
      <c r="G3000">
        <v>2708600</v>
      </c>
    </row>
    <row r="3001" spans="1:7" x14ac:dyDescent="0.2">
      <c r="A3001" s="14">
        <v>43642</v>
      </c>
      <c r="B3001">
        <v>178.08000200000001</v>
      </c>
      <c r="C3001">
        <v>180.740005</v>
      </c>
      <c r="D3001">
        <v>177.029999</v>
      </c>
      <c r="E3001">
        <v>177.30999800000001</v>
      </c>
      <c r="F3001">
        <v>177.30999800000001</v>
      </c>
      <c r="G3001">
        <v>1944500</v>
      </c>
    </row>
    <row r="3002" spans="1:7" x14ac:dyDescent="0.2">
      <c r="A3002" s="14">
        <v>43643</v>
      </c>
      <c r="B3002">
        <v>177.720001</v>
      </c>
      <c r="C3002">
        <v>180.69000199999999</v>
      </c>
      <c r="D3002">
        <v>177.08999600000001</v>
      </c>
      <c r="E3002">
        <v>180.11000100000001</v>
      </c>
      <c r="F3002">
        <v>180.11000100000001</v>
      </c>
      <c r="G3002">
        <v>1410700</v>
      </c>
    </row>
    <row r="3003" spans="1:7" x14ac:dyDescent="0.2">
      <c r="A3003" s="14">
        <v>43644</v>
      </c>
      <c r="B3003">
        <v>181</v>
      </c>
      <c r="C3003">
        <v>181.11000100000001</v>
      </c>
      <c r="D3003">
        <v>178.64999399999999</v>
      </c>
      <c r="E3003">
        <v>180.21000699999999</v>
      </c>
      <c r="F3003">
        <v>180.21000699999999</v>
      </c>
      <c r="G3003">
        <v>3067000</v>
      </c>
    </row>
    <row r="3004" spans="1:7" x14ac:dyDescent="0.2">
      <c r="A3004" s="14">
        <v>43647</v>
      </c>
      <c r="B3004">
        <v>182.33000200000001</v>
      </c>
      <c r="C3004">
        <v>183.83000200000001</v>
      </c>
      <c r="D3004">
        <v>179.30999800000001</v>
      </c>
      <c r="E3004">
        <v>179.949997</v>
      </c>
      <c r="F3004">
        <v>179.949997</v>
      </c>
      <c r="G3004">
        <v>1813300</v>
      </c>
    </row>
    <row r="3005" spans="1:7" x14ac:dyDescent="0.2">
      <c r="A3005" s="14">
        <v>43648</v>
      </c>
      <c r="B3005">
        <v>179.949997</v>
      </c>
      <c r="C3005">
        <v>182.699997</v>
      </c>
      <c r="D3005">
        <v>179.58999600000001</v>
      </c>
      <c r="E3005">
        <v>180.86000100000001</v>
      </c>
      <c r="F3005">
        <v>180.86000100000001</v>
      </c>
      <c r="G3005">
        <v>1859500</v>
      </c>
    </row>
    <row r="3006" spans="1:7" x14ac:dyDescent="0.2">
      <c r="A3006" s="14">
        <v>43649</v>
      </c>
      <c r="B3006">
        <v>181.509995</v>
      </c>
      <c r="C3006">
        <v>184.470001</v>
      </c>
      <c r="D3006">
        <v>180.800003</v>
      </c>
      <c r="E3006">
        <v>183.990005</v>
      </c>
      <c r="F3006">
        <v>183.990005</v>
      </c>
      <c r="G3006">
        <v>1178800</v>
      </c>
    </row>
    <row r="3007" spans="1:7" x14ac:dyDescent="0.2">
      <c r="A3007" s="14">
        <v>43651</v>
      </c>
      <c r="B3007">
        <v>183.199997</v>
      </c>
      <c r="C3007">
        <v>183.46000699999999</v>
      </c>
      <c r="D3007">
        <v>180.699997</v>
      </c>
      <c r="E3007">
        <v>183.21000699999999</v>
      </c>
      <c r="F3007">
        <v>183.21000699999999</v>
      </c>
      <c r="G3007">
        <v>1511700</v>
      </c>
    </row>
    <row r="3008" spans="1:7" x14ac:dyDescent="0.2">
      <c r="A3008" s="14">
        <v>43654</v>
      </c>
      <c r="B3008">
        <v>181.86000100000001</v>
      </c>
      <c r="C3008">
        <v>186.949997</v>
      </c>
      <c r="D3008">
        <v>181.60000600000001</v>
      </c>
      <c r="E3008">
        <v>186.800003</v>
      </c>
      <c r="F3008">
        <v>186.800003</v>
      </c>
      <c r="G3008">
        <v>1882900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AB1F-79FD-467D-BE8D-29F14C4BF130}">
  <dimension ref="A1:G3009"/>
  <sheetViews>
    <sheetView zoomScale="150" zoomScaleNormal="150" workbookViewId="0">
      <selection activeCell="N34" sqref="N34"/>
    </sheetView>
  </sheetViews>
  <sheetFormatPr baseColWidth="10" defaultColWidth="8.83203125" defaultRowHeight="15" x14ac:dyDescent="0.2"/>
  <sheetData>
    <row r="1" spans="1:7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2">
      <c r="A2" s="14">
        <v>39289</v>
      </c>
      <c r="B2">
        <v>6</v>
      </c>
      <c r="C2">
        <v>7.8449999999999998</v>
      </c>
      <c r="D2">
        <v>6</v>
      </c>
      <c r="E2">
        <v>7.5175000000000001</v>
      </c>
      <c r="F2">
        <v>6.0041339999999996</v>
      </c>
      <c r="G2">
        <v>19552000</v>
      </c>
    </row>
    <row r="3" spans="1:7" x14ac:dyDescent="0.2">
      <c r="A3" s="14">
        <v>39290</v>
      </c>
      <c r="B3">
        <v>7.5</v>
      </c>
      <c r="C3">
        <v>7.9249999999999998</v>
      </c>
      <c r="D3">
        <v>7.4550000000000001</v>
      </c>
      <c r="E3">
        <v>7.7424999999999997</v>
      </c>
      <c r="F3">
        <v>6.1838389999999999</v>
      </c>
      <c r="G3">
        <v>6847200</v>
      </c>
    </row>
    <row r="4" spans="1:7" x14ac:dyDescent="0.2">
      <c r="A4" s="14">
        <v>39293</v>
      </c>
      <c r="B4">
        <v>7.6924999999999999</v>
      </c>
      <c r="C4">
        <v>8.31</v>
      </c>
      <c r="D4">
        <v>7.6924999999999999</v>
      </c>
      <c r="E4">
        <v>8.1875</v>
      </c>
      <c r="F4">
        <v>6.5392549999999998</v>
      </c>
      <c r="G4">
        <v>6134000</v>
      </c>
    </row>
    <row r="5" spans="1:7" x14ac:dyDescent="0.2">
      <c r="A5" s="14">
        <v>39294</v>
      </c>
      <c r="B5">
        <v>8.2225000000000001</v>
      </c>
      <c r="C5">
        <v>8.4324999999999992</v>
      </c>
      <c r="D5">
        <v>7.72</v>
      </c>
      <c r="E5">
        <v>7.7525000000000004</v>
      </c>
      <c r="F5">
        <v>6.1918259999999998</v>
      </c>
      <c r="G5">
        <v>6575600</v>
      </c>
    </row>
    <row r="6" spans="1:7" x14ac:dyDescent="0.2">
      <c r="A6" s="14">
        <v>39295</v>
      </c>
      <c r="B6">
        <v>7.7</v>
      </c>
      <c r="C6">
        <v>7.83</v>
      </c>
      <c r="D6">
        <v>7.58</v>
      </c>
      <c r="E6">
        <v>7.7474999999999996</v>
      </c>
      <c r="F6">
        <v>6.1878330000000004</v>
      </c>
      <c r="G6">
        <v>3403200</v>
      </c>
    </row>
    <row r="7" spans="1:7" x14ac:dyDescent="0.2">
      <c r="A7" s="14">
        <v>39296</v>
      </c>
      <c r="B7">
        <v>7.75</v>
      </c>
      <c r="C7">
        <v>7.7649999999999997</v>
      </c>
      <c r="D7">
        <v>7.5625</v>
      </c>
      <c r="E7">
        <v>7.6275000000000004</v>
      </c>
      <c r="F7">
        <v>6.0919889999999999</v>
      </c>
      <c r="G7">
        <v>4170400</v>
      </c>
    </row>
    <row r="8" spans="1:7" x14ac:dyDescent="0.2">
      <c r="A8" s="14">
        <v>39297</v>
      </c>
      <c r="B8">
        <v>7.6574999999999998</v>
      </c>
      <c r="C8">
        <v>7.75</v>
      </c>
      <c r="D8">
        <v>7.3</v>
      </c>
      <c r="E8">
        <v>7.31</v>
      </c>
      <c r="F8">
        <v>5.838406</v>
      </c>
      <c r="G8">
        <v>3314000</v>
      </c>
    </row>
    <row r="9" spans="1:7" x14ac:dyDescent="0.2">
      <c r="A9" s="14">
        <v>39300</v>
      </c>
      <c r="B9">
        <v>7.3224999999999998</v>
      </c>
      <c r="C9">
        <v>7.9675000000000002</v>
      </c>
      <c r="D9">
        <v>7.3224999999999998</v>
      </c>
      <c r="E9">
        <v>7.8449999999999998</v>
      </c>
      <c r="F9">
        <v>6.2657040000000004</v>
      </c>
      <c r="G9">
        <v>4131600</v>
      </c>
    </row>
    <row r="10" spans="1:7" x14ac:dyDescent="0.2">
      <c r="A10" s="14">
        <v>39301</v>
      </c>
      <c r="B10">
        <v>7.8274999999999997</v>
      </c>
      <c r="C10">
        <v>8.0574999999999992</v>
      </c>
      <c r="D10">
        <v>7.6275000000000004</v>
      </c>
      <c r="E10">
        <v>7.7850000000000001</v>
      </c>
      <c r="F10">
        <v>6.2177829999999998</v>
      </c>
      <c r="G10">
        <v>4858000</v>
      </c>
    </row>
    <row r="11" spans="1:7" x14ac:dyDescent="0.2">
      <c r="A11" s="14">
        <v>39302</v>
      </c>
      <c r="B11">
        <v>7.5750000000000002</v>
      </c>
      <c r="C11">
        <v>7.7350000000000003</v>
      </c>
      <c r="D11">
        <v>7.33</v>
      </c>
      <c r="E11">
        <v>7.6275000000000004</v>
      </c>
      <c r="F11">
        <v>6.0919889999999999</v>
      </c>
      <c r="G11">
        <v>6791600</v>
      </c>
    </row>
    <row r="12" spans="1:7" x14ac:dyDescent="0.2">
      <c r="A12" s="14">
        <v>39303</v>
      </c>
      <c r="B12">
        <v>7.2575000000000003</v>
      </c>
      <c r="C12">
        <v>7.5049999999999999</v>
      </c>
      <c r="D12">
        <v>6.83</v>
      </c>
      <c r="E12">
        <v>6.92</v>
      </c>
      <c r="F12">
        <v>5.5269170000000001</v>
      </c>
      <c r="G12">
        <v>5296400</v>
      </c>
    </row>
    <row r="13" spans="1:7" x14ac:dyDescent="0.2">
      <c r="A13" s="14">
        <v>39304</v>
      </c>
      <c r="B13">
        <v>6.7649999999999997</v>
      </c>
      <c r="C13">
        <v>7.3049999999999997</v>
      </c>
      <c r="D13">
        <v>6.54</v>
      </c>
      <c r="E13">
        <v>7.1275000000000004</v>
      </c>
      <c r="F13">
        <v>5.6926459999999999</v>
      </c>
      <c r="G13">
        <v>4322800</v>
      </c>
    </row>
    <row r="14" spans="1:7" x14ac:dyDescent="0.2">
      <c r="A14" s="14">
        <v>39307</v>
      </c>
      <c r="B14">
        <v>7.2525000000000004</v>
      </c>
      <c r="C14">
        <v>7.5125000000000002</v>
      </c>
      <c r="D14">
        <v>7.2024999999999997</v>
      </c>
      <c r="E14">
        <v>7.3049999999999997</v>
      </c>
      <c r="F14">
        <v>5.8344120000000004</v>
      </c>
      <c r="G14">
        <v>2918400</v>
      </c>
    </row>
    <row r="15" spans="1:7" x14ac:dyDescent="0.2">
      <c r="A15" s="14">
        <v>39308</v>
      </c>
      <c r="B15">
        <v>7.3049999999999997</v>
      </c>
      <c r="C15">
        <v>7.3049999999999997</v>
      </c>
      <c r="D15">
        <v>6.9874999999999998</v>
      </c>
      <c r="E15">
        <v>7.0449999999999999</v>
      </c>
      <c r="F15">
        <v>5.626754</v>
      </c>
      <c r="G15">
        <v>2210000</v>
      </c>
    </row>
    <row r="16" spans="1:7" x14ac:dyDescent="0.2">
      <c r="A16" s="14">
        <v>39309</v>
      </c>
      <c r="B16">
        <v>7.0125000000000002</v>
      </c>
      <c r="C16">
        <v>7.09</v>
      </c>
      <c r="D16">
        <v>6.6624999999999996</v>
      </c>
      <c r="E16">
        <v>6.6924999999999999</v>
      </c>
      <c r="F16">
        <v>5.3452169999999999</v>
      </c>
      <c r="G16">
        <v>1923200</v>
      </c>
    </row>
    <row r="17" spans="1:7" x14ac:dyDescent="0.2">
      <c r="A17" s="14">
        <v>39310</v>
      </c>
      <c r="B17">
        <v>6.6524999999999999</v>
      </c>
      <c r="C17">
        <v>6.8</v>
      </c>
      <c r="D17">
        <v>6.3324999999999996</v>
      </c>
      <c r="E17">
        <v>6.7824999999999998</v>
      </c>
      <c r="F17">
        <v>5.4170990000000003</v>
      </c>
      <c r="G17">
        <v>3472800</v>
      </c>
    </row>
    <row r="18" spans="1:7" x14ac:dyDescent="0.2">
      <c r="A18" s="14">
        <v>39311</v>
      </c>
      <c r="B18">
        <v>6.7824999999999998</v>
      </c>
      <c r="C18">
        <v>7.07</v>
      </c>
      <c r="D18">
        <v>6.4749999999999996</v>
      </c>
      <c r="E18">
        <v>7.0025000000000004</v>
      </c>
      <c r="F18">
        <v>5.5928110000000002</v>
      </c>
      <c r="G18">
        <v>4581200</v>
      </c>
    </row>
    <row r="19" spans="1:7" x14ac:dyDescent="0.2">
      <c r="A19" s="14">
        <v>39314</v>
      </c>
      <c r="B19">
        <v>6.9924999999999997</v>
      </c>
      <c r="C19">
        <v>7.3574999999999999</v>
      </c>
      <c r="D19">
        <v>6.9</v>
      </c>
      <c r="E19">
        <v>7.0449999999999999</v>
      </c>
      <c r="F19">
        <v>5.626754</v>
      </c>
      <c r="G19">
        <v>2256400</v>
      </c>
    </row>
    <row r="20" spans="1:7" x14ac:dyDescent="0.2">
      <c r="A20" s="14">
        <v>39315</v>
      </c>
      <c r="B20">
        <v>7</v>
      </c>
      <c r="C20">
        <v>7.14</v>
      </c>
      <c r="D20">
        <v>6.8550000000000004</v>
      </c>
      <c r="E20">
        <v>7.02</v>
      </c>
      <c r="F20">
        <v>5.6067869999999997</v>
      </c>
      <c r="G20">
        <v>2643600</v>
      </c>
    </row>
    <row r="21" spans="1:7" x14ac:dyDescent="0.2">
      <c r="A21" s="14">
        <v>39316</v>
      </c>
      <c r="B21">
        <v>7.0824999999999996</v>
      </c>
      <c r="C21">
        <v>7.1749999999999998</v>
      </c>
      <c r="D21">
        <v>6.9275000000000002</v>
      </c>
      <c r="E21">
        <v>7.1574999999999998</v>
      </c>
      <c r="F21">
        <v>5.7166059999999996</v>
      </c>
      <c r="G21">
        <v>2019600</v>
      </c>
    </row>
    <row r="22" spans="1:7" x14ac:dyDescent="0.2">
      <c r="A22" s="14">
        <v>39317</v>
      </c>
      <c r="B22">
        <v>7.2074999999999996</v>
      </c>
      <c r="C22">
        <v>7.3425000000000002</v>
      </c>
      <c r="D22">
        <v>7.1924999999999999</v>
      </c>
      <c r="E22">
        <v>7.2225000000000001</v>
      </c>
      <c r="F22">
        <v>5.7685219999999999</v>
      </c>
      <c r="G22">
        <v>1984800</v>
      </c>
    </row>
    <row r="23" spans="1:7" x14ac:dyDescent="0.2">
      <c r="A23" s="14">
        <v>39318</v>
      </c>
      <c r="B23">
        <v>7.2275</v>
      </c>
      <c r="C23">
        <v>7.5925000000000002</v>
      </c>
      <c r="D23">
        <v>7.1849999999999996</v>
      </c>
      <c r="E23">
        <v>7.5875000000000004</v>
      </c>
      <c r="F23">
        <v>6.0600420000000002</v>
      </c>
      <c r="G23">
        <v>2167600</v>
      </c>
    </row>
    <row r="24" spans="1:7" x14ac:dyDescent="0.2">
      <c r="A24" s="14">
        <v>39321</v>
      </c>
      <c r="B24">
        <v>7.5724999999999998</v>
      </c>
      <c r="C24">
        <v>7.5724999999999998</v>
      </c>
      <c r="D24">
        <v>7.3049999999999997</v>
      </c>
      <c r="E24">
        <v>7.35</v>
      </c>
      <c r="F24">
        <v>5.8703529999999997</v>
      </c>
      <c r="G24">
        <v>2066000</v>
      </c>
    </row>
    <row r="25" spans="1:7" x14ac:dyDescent="0.2">
      <c r="A25" s="14">
        <v>39322</v>
      </c>
      <c r="B25">
        <v>7.2874999999999996</v>
      </c>
      <c r="C25">
        <v>7.3250000000000002</v>
      </c>
      <c r="D25">
        <v>7.0075000000000003</v>
      </c>
      <c r="E25">
        <v>7.01</v>
      </c>
      <c r="F25">
        <v>5.5987999999999998</v>
      </c>
      <c r="G25">
        <v>1714000</v>
      </c>
    </row>
    <row r="26" spans="1:7" x14ac:dyDescent="0.2">
      <c r="A26" s="14">
        <v>39323</v>
      </c>
      <c r="B26">
        <v>7.0625</v>
      </c>
      <c r="C26">
        <v>7.2725</v>
      </c>
      <c r="D26">
        <v>7.0324999999999998</v>
      </c>
      <c r="E26">
        <v>7.2549999999999999</v>
      </c>
      <c r="F26">
        <v>5.7944779999999998</v>
      </c>
      <c r="G26">
        <v>1799200</v>
      </c>
    </row>
    <row r="27" spans="1:7" x14ac:dyDescent="0.2">
      <c r="A27" s="14">
        <v>39324</v>
      </c>
      <c r="B27">
        <v>7.1825000000000001</v>
      </c>
      <c r="C27">
        <v>7.41</v>
      </c>
      <c r="D27">
        <v>7.1825000000000001</v>
      </c>
      <c r="E27">
        <v>7.2575000000000003</v>
      </c>
      <c r="F27">
        <v>5.796475</v>
      </c>
      <c r="G27">
        <v>1618000</v>
      </c>
    </row>
    <row r="28" spans="1:7" x14ac:dyDescent="0.2">
      <c r="A28" s="14">
        <v>39325</v>
      </c>
      <c r="B28">
        <v>7.3274999999999997</v>
      </c>
      <c r="C28">
        <v>7.4974999999999996</v>
      </c>
      <c r="D28">
        <v>7.2324999999999999</v>
      </c>
      <c r="E28">
        <v>7.49</v>
      </c>
      <c r="F28">
        <v>5.98217</v>
      </c>
      <c r="G28">
        <v>1072800</v>
      </c>
    </row>
    <row r="29" spans="1:7" x14ac:dyDescent="0.2">
      <c r="A29" s="14">
        <v>39329</v>
      </c>
      <c r="B29">
        <v>7.5075000000000003</v>
      </c>
      <c r="C29">
        <v>7.6425000000000001</v>
      </c>
      <c r="D29">
        <v>7.41</v>
      </c>
      <c r="E29">
        <v>7.5824999999999996</v>
      </c>
      <c r="F29">
        <v>6.0560489999999998</v>
      </c>
      <c r="G29">
        <v>1300400</v>
      </c>
    </row>
    <row r="30" spans="1:7" x14ac:dyDescent="0.2">
      <c r="A30" s="14">
        <v>39330</v>
      </c>
      <c r="B30">
        <v>7.51</v>
      </c>
      <c r="C30">
        <v>7.75</v>
      </c>
      <c r="D30">
        <v>7.4474999999999998</v>
      </c>
      <c r="E30">
        <v>7.7350000000000003</v>
      </c>
      <c r="F30">
        <v>6.1778490000000001</v>
      </c>
      <c r="G30">
        <v>1992400</v>
      </c>
    </row>
    <row r="31" spans="1:7" x14ac:dyDescent="0.2">
      <c r="A31" s="14">
        <v>39331</v>
      </c>
      <c r="B31">
        <v>7.74</v>
      </c>
      <c r="C31">
        <v>7.8025000000000002</v>
      </c>
      <c r="D31">
        <v>7.6524999999999999</v>
      </c>
      <c r="E31">
        <v>7.7625000000000002</v>
      </c>
      <c r="F31">
        <v>6.1998119999999997</v>
      </c>
      <c r="G31">
        <v>1481600</v>
      </c>
    </row>
    <row r="32" spans="1:7" x14ac:dyDescent="0.2">
      <c r="A32" s="14">
        <v>39332</v>
      </c>
      <c r="B32">
        <v>7.6749999999999998</v>
      </c>
      <c r="C32">
        <v>7.75</v>
      </c>
      <c r="D32">
        <v>7.4924999999999997</v>
      </c>
      <c r="E32">
        <v>7.51</v>
      </c>
      <c r="F32">
        <v>5.9981450000000001</v>
      </c>
      <c r="G32">
        <v>1983200</v>
      </c>
    </row>
    <row r="33" spans="1:7" x14ac:dyDescent="0.2">
      <c r="A33" s="14">
        <v>39335</v>
      </c>
      <c r="B33">
        <v>7.54</v>
      </c>
      <c r="C33">
        <v>7.5824999999999996</v>
      </c>
      <c r="D33">
        <v>7.2850000000000001</v>
      </c>
      <c r="E33">
        <v>7.3049999999999997</v>
      </c>
      <c r="F33">
        <v>5.8344120000000004</v>
      </c>
      <c r="G33">
        <v>1930000</v>
      </c>
    </row>
    <row r="34" spans="1:7" x14ac:dyDescent="0.2">
      <c r="A34" s="14">
        <v>39336</v>
      </c>
      <c r="B34">
        <v>7.3525</v>
      </c>
      <c r="C34">
        <v>7.3624999999999998</v>
      </c>
      <c r="D34">
        <v>7.1375000000000002</v>
      </c>
      <c r="E34">
        <v>7.2424999999999997</v>
      </c>
      <c r="F34">
        <v>5.7844959999999999</v>
      </c>
      <c r="G34">
        <v>1768400</v>
      </c>
    </row>
    <row r="35" spans="1:7" x14ac:dyDescent="0.2">
      <c r="A35" s="14">
        <v>39337</v>
      </c>
      <c r="B35">
        <v>7.2374999999999998</v>
      </c>
      <c r="C35">
        <v>7.3574999999999999</v>
      </c>
      <c r="D35">
        <v>7.1574999999999998</v>
      </c>
      <c r="E35">
        <v>7.1875</v>
      </c>
      <c r="F35">
        <v>5.7405679999999997</v>
      </c>
      <c r="G35">
        <v>2278800</v>
      </c>
    </row>
    <row r="36" spans="1:7" x14ac:dyDescent="0.2">
      <c r="A36" s="14">
        <v>39338</v>
      </c>
      <c r="B36">
        <v>7.2175000000000002</v>
      </c>
      <c r="C36">
        <v>7.23</v>
      </c>
      <c r="D36">
        <v>7.0075000000000003</v>
      </c>
      <c r="E36">
        <v>7.125</v>
      </c>
      <c r="F36">
        <v>5.6906499999999998</v>
      </c>
      <c r="G36">
        <v>3021200</v>
      </c>
    </row>
    <row r="37" spans="1:7" x14ac:dyDescent="0.2">
      <c r="A37" s="14">
        <v>39339</v>
      </c>
      <c r="B37">
        <v>7.0774999999999997</v>
      </c>
      <c r="C37">
        <v>7.1174999999999997</v>
      </c>
      <c r="D37">
        <v>7.01</v>
      </c>
      <c r="E37">
        <v>7.06</v>
      </c>
      <c r="F37">
        <v>5.6387349999999996</v>
      </c>
      <c r="G37">
        <v>1646000</v>
      </c>
    </row>
    <row r="38" spans="1:7" x14ac:dyDescent="0.2">
      <c r="A38" s="14">
        <v>39342</v>
      </c>
      <c r="B38">
        <v>7.0425000000000004</v>
      </c>
      <c r="C38">
        <v>7.0475000000000003</v>
      </c>
      <c r="D38">
        <v>6.8425000000000002</v>
      </c>
      <c r="E38">
        <v>6.9</v>
      </c>
      <c r="F38">
        <v>5.5109440000000003</v>
      </c>
      <c r="G38">
        <v>1581200</v>
      </c>
    </row>
    <row r="39" spans="1:7" x14ac:dyDescent="0.2">
      <c r="A39" s="14">
        <v>39343</v>
      </c>
      <c r="B39">
        <v>6.95</v>
      </c>
      <c r="C39">
        <v>7.1475</v>
      </c>
      <c r="D39">
        <v>6.92</v>
      </c>
      <c r="E39">
        <v>7.0925000000000002</v>
      </c>
      <c r="F39">
        <v>5.6646929999999998</v>
      </c>
      <c r="G39">
        <v>1768400</v>
      </c>
    </row>
    <row r="40" spans="1:7" x14ac:dyDescent="0.2">
      <c r="A40" s="14">
        <v>39344</v>
      </c>
      <c r="B40">
        <v>7.1475</v>
      </c>
      <c r="C40">
        <v>7.1775000000000002</v>
      </c>
      <c r="D40">
        <v>7.0549999999999997</v>
      </c>
      <c r="E40">
        <v>7.0575000000000001</v>
      </c>
      <c r="F40">
        <v>5.6367380000000002</v>
      </c>
      <c r="G40">
        <v>1511600</v>
      </c>
    </row>
    <row r="41" spans="1:7" x14ac:dyDescent="0.2">
      <c r="A41" s="14">
        <v>39345</v>
      </c>
      <c r="B41">
        <v>7.0650000000000004</v>
      </c>
      <c r="C41">
        <v>7.1624999999999996</v>
      </c>
      <c r="D41">
        <v>6.9225000000000003</v>
      </c>
      <c r="E41">
        <v>6.9524999999999997</v>
      </c>
      <c r="F41">
        <v>5.5528760000000004</v>
      </c>
      <c r="G41">
        <v>1268800</v>
      </c>
    </row>
    <row r="42" spans="1:7" x14ac:dyDescent="0.2">
      <c r="A42" s="14">
        <v>39346</v>
      </c>
      <c r="B42">
        <v>7.0175000000000001</v>
      </c>
      <c r="C42">
        <v>7.0350000000000001</v>
      </c>
      <c r="D42">
        <v>6.92</v>
      </c>
      <c r="E42">
        <v>6.9424999999999999</v>
      </c>
      <c r="F42">
        <v>5.5448899999999997</v>
      </c>
      <c r="G42">
        <v>2034800</v>
      </c>
    </row>
    <row r="43" spans="1:7" x14ac:dyDescent="0.2">
      <c r="A43" s="14">
        <v>39349</v>
      </c>
      <c r="B43">
        <v>6.9325000000000001</v>
      </c>
      <c r="C43">
        <v>7.0175000000000001</v>
      </c>
      <c r="D43">
        <v>6.8949999999999996</v>
      </c>
      <c r="E43">
        <v>6.93</v>
      </c>
      <c r="F43">
        <v>5.534904</v>
      </c>
      <c r="G43">
        <v>863200</v>
      </c>
    </row>
    <row r="44" spans="1:7" x14ac:dyDescent="0.2">
      <c r="A44" s="14">
        <v>39350</v>
      </c>
      <c r="B44">
        <v>6.8724999999999996</v>
      </c>
      <c r="C44">
        <v>6.8724999999999996</v>
      </c>
      <c r="D44">
        <v>6.6475</v>
      </c>
      <c r="E44">
        <v>6.8224999999999998</v>
      </c>
      <c r="F44">
        <v>5.4490470000000002</v>
      </c>
      <c r="G44">
        <v>1568400</v>
      </c>
    </row>
    <row r="45" spans="1:7" x14ac:dyDescent="0.2">
      <c r="A45" s="14">
        <v>39351</v>
      </c>
      <c r="B45">
        <v>6.8674999999999997</v>
      </c>
      <c r="C45">
        <v>6.8674999999999997</v>
      </c>
      <c r="D45">
        <v>6.5949999999999998</v>
      </c>
      <c r="E45">
        <v>6.6524999999999999</v>
      </c>
      <c r="F45">
        <v>5.3132700000000002</v>
      </c>
      <c r="G45">
        <v>1784800</v>
      </c>
    </row>
    <row r="46" spans="1:7" x14ac:dyDescent="0.2">
      <c r="A46" s="14">
        <v>39352</v>
      </c>
      <c r="B46">
        <v>6.65</v>
      </c>
      <c r="C46">
        <v>7.1</v>
      </c>
      <c r="D46">
        <v>6.45</v>
      </c>
      <c r="E46">
        <v>7.05</v>
      </c>
      <c r="F46">
        <v>5.6307489999999998</v>
      </c>
      <c r="G46">
        <v>6679600</v>
      </c>
    </row>
    <row r="47" spans="1:7" x14ac:dyDescent="0.2">
      <c r="A47" s="14">
        <v>39353</v>
      </c>
      <c r="B47">
        <v>7.05</v>
      </c>
      <c r="C47">
        <v>7.0625</v>
      </c>
      <c r="D47">
        <v>6.9375</v>
      </c>
      <c r="E47">
        <v>7.0149999999999997</v>
      </c>
      <c r="F47">
        <v>5.6027940000000003</v>
      </c>
      <c r="G47">
        <v>2366000</v>
      </c>
    </row>
    <row r="48" spans="1:7" x14ac:dyDescent="0.2">
      <c r="A48" s="14">
        <v>39356</v>
      </c>
      <c r="B48">
        <v>7.0475000000000003</v>
      </c>
      <c r="C48">
        <v>7.25</v>
      </c>
      <c r="D48">
        <v>6.9924999999999997</v>
      </c>
      <c r="E48">
        <v>7.2424999999999997</v>
      </c>
      <c r="F48">
        <v>5.7844959999999999</v>
      </c>
      <c r="G48">
        <v>1978800</v>
      </c>
    </row>
    <row r="49" spans="1:7" x14ac:dyDescent="0.2">
      <c r="A49" s="14">
        <v>39357</v>
      </c>
      <c r="B49">
        <v>7.2774999999999999</v>
      </c>
      <c r="C49">
        <v>7.2949999999999999</v>
      </c>
      <c r="D49">
        <v>7.1224999999999996</v>
      </c>
      <c r="E49">
        <v>7.2549999999999999</v>
      </c>
      <c r="F49">
        <v>5.7944779999999998</v>
      </c>
      <c r="G49">
        <v>1252800</v>
      </c>
    </row>
    <row r="50" spans="1:7" x14ac:dyDescent="0.2">
      <c r="A50" s="14">
        <v>39358</v>
      </c>
      <c r="B50">
        <v>7.2275</v>
      </c>
      <c r="C50">
        <v>7.3150000000000004</v>
      </c>
      <c r="D50">
        <v>7.0274999999999999</v>
      </c>
      <c r="E50">
        <v>7.0324999999999998</v>
      </c>
      <c r="F50">
        <v>5.616771</v>
      </c>
      <c r="G50">
        <v>1713600</v>
      </c>
    </row>
    <row r="51" spans="1:7" x14ac:dyDescent="0.2">
      <c r="A51" s="14">
        <v>39359</v>
      </c>
      <c r="B51">
        <v>7.07</v>
      </c>
      <c r="C51">
        <v>7.125</v>
      </c>
      <c r="D51">
        <v>6.79</v>
      </c>
      <c r="E51">
        <v>6.8975</v>
      </c>
      <c r="F51">
        <v>5.5089480000000002</v>
      </c>
      <c r="G51">
        <v>5132400</v>
      </c>
    </row>
    <row r="52" spans="1:7" x14ac:dyDescent="0.2">
      <c r="A52" s="14">
        <v>39360</v>
      </c>
      <c r="B52">
        <v>6.9175000000000004</v>
      </c>
      <c r="C52">
        <v>7.0425000000000004</v>
      </c>
      <c r="D52">
        <v>6.8550000000000004</v>
      </c>
      <c r="E52">
        <v>7.0425000000000004</v>
      </c>
      <c r="F52">
        <v>5.6247569999999998</v>
      </c>
      <c r="G52">
        <v>2048000</v>
      </c>
    </row>
    <row r="53" spans="1:7" x14ac:dyDescent="0.2">
      <c r="A53" s="14">
        <v>39363</v>
      </c>
      <c r="B53">
        <v>7.0425000000000004</v>
      </c>
      <c r="C53">
        <v>7.11</v>
      </c>
      <c r="D53">
        <v>6.99</v>
      </c>
      <c r="E53">
        <v>7</v>
      </c>
      <c r="F53">
        <v>5.590814</v>
      </c>
      <c r="G53">
        <v>684800</v>
      </c>
    </row>
    <row r="54" spans="1:7" x14ac:dyDescent="0.2">
      <c r="A54" s="14">
        <v>39364</v>
      </c>
      <c r="B54">
        <v>7</v>
      </c>
      <c r="C54">
        <v>7.0925000000000002</v>
      </c>
      <c r="D54">
        <v>6.92</v>
      </c>
      <c r="E54">
        <v>7.0049999999999999</v>
      </c>
      <c r="F54">
        <v>5.5948079999999996</v>
      </c>
      <c r="G54">
        <v>1469200</v>
      </c>
    </row>
    <row r="55" spans="1:7" x14ac:dyDescent="0.2">
      <c r="A55" s="14">
        <v>39365</v>
      </c>
      <c r="B55">
        <v>7.0049999999999999</v>
      </c>
      <c r="C55">
        <v>7.1224999999999996</v>
      </c>
      <c r="D55">
        <v>6.97</v>
      </c>
      <c r="E55">
        <v>7.1124999999999998</v>
      </c>
      <c r="F55">
        <v>5.6806669999999997</v>
      </c>
      <c r="G55">
        <v>1359200</v>
      </c>
    </row>
    <row r="56" spans="1:7" x14ac:dyDescent="0.2">
      <c r="A56" s="14">
        <v>39366</v>
      </c>
      <c r="B56">
        <v>7.13</v>
      </c>
      <c r="C56">
        <v>7.3125</v>
      </c>
      <c r="D56">
        <v>6.9550000000000001</v>
      </c>
      <c r="E56">
        <v>7.01</v>
      </c>
      <c r="F56">
        <v>5.5987999999999998</v>
      </c>
      <c r="G56">
        <v>1667200</v>
      </c>
    </row>
    <row r="57" spans="1:7" x14ac:dyDescent="0.2">
      <c r="A57" s="14">
        <v>39367</v>
      </c>
      <c r="B57">
        <v>7.05</v>
      </c>
      <c r="C57">
        <v>7.15</v>
      </c>
      <c r="D57">
        <v>6.9450000000000003</v>
      </c>
      <c r="E57">
        <v>6.97</v>
      </c>
      <c r="F57">
        <v>5.5668530000000001</v>
      </c>
      <c r="G57">
        <v>905600</v>
      </c>
    </row>
    <row r="58" spans="1:7" x14ac:dyDescent="0.2">
      <c r="A58" s="14">
        <v>39370</v>
      </c>
      <c r="B58">
        <v>6.9325000000000001</v>
      </c>
      <c r="C58">
        <v>7.0674999999999999</v>
      </c>
      <c r="D58">
        <v>6.9074999999999998</v>
      </c>
      <c r="E58">
        <v>6.9249999999999998</v>
      </c>
      <c r="F58">
        <v>5.5309119999999998</v>
      </c>
      <c r="G58">
        <v>2215200</v>
      </c>
    </row>
    <row r="59" spans="1:7" x14ac:dyDescent="0.2">
      <c r="A59" s="14">
        <v>39371</v>
      </c>
      <c r="B59">
        <v>6.9175000000000004</v>
      </c>
      <c r="C59">
        <v>6.9349999999999996</v>
      </c>
      <c r="D59">
        <v>6.85</v>
      </c>
      <c r="E59">
        <v>6.875</v>
      </c>
      <c r="F59">
        <v>5.4909780000000001</v>
      </c>
      <c r="G59">
        <v>1741600</v>
      </c>
    </row>
    <row r="60" spans="1:7" x14ac:dyDescent="0.2">
      <c r="A60" s="14">
        <v>39372</v>
      </c>
      <c r="B60">
        <v>6.9275000000000002</v>
      </c>
      <c r="C60">
        <v>6.97</v>
      </c>
      <c r="D60">
        <v>6.72</v>
      </c>
      <c r="E60">
        <v>6.7575000000000003</v>
      </c>
      <c r="F60">
        <v>5.3971330000000002</v>
      </c>
      <c r="G60">
        <v>3702400</v>
      </c>
    </row>
    <row r="61" spans="1:7" x14ac:dyDescent="0.2">
      <c r="A61" s="14">
        <v>39373</v>
      </c>
      <c r="B61">
        <v>6.75</v>
      </c>
      <c r="C61">
        <v>6.75</v>
      </c>
      <c r="D61">
        <v>6.5374999999999996</v>
      </c>
      <c r="E61">
        <v>6.67</v>
      </c>
      <c r="F61">
        <v>5.3272469999999998</v>
      </c>
      <c r="G61">
        <v>2527200</v>
      </c>
    </row>
    <row r="62" spans="1:7" x14ac:dyDescent="0.2">
      <c r="A62" s="14">
        <v>39374</v>
      </c>
      <c r="B62">
        <v>6.6675000000000004</v>
      </c>
      <c r="C62">
        <v>6.6675000000000004</v>
      </c>
      <c r="D62">
        <v>6.4175000000000004</v>
      </c>
      <c r="E62">
        <v>6.4524999999999997</v>
      </c>
      <c r="F62">
        <v>5.1535320000000002</v>
      </c>
      <c r="G62">
        <v>4365200</v>
      </c>
    </row>
    <row r="63" spans="1:7" x14ac:dyDescent="0.2">
      <c r="A63" s="14">
        <v>39377</v>
      </c>
      <c r="B63">
        <v>6.4524999999999997</v>
      </c>
      <c r="C63">
        <v>6.665</v>
      </c>
      <c r="D63">
        <v>6.3125</v>
      </c>
      <c r="E63">
        <v>6.5175000000000001</v>
      </c>
      <c r="F63">
        <v>5.2054470000000004</v>
      </c>
      <c r="G63">
        <v>3098400</v>
      </c>
    </row>
    <row r="64" spans="1:7" x14ac:dyDescent="0.2">
      <c r="A64" s="14">
        <v>39378</v>
      </c>
      <c r="B64">
        <v>6.5549999999999997</v>
      </c>
      <c r="C64">
        <v>6.58</v>
      </c>
      <c r="D64">
        <v>6.4175000000000004</v>
      </c>
      <c r="E64">
        <v>6.4749999999999996</v>
      </c>
      <c r="F64">
        <v>5.1715039999999997</v>
      </c>
      <c r="G64">
        <v>2217600</v>
      </c>
    </row>
    <row r="65" spans="1:7" x14ac:dyDescent="0.2">
      <c r="A65" s="14">
        <v>39379</v>
      </c>
      <c r="B65">
        <v>6.4</v>
      </c>
      <c r="C65">
        <v>6.4874999999999998</v>
      </c>
      <c r="D65">
        <v>6.3</v>
      </c>
      <c r="E65">
        <v>6.4424999999999999</v>
      </c>
      <c r="F65">
        <v>5.1455440000000001</v>
      </c>
      <c r="G65">
        <v>5250400</v>
      </c>
    </row>
    <row r="66" spans="1:7" x14ac:dyDescent="0.2">
      <c r="A66" s="14">
        <v>39380</v>
      </c>
      <c r="B66">
        <v>6.6124999999999998</v>
      </c>
      <c r="C66">
        <v>7.41</v>
      </c>
      <c r="D66">
        <v>6.55</v>
      </c>
      <c r="E66">
        <v>6.9249999999999998</v>
      </c>
      <c r="F66">
        <v>5.5309119999999998</v>
      </c>
      <c r="G66">
        <v>5603600</v>
      </c>
    </row>
    <row r="67" spans="1:7" x14ac:dyDescent="0.2">
      <c r="A67" s="14">
        <v>39381</v>
      </c>
      <c r="B67">
        <v>6.9749999999999996</v>
      </c>
      <c r="C67">
        <v>7.3025000000000002</v>
      </c>
      <c r="D67">
        <v>6.875</v>
      </c>
      <c r="E67">
        <v>7.2074999999999996</v>
      </c>
      <c r="F67">
        <v>5.7565400000000002</v>
      </c>
      <c r="G67">
        <v>5177600</v>
      </c>
    </row>
    <row r="68" spans="1:7" x14ac:dyDescent="0.2">
      <c r="A68" s="14">
        <v>39384</v>
      </c>
      <c r="B68">
        <v>7.25</v>
      </c>
      <c r="C68">
        <v>7.3475000000000001</v>
      </c>
      <c r="D68">
        <v>7.1150000000000002</v>
      </c>
      <c r="E68">
        <v>7.2649999999999997</v>
      </c>
      <c r="F68">
        <v>5.8024649999999998</v>
      </c>
      <c r="G68">
        <v>3036000</v>
      </c>
    </row>
    <row r="69" spans="1:7" x14ac:dyDescent="0.2">
      <c r="A69" s="14">
        <v>39385</v>
      </c>
      <c r="B69">
        <v>7.2324999999999999</v>
      </c>
      <c r="C69">
        <v>7.3449999999999998</v>
      </c>
      <c r="D69">
        <v>7.125</v>
      </c>
      <c r="E69">
        <v>7.2824999999999998</v>
      </c>
      <c r="F69">
        <v>5.8164420000000003</v>
      </c>
      <c r="G69">
        <v>2856800</v>
      </c>
    </row>
    <row r="70" spans="1:7" x14ac:dyDescent="0.2">
      <c r="A70" s="14">
        <v>39386</v>
      </c>
      <c r="B70">
        <v>7.3</v>
      </c>
      <c r="C70">
        <v>7.7750000000000004</v>
      </c>
      <c r="D70">
        <v>7.2750000000000004</v>
      </c>
      <c r="E70">
        <v>7.76</v>
      </c>
      <c r="F70">
        <v>6.1978169999999997</v>
      </c>
      <c r="G70">
        <v>4545200</v>
      </c>
    </row>
    <row r="71" spans="1:7" x14ac:dyDescent="0.2">
      <c r="A71" s="14">
        <v>39387</v>
      </c>
      <c r="B71">
        <v>7.625</v>
      </c>
      <c r="C71">
        <v>7.6449999999999996</v>
      </c>
      <c r="D71">
        <v>7.4574999999999996</v>
      </c>
      <c r="E71">
        <v>7.5149999999999997</v>
      </c>
      <c r="F71">
        <v>6.0021370000000003</v>
      </c>
      <c r="G71">
        <v>3401200</v>
      </c>
    </row>
    <row r="72" spans="1:7" x14ac:dyDescent="0.2">
      <c r="A72" s="14">
        <v>39388</v>
      </c>
      <c r="B72">
        <v>7.56</v>
      </c>
      <c r="C72">
        <v>7.6775000000000002</v>
      </c>
      <c r="D72">
        <v>7.3775000000000004</v>
      </c>
      <c r="E72">
        <v>7.5449999999999999</v>
      </c>
      <c r="F72">
        <v>6.0260980000000002</v>
      </c>
      <c r="G72">
        <v>3214800</v>
      </c>
    </row>
    <row r="73" spans="1:7" x14ac:dyDescent="0.2">
      <c r="A73" s="14">
        <v>39391</v>
      </c>
      <c r="B73">
        <v>7.4024999999999999</v>
      </c>
      <c r="C73">
        <v>7.6325000000000003</v>
      </c>
      <c r="D73">
        <v>7.39</v>
      </c>
      <c r="E73">
        <v>7.5750000000000002</v>
      </c>
      <c r="F73">
        <v>6.0500579999999999</v>
      </c>
      <c r="G73">
        <v>3081200</v>
      </c>
    </row>
    <row r="74" spans="1:7" x14ac:dyDescent="0.2">
      <c r="A74" s="14">
        <v>39392</v>
      </c>
      <c r="B74">
        <v>7.5750000000000002</v>
      </c>
      <c r="C74">
        <v>7.6974999999999998</v>
      </c>
      <c r="D74">
        <v>7.45</v>
      </c>
      <c r="E74">
        <v>7.6</v>
      </c>
      <c r="F74">
        <v>6.0700250000000002</v>
      </c>
      <c r="G74">
        <v>2607200</v>
      </c>
    </row>
    <row r="75" spans="1:7" x14ac:dyDescent="0.2">
      <c r="A75" s="14">
        <v>39393</v>
      </c>
      <c r="B75">
        <v>7.51</v>
      </c>
      <c r="C75">
        <v>7.7350000000000003</v>
      </c>
      <c r="D75">
        <v>7.46</v>
      </c>
      <c r="E75">
        <v>7.6224999999999996</v>
      </c>
      <c r="F75">
        <v>6.0879960000000004</v>
      </c>
      <c r="G75">
        <v>2731200</v>
      </c>
    </row>
    <row r="76" spans="1:7" x14ac:dyDescent="0.2">
      <c r="A76" s="14">
        <v>39394</v>
      </c>
      <c r="B76">
        <v>7.6574999999999998</v>
      </c>
      <c r="C76">
        <v>7.7774999999999999</v>
      </c>
      <c r="D76">
        <v>7.46</v>
      </c>
      <c r="E76">
        <v>7.7774999999999999</v>
      </c>
      <c r="F76">
        <v>6.211792</v>
      </c>
      <c r="G76">
        <v>3434000</v>
      </c>
    </row>
    <row r="77" spans="1:7" x14ac:dyDescent="0.2">
      <c r="A77" s="14">
        <v>39395</v>
      </c>
      <c r="B77">
        <v>7.7024999999999997</v>
      </c>
      <c r="C77">
        <v>7.81</v>
      </c>
      <c r="D77">
        <v>7.63</v>
      </c>
      <c r="E77">
        <v>7.75</v>
      </c>
      <c r="F77">
        <v>6.1898289999999996</v>
      </c>
      <c r="G77">
        <v>1595600</v>
      </c>
    </row>
    <row r="78" spans="1:7" x14ac:dyDescent="0.2">
      <c r="A78" s="14">
        <v>39398</v>
      </c>
      <c r="B78">
        <v>7.7275</v>
      </c>
      <c r="C78">
        <v>7.85</v>
      </c>
      <c r="D78">
        <v>7.625</v>
      </c>
      <c r="E78">
        <v>7.6275000000000004</v>
      </c>
      <c r="F78">
        <v>6.0919889999999999</v>
      </c>
      <c r="G78">
        <v>3568000</v>
      </c>
    </row>
    <row r="79" spans="1:7" x14ac:dyDescent="0.2">
      <c r="A79" s="14">
        <v>39399</v>
      </c>
      <c r="B79">
        <v>7.665</v>
      </c>
      <c r="C79">
        <v>7.8949999999999996</v>
      </c>
      <c r="D79">
        <v>7.665</v>
      </c>
      <c r="E79">
        <v>7.8624999999999998</v>
      </c>
      <c r="F79">
        <v>6.2796820000000002</v>
      </c>
      <c r="G79">
        <v>3405200</v>
      </c>
    </row>
    <row r="80" spans="1:7" x14ac:dyDescent="0.2">
      <c r="A80" s="14">
        <v>39400</v>
      </c>
      <c r="B80">
        <v>7.8875000000000002</v>
      </c>
      <c r="C80">
        <v>7.8949999999999996</v>
      </c>
      <c r="D80">
        <v>7.78</v>
      </c>
      <c r="E80">
        <v>7.8475000000000001</v>
      </c>
      <c r="F80">
        <v>6.2677009999999997</v>
      </c>
      <c r="G80">
        <v>3168800</v>
      </c>
    </row>
    <row r="81" spans="1:7" x14ac:dyDescent="0.2">
      <c r="A81" s="14">
        <v>39401</v>
      </c>
      <c r="B81">
        <v>7.8525</v>
      </c>
      <c r="C81">
        <v>7.8949999999999996</v>
      </c>
      <c r="D81">
        <v>7.6775000000000002</v>
      </c>
      <c r="E81">
        <v>7.8</v>
      </c>
      <c r="F81">
        <v>6.2297650000000004</v>
      </c>
      <c r="G81">
        <v>2447200</v>
      </c>
    </row>
    <row r="82" spans="1:7" x14ac:dyDescent="0.2">
      <c r="A82" s="14">
        <v>39402</v>
      </c>
      <c r="B82">
        <v>7.8250000000000002</v>
      </c>
      <c r="C82">
        <v>7.8250000000000002</v>
      </c>
      <c r="D82">
        <v>7.25</v>
      </c>
      <c r="E82">
        <v>7.3849999999999998</v>
      </c>
      <c r="F82">
        <v>5.8983080000000001</v>
      </c>
      <c r="G82">
        <v>3918800</v>
      </c>
    </row>
    <row r="83" spans="1:7" x14ac:dyDescent="0.2">
      <c r="A83" s="14">
        <v>39405</v>
      </c>
      <c r="B83">
        <v>7.3449999999999998</v>
      </c>
      <c r="C83">
        <v>7.3674999999999997</v>
      </c>
      <c r="D83">
        <v>7.1325000000000003</v>
      </c>
      <c r="E83">
        <v>7.21</v>
      </c>
      <c r="F83">
        <v>5.7585379999999997</v>
      </c>
      <c r="G83">
        <v>2581600</v>
      </c>
    </row>
    <row r="84" spans="1:7" x14ac:dyDescent="0.2">
      <c r="A84" s="14">
        <v>39406</v>
      </c>
      <c r="B84">
        <v>7.2374999999999998</v>
      </c>
      <c r="C84">
        <v>7.415</v>
      </c>
      <c r="D84">
        <v>7.0674999999999999</v>
      </c>
      <c r="E84">
        <v>7.3</v>
      </c>
      <c r="F84">
        <v>5.830419</v>
      </c>
      <c r="G84">
        <v>2010400</v>
      </c>
    </row>
    <row r="85" spans="1:7" x14ac:dyDescent="0.2">
      <c r="A85" s="14">
        <v>39407</v>
      </c>
      <c r="B85">
        <v>7.2649999999999997</v>
      </c>
      <c r="C85">
        <v>7.2975000000000003</v>
      </c>
      <c r="D85">
        <v>7</v>
      </c>
      <c r="E85">
        <v>7.1375000000000002</v>
      </c>
      <c r="F85">
        <v>5.7006329999999998</v>
      </c>
      <c r="G85">
        <v>1976400</v>
      </c>
    </row>
    <row r="86" spans="1:7" x14ac:dyDescent="0.2">
      <c r="A86" s="14">
        <v>39409</v>
      </c>
      <c r="B86">
        <v>7.1974999999999998</v>
      </c>
      <c r="C86">
        <v>7.26</v>
      </c>
      <c r="D86">
        <v>7.0724999999999998</v>
      </c>
      <c r="E86">
        <v>7.1974999999999998</v>
      </c>
      <c r="F86">
        <v>5.7485549999999996</v>
      </c>
      <c r="G86">
        <v>825200</v>
      </c>
    </row>
    <row r="87" spans="1:7" x14ac:dyDescent="0.2">
      <c r="A87" s="14">
        <v>39412</v>
      </c>
      <c r="B87">
        <v>7.2125000000000004</v>
      </c>
      <c r="C87">
        <v>7.2175000000000002</v>
      </c>
      <c r="D87">
        <v>6.9249999999999998</v>
      </c>
      <c r="E87">
        <v>6.98</v>
      </c>
      <c r="F87">
        <v>5.5748389999999999</v>
      </c>
      <c r="G87">
        <v>2708400</v>
      </c>
    </row>
    <row r="88" spans="1:7" x14ac:dyDescent="0.2">
      <c r="A88" s="14">
        <v>39413</v>
      </c>
      <c r="B88">
        <v>6.9974999999999996</v>
      </c>
      <c r="C88">
        <v>6.9974999999999996</v>
      </c>
      <c r="D88">
        <v>6.7824999999999998</v>
      </c>
      <c r="E88">
        <v>6.9074999999999998</v>
      </c>
      <c r="F88">
        <v>5.516934</v>
      </c>
      <c r="G88">
        <v>2819600</v>
      </c>
    </row>
    <row r="89" spans="1:7" x14ac:dyDescent="0.2">
      <c r="A89" s="14">
        <v>39414</v>
      </c>
      <c r="B89">
        <v>6.9625000000000004</v>
      </c>
      <c r="C89">
        <v>7.0975000000000001</v>
      </c>
      <c r="D89">
        <v>6.9</v>
      </c>
      <c r="E89">
        <v>7.0949999999999998</v>
      </c>
      <c r="F89">
        <v>5.6666879999999997</v>
      </c>
      <c r="G89">
        <v>3092400</v>
      </c>
    </row>
    <row r="90" spans="1:7" x14ac:dyDescent="0.2">
      <c r="A90" s="14">
        <v>39415</v>
      </c>
      <c r="B90">
        <v>7.05</v>
      </c>
      <c r="C90">
        <v>7.0925000000000002</v>
      </c>
      <c r="D90">
        <v>6.9850000000000003</v>
      </c>
      <c r="E90">
        <v>7.0750000000000002</v>
      </c>
      <c r="F90">
        <v>5.6507149999999999</v>
      </c>
      <c r="G90">
        <v>2129600</v>
      </c>
    </row>
    <row r="91" spans="1:7" x14ac:dyDescent="0.2">
      <c r="A91" s="14">
        <v>39416</v>
      </c>
      <c r="B91">
        <v>7.1325000000000003</v>
      </c>
      <c r="C91">
        <v>7.165</v>
      </c>
      <c r="D91">
        <v>7.0225</v>
      </c>
      <c r="E91">
        <v>7.0575000000000001</v>
      </c>
      <c r="F91">
        <v>5.6367380000000002</v>
      </c>
      <c r="G91">
        <v>4832800</v>
      </c>
    </row>
    <row r="92" spans="1:7" x14ac:dyDescent="0.2">
      <c r="A92" s="14">
        <v>39419</v>
      </c>
      <c r="B92">
        <v>7.1375000000000002</v>
      </c>
      <c r="C92">
        <v>7.18</v>
      </c>
      <c r="D92">
        <v>6.8849999999999998</v>
      </c>
      <c r="E92">
        <v>7.1124999999999998</v>
      </c>
      <c r="F92">
        <v>5.6806669999999997</v>
      </c>
      <c r="G92">
        <v>3298800</v>
      </c>
    </row>
    <row r="93" spans="1:7" x14ac:dyDescent="0.2">
      <c r="A93" s="14">
        <v>39420</v>
      </c>
      <c r="B93">
        <v>7.0374999999999996</v>
      </c>
      <c r="C93">
        <v>7.2549999999999999</v>
      </c>
      <c r="D93">
        <v>7.0250000000000004</v>
      </c>
      <c r="E93">
        <v>7.24</v>
      </c>
      <c r="F93">
        <v>5.7824980000000004</v>
      </c>
      <c r="G93">
        <v>3578400</v>
      </c>
    </row>
    <row r="94" spans="1:7" x14ac:dyDescent="0.2">
      <c r="A94" s="14">
        <v>39421</v>
      </c>
      <c r="B94">
        <v>7.3174999999999999</v>
      </c>
      <c r="C94">
        <v>7.3525</v>
      </c>
      <c r="D94">
        <v>7.22</v>
      </c>
      <c r="E94">
        <v>7.27</v>
      </c>
      <c r="F94">
        <v>5.8064590000000003</v>
      </c>
      <c r="G94">
        <v>1594000</v>
      </c>
    </row>
    <row r="95" spans="1:7" x14ac:dyDescent="0.2">
      <c r="A95" s="14">
        <v>39422</v>
      </c>
      <c r="B95">
        <v>7.2450000000000001</v>
      </c>
      <c r="C95">
        <v>7.3425000000000002</v>
      </c>
      <c r="D95">
        <v>7.2024999999999997</v>
      </c>
      <c r="E95">
        <v>7.3250000000000002</v>
      </c>
      <c r="F95">
        <v>5.8503879999999997</v>
      </c>
      <c r="G95">
        <v>2081200</v>
      </c>
    </row>
    <row r="96" spans="1:7" x14ac:dyDescent="0.2">
      <c r="A96" s="14">
        <v>39423</v>
      </c>
      <c r="B96">
        <v>7.2925000000000004</v>
      </c>
      <c r="C96">
        <v>7.32</v>
      </c>
      <c r="D96">
        <v>7.2050000000000001</v>
      </c>
      <c r="E96">
        <v>7.2350000000000003</v>
      </c>
      <c r="F96">
        <v>5.7785060000000001</v>
      </c>
      <c r="G96">
        <v>2111600</v>
      </c>
    </row>
    <row r="97" spans="1:7" x14ac:dyDescent="0.2">
      <c r="A97" s="14">
        <v>39426</v>
      </c>
      <c r="B97">
        <v>7.24</v>
      </c>
      <c r="C97">
        <v>7.35</v>
      </c>
      <c r="D97">
        <v>7.1449999999999996</v>
      </c>
      <c r="E97">
        <v>7.35</v>
      </c>
      <c r="F97">
        <v>5.8703529999999997</v>
      </c>
      <c r="G97">
        <v>2337600</v>
      </c>
    </row>
    <row r="98" spans="1:7" x14ac:dyDescent="0.2">
      <c r="A98" s="14">
        <v>39427</v>
      </c>
      <c r="B98">
        <v>7.3525</v>
      </c>
      <c r="C98">
        <v>7.5350000000000001</v>
      </c>
      <c r="D98">
        <v>7.29</v>
      </c>
      <c r="E98">
        <v>7.3375000000000004</v>
      </c>
      <c r="F98">
        <v>5.8603719999999999</v>
      </c>
      <c r="G98">
        <v>2270400</v>
      </c>
    </row>
    <row r="99" spans="1:7" x14ac:dyDescent="0.2">
      <c r="A99" s="14">
        <v>39428</v>
      </c>
      <c r="B99">
        <v>7.49</v>
      </c>
      <c r="C99">
        <v>7.5625</v>
      </c>
      <c r="D99">
        <v>7.2575000000000003</v>
      </c>
      <c r="E99">
        <v>7.4524999999999997</v>
      </c>
      <c r="F99">
        <v>5.9522199999999996</v>
      </c>
      <c r="G99">
        <v>2244800</v>
      </c>
    </row>
    <row r="100" spans="1:7" x14ac:dyDescent="0.2">
      <c r="A100" s="14">
        <v>39429</v>
      </c>
      <c r="B100">
        <v>7.4024999999999999</v>
      </c>
      <c r="C100">
        <v>7.5075000000000003</v>
      </c>
      <c r="D100">
        <v>7.24</v>
      </c>
      <c r="E100">
        <v>7.48</v>
      </c>
      <c r="F100">
        <v>5.974183</v>
      </c>
      <c r="G100">
        <v>2398400</v>
      </c>
    </row>
    <row r="101" spans="1:7" x14ac:dyDescent="0.2">
      <c r="A101" s="14">
        <v>39430</v>
      </c>
      <c r="B101">
        <v>7.375</v>
      </c>
      <c r="C101">
        <v>7.4424999999999999</v>
      </c>
      <c r="D101">
        <v>7.15</v>
      </c>
      <c r="E101">
        <v>7.1825000000000001</v>
      </c>
      <c r="F101">
        <v>5.7365729999999999</v>
      </c>
      <c r="G101">
        <v>1828000</v>
      </c>
    </row>
    <row r="102" spans="1:7" x14ac:dyDescent="0.2">
      <c r="A102" s="14">
        <v>39433</v>
      </c>
      <c r="B102">
        <v>7.1349999999999998</v>
      </c>
      <c r="C102">
        <v>7.46</v>
      </c>
      <c r="D102">
        <v>7.1349999999999998</v>
      </c>
      <c r="E102">
        <v>7.41</v>
      </c>
      <c r="F102">
        <v>5.9182750000000004</v>
      </c>
      <c r="G102">
        <v>2761200</v>
      </c>
    </row>
    <row r="103" spans="1:7" x14ac:dyDescent="0.2">
      <c r="A103" s="14">
        <v>39434</v>
      </c>
      <c r="B103">
        <v>7.4550000000000001</v>
      </c>
      <c r="C103">
        <v>7.48</v>
      </c>
      <c r="D103">
        <v>7.13</v>
      </c>
      <c r="E103">
        <v>7.3250000000000002</v>
      </c>
      <c r="F103">
        <v>5.8503879999999997</v>
      </c>
      <c r="G103">
        <v>1853600</v>
      </c>
    </row>
    <row r="104" spans="1:7" x14ac:dyDescent="0.2">
      <c r="A104" s="14">
        <v>39435</v>
      </c>
      <c r="B104">
        <v>7.2949999999999999</v>
      </c>
      <c r="C104">
        <v>7.3875000000000002</v>
      </c>
      <c r="D104">
        <v>7.0049999999999999</v>
      </c>
      <c r="E104">
        <v>7.2249999999999996</v>
      </c>
      <c r="F104">
        <v>5.7705169999999999</v>
      </c>
      <c r="G104">
        <v>1864400</v>
      </c>
    </row>
    <row r="105" spans="1:7" x14ac:dyDescent="0.2">
      <c r="A105" s="14">
        <v>39436</v>
      </c>
      <c r="B105">
        <v>7.25</v>
      </c>
      <c r="C105">
        <v>7.25</v>
      </c>
      <c r="D105">
        <v>6.9749999999999996</v>
      </c>
      <c r="E105">
        <v>7.06</v>
      </c>
      <c r="F105">
        <v>5.6387349999999996</v>
      </c>
      <c r="G105">
        <v>2412000</v>
      </c>
    </row>
    <row r="106" spans="1:7" x14ac:dyDescent="0.2">
      <c r="A106" s="14">
        <v>39437</v>
      </c>
      <c r="B106">
        <v>6.99</v>
      </c>
      <c r="C106">
        <v>7.3975</v>
      </c>
      <c r="D106">
        <v>6.5125000000000002</v>
      </c>
      <c r="E106">
        <v>7.3775000000000004</v>
      </c>
      <c r="F106">
        <v>5.8923180000000004</v>
      </c>
      <c r="G106">
        <v>3535600</v>
      </c>
    </row>
    <row r="107" spans="1:7" x14ac:dyDescent="0.2">
      <c r="A107" s="14">
        <v>39440</v>
      </c>
      <c r="B107">
        <v>7.35</v>
      </c>
      <c r="C107">
        <v>7.35</v>
      </c>
      <c r="D107">
        <v>7.1349999999999998</v>
      </c>
      <c r="E107">
        <v>7.2125000000000004</v>
      </c>
      <c r="F107">
        <v>5.7605339999999998</v>
      </c>
      <c r="G107">
        <v>954400</v>
      </c>
    </row>
    <row r="108" spans="1:7" x14ac:dyDescent="0.2">
      <c r="A108" s="14">
        <v>39442</v>
      </c>
      <c r="B108">
        <v>7.2149999999999999</v>
      </c>
      <c r="C108">
        <v>7.2474999999999996</v>
      </c>
      <c r="D108">
        <v>6.9474999999999998</v>
      </c>
      <c r="E108">
        <v>7</v>
      </c>
      <c r="F108">
        <v>5.590814</v>
      </c>
      <c r="G108">
        <v>2082000</v>
      </c>
    </row>
    <row r="109" spans="1:7" x14ac:dyDescent="0.2">
      <c r="A109" s="14">
        <v>39443</v>
      </c>
      <c r="B109">
        <v>6.9649999999999999</v>
      </c>
      <c r="C109">
        <v>7.0075000000000003</v>
      </c>
      <c r="D109">
        <v>6.7824999999999998</v>
      </c>
      <c r="E109">
        <v>6.8475000000000001</v>
      </c>
      <c r="F109">
        <v>5.4690139999999996</v>
      </c>
      <c r="G109">
        <v>1907200</v>
      </c>
    </row>
    <row r="110" spans="1:7" x14ac:dyDescent="0.2">
      <c r="A110" s="14">
        <v>39444</v>
      </c>
      <c r="B110">
        <v>6.86</v>
      </c>
      <c r="C110">
        <v>6.9675000000000002</v>
      </c>
      <c r="D110">
        <v>6.7824999999999998</v>
      </c>
      <c r="E110">
        <v>6.96</v>
      </c>
      <c r="F110">
        <v>5.5588670000000002</v>
      </c>
      <c r="G110">
        <v>1707600</v>
      </c>
    </row>
    <row r="111" spans="1:7" x14ac:dyDescent="0.2">
      <c r="A111" s="14">
        <v>39447</v>
      </c>
      <c r="B111">
        <v>6.96</v>
      </c>
      <c r="C111">
        <v>6.96</v>
      </c>
      <c r="D111">
        <v>6.7575000000000003</v>
      </c>
      <c r="E111">
        <v>6.7925000000000004</v>
      </c>
      <c r="F111">
        <v>5.4250850000000002</v>
      </c>
      <c r="G111">
        <v>1666000</v>
      </c>
    </row>
    <row r="112" spans="1:7" x14ac:dyDescent="0.2">
      <c r="A112" s="14">
        <v>39449</v>
      </c>
      <c r="B112">
        <v>6.76</v>
      </c>
      <c r="C112">
        <v>6.8375000000000004</v>
      </c>
      <c r="D112">
        <v>6.5425000000000004</v>
      </c>
      <c r="E112">
        <v>6.62</v>
      </c>
      <c r="F112">
        <v>5.287312</v>
      </c>
      <c r="G112">
        <v>2855200</v>
      </c>
    </row>
    <row r="113" spans="1:7" x14ac:dyDescent="0.2">
      <c r="A113" s="14">
        <v>39450</v>
      </c>
      <c r="B113">
        <v>6.6174999999999997</v>
      </c>
      <c r="C113">
        <v>6.6224999999999996</v>
      </c>
      <c r="D113">
        <v>6.4</v>
      </c>
      <c r="E113">
        <v>6.43</v>
      </c>
      <c r="F113">
        <v>5.1355620000000002</v>
      </c>
      <c r="G113">
        <v>1880800</v>
      </c>
    </row>
    <row r="114" spans="1:7" x14ac:dyDescent="0.2">
      <c r="A114" s="14">
        <v>39451</v>
      </c>
      <c r="B114">
        <v>6.3574999999999999</v>
      </c>
      <c r="C114">
        <v>6.3775000000000004</v>
      </c>
      <c r="D114">
        <v>6.0175000000000001</v>
      </c>
      <c r="E114">
        <v>6.0824999999999996</v>
      </c>
      <c r="F114">
        <v>4.8580189999999996</v>
      </c>
      <c r="G114">
        <v>4263200</v>
      </c>
    </row>
    <row r="115" spans="1:7" x14ac:dyDescent="0.2">
      <c r="A115" s="14">
        <v>39454</v>
      </c>
      <c r="B115">
        <v>6.085</v>
      </c>
      <c r="C115">
        <v>6.1875</v>
      </c>
      <c r="D115">
        <v>5.8674999999999997</v>
      </c>
      <c r="E115">
        <v>5.9474999999999998</v>
      </c>
      <c r="F115">
        <v>4.7501959999999999</v>
      </c>
      <c r="G115">
        <v>3812400</v>
      </c>
    </row>
    <row r="116" spans="1:7" x14ac:dyDescent="0.2">
      <c r="A116" s="14">
        <v>39455</v>
      </c>
      <c r="B116">
        <v>5.9175000000000004</v>
      </c>
      <c r="C116">
        <v>6.1849999999999996</v>
      </c>
      <c r="D116">
        <v>5.8775000000000004</v>
      </c>
      <c r="E116">
        <v>6.0324999999999998</v>
      </c>
      <c r="F116">
        <v>4.8180829999999997</v>
      </c>
      <c r="G116">
        <v>3217200</v>
      </c>
    </row>
    <row r="117" spans="1:7" x14ac:dyDescent="0.2">
      <c r="A117" s="14">
        <v>39456</v>
      </c>
      <c r="B117">
        <v>6.0250000000000004</v>
      </c>
      <c r="C117">
        <v>6.1449999999999996</v>
      </c>
      <c r="D117">
        <v>5.8324999999999996</v>
      </c>
      <c r="E117">
        <v>6.0774999999999997</v>
      </c>
      <c r="F117">
        <v>4.854025</v>
      </c>
      <c r="G117">
        <v>3358000</v>
      </c>
    </row>
    <row r="118" spans="1:7" x14ac:dyDescent="0.2">
      <c r="A118" s="14">
        <v>39457</v>
      </c>
      <c r="B118">
        <v>6.0449999999999999</v>
      </c>
      <c r="C118">
        <v>6.1675000000000004</v>
      </c>
      <c r="D118">
        <v>5.92</v>
      </c>
      <c r="E118">
        <v>6.11</v>
      </c>
      <c r="F118">
        <v>4.879982</v>
      </c>
      <c r="G118">
        <v>2869200</v>
      </c>
    </row>
    <row r="119" spans="1:7" x14ac:dyDescent="0.2">
      <c r="A119" s="14">
        <v>39458</v>
      </c>
      <c r="B119">
        <v>6.12</v>
      </c>
      <c r="C119">
        <v>6.12</v>
      </c>
      <c r="D119">
        <v>5.8375000000000004</v>
      </c>
      <c r="E119">
        <v>5.9</v>
      </c>
      <c r="F119">
        <v>4.7122580000000003</v>
      </c>
      <c r="G119">
        <v>1993600</v>
      </c>
    </row>
    <row r="120" spans="1:7" x14ac:dyDescent="0.2">
      <c r="A120" s="14">
        <v>39461</v>
      </c>
      <c r="B120">
        <v>5.99</v>
      </c>
      <c r="C120">
        <v>5.99</v>
      </c>
      <c r="D120">
        <v>5.7625000000000002</v>
      </c>
      <c r="E120">
        <v>5.875</v>
      </c>
      <c r="F120">
        <v>4.6922899999999998</v>
      </c>
      <c r="G120">
        <v>4109200</v>
      </c>
    </row>
    <row r="121" spans="1:7" x14ac:dyDescent="0.2">
      <c r="A121" s="14">
        <v>39462</v>
      </c>
      <c r="B121">
        <v>5.7874999999999996</v>
      </c>
      <c r="C121">
        <v>5.8375000000000004</v>
      </c>
      <c r="D121">
        <v>5.67</v>
      </c>
      <c r="E121">
        <v>5.79</v>
      </c>
      <c r="F121">
        <v>4.6244009999999998</v>
      </c>
      <c r="G121">
        <v>3923600</v>
      </c>
    </row>
    <row r="122" spans="1:7" x14ac:dyDescent="0.2">
      <c r="A122" s="14">
        <v>39463</v>
      </c>
      <c r="B122">
        <v>5.7374999999999998</v>
      </c>
      <c r="C122">
        <v>5.7824999999999998</v>
      </c>
      <c r="D122">
        <v>5.66</v>
      </c>
      <c r="E122">
        <v>5.6725000000000003</v>
      </c>
      <c r="F122">
        <v>4.5305559999999998</v>
      </c>
      <c r="G122">
        <v>2992400</v>
      </c>
    </row>
    <row r="123" spans="1:7" x14ac:dyDescent="0.2">
      <c r="A123" s="14">
        <v>39464</v>
      </c>
      <c r="B123">
        <v>5.6849999999999996</v>
      </c>
      <c r="C123">
        <v>5.7525000000000004</v>
      </c>
      <c r="D123">
        <v>5.3849999999999998</v>
      </c>
      <c r="E123">
        <v>5.4325000000000001</v>
      </c>
      <c r="F123">
        <v>4.33887</v>
      </c>
      <c r="G123">
        <v>5186000</v>
      </c>
    </row>
    <row r="124" spans="1:7" x14ac:dyDescent="0.2">
      <c r="A124" s="14">
        <v>39465</v>
      </c>
      <c r="B124">
        <v>5.4424999999999999</v>
      </c>
      <c r="C124">
        <v>5.7350000000000003</v>
      </c>
      <c r="D124">
        <v>5.4424999999999999</v>
      </c>
      <c r="E124">
        <v>5.6224999999999996</v>
      </c>
      <c r="F124">
        <v>4.490621</v>
      </c>
      <c r="G124">
        <v>2964800</v>
      </c>
    </row>
    <row r="125" spans="1:7" x14ac:dyDescent="0.2">
      <c r="A125" s="14">
        <v>39469</v>
      </c>
      <c r="B125">
        <v>5.3849999999999998</v>
      </c>
      <c r="C125">
        <v>5.8025000000000002</v>
      </c>
      <c r="D125">
        <v>5.3674999999999997</v>
      </c>
      <c r="E125">
        <v>5.73</v>
      </c>
      <c r="F125">
        <v>4.5764800000000001</v>
      </c>
      <c r="G125">
        <v>3747600</v>
      </c>
    </row>
    <row r="126" spans="1:7" x14ac:dyDescent="0.2">
      <c r="A126" s="14">
        <v>39470</v>
      </c>
      <c r="B126">
        <v>5.56</v>
      </c>
      <c r="C126">
        <v>5.84</v>
      </c>
      <c r="D126">
        <v>5.56</v>
      </c>
      <c r="E126">
        <v>5.7750000000000004</v>
      </c>
      <c r="F126">
        <v>4.6124219999999996</v>
      </c>
      <c r="G126">
        <v>7209200</v>
      </c>
    </row>
    <row r="127" spans="1:7" x14ac:dyDescent="0.2">
      <c r="A127" s="14">
        <v>39471</v>
      </c>
      <c r="B127">
        <v>5.8125</v>
      </c>
      <c r="C127">
        <v>5.9874999999999998</v>
      </c>
      <c r="D127">
        <v>5.7774999999999999</v>
      </c>
      <c r="E127">
        <v>5.9450000000000003</v>
      </c>
      <c r="F127">
        <v>4.7481980000000004</v>
      </c>
      <c r="G127">
        <v>4068800</v>
      </c>
    </row>
    <row r="128" spans="1:7" x14ac:dyDescent="0.2">
      <c r="A128" s="14">
        <v>39472</v>
      </c>
      <c r="B128">
        <v>5.9649999999999999</v>
      </c>
      <c r="C128">
        <v>6</v>
      </c>
      <c r="D128">
        <v>5.79</v>
      </c>
      <c r="E128">
        <v>5.8624999999999998</v>
      </c>
      <c r="F128">
        <v>4.6823079999999999</v>
      </c>
      <c r="G128">
        <v>2952800</v>
      </c>
    </row>
    <row r="129" spans="1:7" x14ac:dyDescent="0.2">
      <c r="A129" s="14">
        <v>39475</v>
      </c>
      <c r="B129">
        <v>5.84</v>
      </c>
      <c r="C129">
        <v>5.9349999999999996</v>
      </c>
      <c r="D129">
        <v>5.7074999999999996</v>
      </c>
      <c r="E129">
        <v>5.9325000000000001</v>
      </c>
      <c r="F129">
        <v>4.7382140000000001</v>
      </c>
      <c r="G129">
        <v>2009200</v>
      </c>
    </row>
    <row r="130" spans="1:7" x14ac:dyDescent="0.2">
      <c r="A130" s="14">
        <v>39476</v>
      </c>
      <c r="B130">
        <v>5.9974999999999996</v>
      </c>
      <c r="C130">
        <v>6.2374999999999998</v>
      </c>
      <c r="D130">
        <v>5.94</v>
      </c>
      <c r="E130">
        <v>6.2024999999999997</v>
      </c>
      <c r="F130">
        <v>4.9538589999999996</v>
      </c>
      <c r="G130">
        <v>2992400</v>
      </c>
    </row>
    <row r="131" spans="1:7" x14ac:dyDescent="0.2">
      <c r="A131" s="14">
        <v>39477</v>
      </c>
      <c r="B131">
        <v>6.1749999999999998</v>
      </c>
      <c r="C131">
        <v>6.39</v>
      </c>
      <c r="D131">
        <v>6.0824999999999996</v>
      </c>
      <c r="E131">
        <v>6.19</v>
      </c>
      <c r="F131">
        <v>4.9438760000000004</v>
      </c>
      <c r="G131">
        <v>2672000</v>
      </c>
    </row>
    <row r="132" spans="1:7" x14ac:dyDescent="0.2">
      <c r="A132" s="14">
        <v>39478</v>
      </c>
      <c r="B132">
        <v>6.3224999999999998</v>
      </c>
      <c r="C132">
        <v>6.7</v>
      </c>
      <c r="D132">
        <v>5.6349999999999998</v>
      </c>
      <c r="E132">
        <v>6.4024999999999999</v>
      </c>
      <c r="F132">
        <v>5.1135989999999998</v>
      </c>
      <c r="G132">
        <v>10846800</v>
      </c>
    </row>
    <row r="133" spans="1:7" x14ac:dyDescent="0.2">
      <c r="A133" s="14">
        <v>39479</v>
      </c>
      <c r="B133">
        <v>6.36</v>
      </c>
      <c r="C133">
        <v>6.4375</v>
      </c>
      <c r="D133">
        <v>6.2575000000000003</v>
      </c>
      <c r="E133">
        <v>6.4024999999999999</v>
      </c>
      <c r="F133">
        <v>5.1135989999999998</v>
      </c>
      <c r="G133">
        <v>3680400</v>
      </c>
    </row>
    <row r="134" spans="1:7" x14ac:dyDescent="0.2">
      <c r="A134" s="14">
        <v>39482</v>
      </c>
      <c r="B134">
        <v>6.3849999999999998</v>
      </c>
      <c r="C134">
        <v>6.4024999999999999</v>
      </c>
      <c r="D134">
        <v>6.1825000000000001</v>
      </c>
      <c r="E134">
        <v>6.2750000000000004</v>
      </c>
      <c r="F134">
        <v>5.0117640000000003</v>
      </c>
      <c r="G134">
        <v>2820800</v>
      </c>
    </row>
    <row r="135" spans="1:7" x14ac:dyDescent="0.2">
      <c r="A135" s="14">
        <v>39483</v>
      </c>
      <c r="B135">
        <v>6.16</v>
      </c>
      <c r="C135">
        <v>6.165</v>
      </c>
      <c r="D135">
        <v>5.87</v>
      </c>
      <c r="E135">
        <v>5.8875000000000002</v>
      </c>
      <c r="F135">
        <v>4.7022729999999999</v>
      </c>
      <c r="G135">
        <v>2106800</v>
      </c>
    </row>
    <row r="136" spans="1:7" x14ac:dyDescent="0.2">
      <c r="A136" s="14">
        <v>39484</v>
      </c>
      <c r="B136">
        <v>5.9074999999999998</v>
      </c>
      <c r="C136">
        <v>6.26</v>
      </c>
      <c r="D136">
        <v>5.875</v>
      </c>
      <c r="E136">
        <v>6.0575000000000001</v>
      </c>
      <c r="F136">
        <v>4.8380510000000001</v>
      </c>
      <c r="G136">
        <v>3943200</v>
      </c>
    </row>
    <row r="137" spans="1:7" x14ac:dyDescent="0.2">
      <c r="A137" s="14">
        <v>39485</v>
      </c>
      <c r="B137">
        <v>6.01</v>
      </c>
      <c r="C137">
        <v>6.36</v>
      </c>
      <c r="D137">
        <v>5.9775</v>
      </c>
      <c r="E137">
        <v>6.3250000000000002</v>
      </c>
      <c r="F137">
        <v>5.0516990000000002</v>
      </c>
      <c r="G137">
        <v>3385600</v>
      </c>
    </row>
    <row r="138" spans="1:7" x14ac:dyDescent="0.2">
      <c r="A138" s="14">
        <v>39486</v>
      </c>
      <c r="B138">
        <v>6.3075000000000001</v>
      </c>
      <c r="C138">
        <v>6.5075000000000003</v>
      </c>
      <c r="D138">
        <v>6.1825000000000001</v>
      </c>
      <c r="E138">
        <v>6.43</v>
      </c>
      <c r="F138">
        <v>5.1355620000000002</v>
      </c>
      <c r="G138">
        <v>2628800</v>
      </c>
    </row>
    <row r="139" spans="1:7" x14ac:dyDescent="0.2">
      <c r="A139" s="14">
        <v>39489</v>
      </c>
      <c r="B139">
        <v>6.3875000000000002</v>
      </c>
      <c r="C139">
        <v>6.4550000000000001</v>
      </c>
      <c r="D139">
        <v>6.2525000000000004</v>
      </c>
      <c r="E139">
        <v>6.3650000000000002</v>
      </c>
      <c r="F139">
        <v>5.083647</v>
      </c>
      <c r="G139">
        <v>2546800</v>
      </c>
    </row>
    <row r="140" spans="1:7" x14ac:dyDescent="0.2">
      <c r="A140" s="14">
        <v>39490</v>
      </c>
      <c r="B140">
        <v>6.3674999999999997</v>
      </c>
      <c r="C140">
        <v>6.4524999999999997</v>
      </c>
      <c r="D140">
        <v>6.07</v>
      </c>
      <c r="E140">
        <v>6.2649999999999997</v>
      </c>
      <c r="F140">
        <v>5.0037779999999996</v>
      </c>
      <c r="G140">
        <v>3832400</v>
      </c>
    </row>
    <row r="141" spans="1:7" x14ac:dyDescent="0.2">
      <c r="A141" s="14">
        <v>39491</v>
      </c>
      <c r="B141">
        <v>6.3049999999999997</v>
      </c>
      <c r="C141">
        <v>6.4249999999999998</v>
      </c>
      <c r="D141">
        <v>6.1875</v>
      </c>
      <c r="E141">
        <v>6.3949999999999996</v>
      </c>
      <c r="F141">
        <v>5.1076069999999998</v>
      </c>
      <c r="G141">
        <v>5563200</v>
      </c>
    </row>
    <row r="142" spans="1:7" x14ac:dyDescent="0.2">
      <c r="A142" s="14">
        <v>39492</v>
      </c>
      <c r="B142">
        <v>6.415</v>
      </c>
      <c r="C142">
        <v>6.4749999999999996</v>
      </c>
      <c r="D142">
        <v>6.2850000000000001</v>
      </c>
      <c r="E142">
        <v>6.4175000000000004</v>
      </c>
      <c r="F142">
        <v>5.125578</v>
      </c>
      <c r="G142">
        <v>2982400</v>
      </c>
    </row>
    <row r="143" spans="1:7" x14ac:dyDescent="0.2">
      <c r="A143" s="14">
        <v>39493</v>
      </c>
      <c r="B143">
        <v>6.38</v>
      </c>
      <c r="C143">
        <v>6.52</v>
      </c>
      <c r="D143">
        <v>6.27</v>
      </c>
      <c r="E143">
        <v>6.4450000000000003</v>
      </c>
      <c r="F143">
        <v>5.1475419999999996</v>
      </c>
      <c r="G143">
        <v>2626800</v>
      </c>
    </row>
    <row r="144" spans="1:7" x14ac:dyDescent="0.2">
      <c r="A144" s="14">
        <v>39497</v>
      </c>
      <c r="B144">
        <v>6.5</v>
      </c>
      <c r="C144">
        <v>7.0149999999999997</v>
      </c>
      <c r="D144">
        <v>6.4775</v>
      </c>
      <c r="E144">
        <v>6.7750000000000004</v>
      </c>
      <c r="F144">
        <v>5.4111099999999999</v>
      </c>
      <c r="G144">
        <v>5950000</v>
      </c>
    </row>
    <row r="145" spans="1:7" x14ac:dyDescent="0.2">
      <c r="A145" s="14">
        <v>39498</v>
      </c>
      <c r="B145">
        <v>6.7575000000000003</v>
      </c>
      <c r="C145">
        <v>6.9249999999999998</v>
      </c>
      <c r="D145">
        <v>6.7050000000000001</v>
      </c>
      <c r="E145">
        <v>6.9124999999999996</v>
      </c>
      <c r="F145">
        <v>5.5209289999999998</v>
      </c>
      <c r="G145">
        <v>4153600</v>
      </c>
    </row>
    <row r="146" spans="1:7" x14ac:dyDescent="0.2">
      <c r="A146" s="14">
        <v>39499</v>
      </c>
      <c r="B146">
        <v>6.9649999999999999</v>
      </c>
      <c r="C146">
        <v>7.2925000000000004</v>
      </c>
      <c r="D146">
        <v>6.9550000000000001</v>
      </c>
      <c r="E146">
        <v>7.15</v>
      </c>
      <c r="F146">
        <v>5.7106170000000001</v>
      </c>
      <c r="G146">
        <v>5982000</v>
      </c>
    </row>
    <row r="147" spans="1:7" x14ac:dyDescent="0.2">
      <c r="A147" s="14">
        <v>39500</v>
      </c>
      <c r="B147">
        <v>7.1849999999999996</v>
      </c>
      <c r="C147">
        <v>7.3674999999999997</v>
      </c>
      <c r="D147">
        <v>7.11</v>
      </c>
      <c r="E147">
        <v>7.3674999999999997</v>
      </c>
      <c r="F147">
        <v>5.8843310000000004</v>
      </c>
      <c r="G147">
        <v>5051600</v>
      </c>
    </row>
    <row r="148" spans="1:7" x14ac:dyDescent="0.2">
      <c r="A148" s="14">
        <v>39503</v>
      </c>
      <c r="B148">
        <v>7.2549999999999999</v>
      </c>
      <c r="C148">
        <v>7.335</v>
      </c>
      <c r="D148">
        <v>7.1475</v>
      </c>
      <c r="E148">
        <v>7.2725</v>
      </c>
      <c r="F148">
        <v>5.8084550000000004</v>
      </c>
      <c r="G148">
        <v>4898800</v>
      </c>
    </row>
    <row r="149" spans="1:7" x14ac:dyDescent="0.2">
      <c r="A149" s="14">
        <v>39504</v>
      </c>
      <c r="B149">
        <v>7.2175000000000002</v>
      </c>
      <c r="C149">
        <v>7.4625000000000004</v>
      </c>
      <c r="D149">
        <v>7.2050000000000001</v>
      </c>
      <c r="E149">
        <v>7.4249999999999998</v>
      </c>
      <c r="F149">
        <v>5.930256</v>
      </c>
      <c r="G149">
        <v>2902800</v>
      </c>
    </row>
    <row r="150" spans="1:7" x14ac:dyDescent="0.2">
      <c r="A150" s="14">
        <v>39505</v>
      </c>
      <c r="B150">
        <v>7.35</v>
      </c>
      <c r="C150">
        <v>7.5175000000000001</v>
      </c>
      <c r="D150">
        <v>7.35</v>
      </c>
      <c r="E150">
        <v>7.4824999999999999</v>
      </c>
      <c r="F150">
        <v>5.9761810000000004</v>
      </c>
      <c r="G150">
        <v>3181200</v>
      </c>
    </row>
    <row r="151" spans="1:7" x14ac:dyDescent="0.2">
      <c r="A151" s="14">
        <v>39506</v>
      </c>
      <c r="B151">
        <v>7.4749999999999996</v>
      </c>
      <c r="C151">
        <v>7.5</v>
      </c>
      <c r="D151">
        <v>7.26</v>
      </c>
      <c r="E151">
        <v>7.33</v>
      </c>
      <c r="F151">
        <v>5.8543799999999999</v>
      </c>
      <c r="G151">
        <v>2566000</v>
      </c>
    </row>
    <row r="152" spans="1:7" x14ac:dyDescent="0.2">
      <c r="A152" s="14">
        <v>39507</v>
      </c>
      <c r="B152">
        <v>7.24</v>
      </c>
      <c r="C152">
        <v>7.3274999999999997</v>
      </c>
      <c r="D152">
        <v>7.2</v>
      </c>
      <c r="E152">
        <v>7.2750000000000004</v>
      </c>
      <c r="F152">
        <v>5.8104529999999999</v>
      </c>
      <c r="G152">
        <v>4468000</v>
      </c>
    </row>
    <row r="153" spans="1:7" x14ac:dyDescent="0.2">
      <c r="A153" s="14">
        <v>39510</v>
      </c>
      <c r="B153">
        <v>7.2625000000000002</v>
      </c>
      <c r="C153">
        <v>7.3525</v>
      </c>
      <c r="D153">
        <v>7.1574999999999998</v>
      </c>
      <c r="E153">
        <v>7.3525</v>
      </c>
      <c r="F153">
        <v>5.8723510000000001</v>
      </c>
      <c r="G153">
        <v>8227600</v>
      </c>
    </row>
    <row r="154" spans="1:7" x14ac:dyDescent="0.2">
      <c r="A154" s="14">
        <v>39511</v>
      </c>
      <c r="B154">
        <v>7.2925000000000004</v>
      </c>
      <c r="C154">
        <v>7.2925000000000004</v>
      </c>
      <c r="D154">
        <v>6.8224999999999998</v>
      </c>
      <c r="E154">
        <v>6.9450000000000003</v>
      </c>
      <c r="F154">
        <v>5.5468849999999996</v>
      </c>
      <c r="G154">
        <v>7502800</v>
      </c>
    </row>
    <row r="155" spans="1:7" x14ac:dyDescent="0.2">
      <c r="A155" s="14">
        <v>39512</v>
      </c>
      <c r="B155">
        <v>7.01</v>
      </c>
      <c r="C155">
        <v>7.19</v>
      </c>
      <c r="D155">
        <v>6.95</v>
      </c>
      <c r="E155">
        <v>7.07</v>
      </c>
      <c r="F155">
        <v>5.6467219999999996</v>
      </c>
      <c r="G155">
        <v>6126400</v>
      </c>
    </row>
    <row r="156" spans="1:7" x14ac:dyDescent="0.2">
      <c r="A156" s="14">
        <v>39513</v>
      </c>
      <c r="B156">
        <v>7.06</v>
      </c>
      <c r="C156">
        <v>7.1275000000000004</v>
      </c>
      <c r="D156">
        <v>6.8125</v>
      </c>
      <c r="E156">
        <v>6.8674999999999997</v>
      </c>
      <c r="F156">
        <v>5.4849870000000003</v>
      </c>
      <c r="G156">
        <v>4111200</v>
      </c>
    </row>
    <row r="157" spans="1:7" x14ac:dyDescent="0.2">
      <c r="A157" s="14">
        <v>39514</v>
      </c>
      <c r="B157">
        <v>6.82</v>
      </c>
      <c r="C157">
        <v>6.8624999999999998</v>
      </c>
      <c r="D157">
        <v>6.5674999999999999</v>
      </c>
      <c r="E157">
        <v>6.6775000000000002</v>
      </c>
      <c r="F157">
        <v>5.3332369999999996</v>
      </c>
      <c r="G157">
        <v>5059600</v>
      </c>
    </row>
    <row r="158" spans="1:7" x14ac:dyDescent="0.2">
      <c r="A158" s="14">
        <v>39517</v>
      </c>
      <c r="B158">
        <v>6.6749999999999998</v>
      </c>
      <c r="C158">
        <v>6.7725</v>
      </c>
      <c r="D158">
        <v>6.5149999999999997</v>
      </c>
      <c r="E158">
        <v>6.585</v>
      </c>
      <c r="F158">
        <v>5.2593569999999996</v>
      </c>
      <c r="G158">
        <v>2839200</v>
      </c>
    </row>
    <row r="159" spans="1:7" x14ac:dyDescent="0.2">
      <c r="A159" s="14">
        <v>39518</v>
      </c>
      <c r="B159">
        <v>6.67</v>
      </c>
      <c r="C159">
        <v>6.7249999999999996</v>
      </c>
      <c r="D159">
        <v>6.2975000000000003</v>
      </c>
      <c r="E159">
        <v>6.55</v>
      </c>
      <c r="F159">
        <v>5.2314030000000002</v>
      </c>
      <c r="G159">
        <v>4236400</v>
      </c>
    </row>
    <row r="160" spans="1:7" x14ac:dyDescent="0.2">
      <c r="A160" s="14">
        <v>39519</v>
      </c>
      <c r="B160">
        <v>6.55</v>
      </c>
      <c r="C160">
        <v>7</v>
      </c>
      <c r="D160">
        <v>6.55</v>
      </c>
      <c r="E160">
        <v>6.8525</v>
      </c>
      <c r="F160">
        <v>5.473007</v>
      </c>
      <c r="G160">
        <v>5291200</v>
      </c>
    </row>
    <row r="161" spans="1:7" x14ac:dyDescent="0.2">
      <c r="A161" s="14">
        <v>39520</v>
      </c>
      <c r="B161">
        <v>6.7575000000000003</v>
      </c>
      <c r="C161">
        <v>6.9275000000000002</v>
      </c>
      <c r="D161">
        <v>6.6875</v>
      </c>
      <c r="E161">
        <v>6.8125</v>
      </c>
      <c r="F161">
        <v>5.4410590000000001</v>
      </c>
      <c r="G161">
        <v>5176400</v>
      </c>
    </row>
    <row r="162" spans="1:7" x14ac:dyDescent="0.2">
      <c r="A162" s="14">
        <v>39521</v>
      </c>
      <c r="B162">
        <v>6.8574999999999999</v>
      </c>
      <c r="C162">
        <v>6.875</v>
      </c>
      <c r="D162">
        <v>6.6150000000000002</v>
      </c>
      <c r="E162">
        <v>6.7125000000000004</v>
      </c>
      <c r="F162">
        <v>5.3611909999999998</v>
      </c>
      <c r="G162">
        <v>3279200</v>
      </c>
    </row>
    <row r="163" spans="1:7" x14ac:dyDescent="0.2">
      <c r="A163" s="14">
        <v>39524</v>
      </c>
      <c r="B163">
        <v>6.6224999999999996</v>
      </c>
      <c r="C163">
        <v>6.72</v>
      </c>
      <c r="D163">
        <v>6.3775000000000004</v>
      </c>
      <c r="E163">
        <v>6.5149999999999997</v>
      </c>
      <c r="F163">
        <v>5.2034479999999999</v>
      </c>
      <c r="G163">
        <v>4406400</v>
      </c>
    </row>
    <row r="164" spans="1:7" x14ac:dyDescent="0.2">
      <c r="A164" s="14">
        <v>39525</v>
      </c>
      <c r="B164">
        <v>6.61</v>
      </c>
      <c r="C164">
        <v>6.8875000000000002</v>
      </c>
      <c r="D164">
        <v>6.5674999999999999</v>
      </c>
      <c r="E164">
        <v>6.8775000000000004</v>
      </c>
      <c r="F164">
        <v>5.4929750000000004</v>
      </c>
      <c r="G164">
        <v>3476000</v>
      </c>
    </row>
    <row r="165" spans="1:7" x14ac:dyDescent="0.2">
      <c r="A165" s="14">
        <v>39526</v>
      </c>
      <c r="B165">
        <v>6.8650000000000002</v>
      </c>
      <c r="C165">
        <v>6.9924999999999997</v>
      </c>
      <c r="D165">
        <v>6.8624999999999998</v>
      </c>
      <c r="E165">
        <v>6.8949999999999996</v>
      </c>
      <c r="F165">
        <v>5.5069520000000001</v>
      </c>
      <c r="G165">
        <v>3133600</v>
      </c>
    </row>
    <row r="166" spans="1:7" x14ac:dyDescent="0.2">
      <c r="A166" s="14">
        <v>39527</v>
      </c>
      <c r="B166">
        <v>6.9550000000000001</v>
      </c>
      <c r="C166">
        <v>7.4375</v>
      </c>
      <c r="D166">
        <v>6.9325000000000001</v>
      </c>
      <c r="E166">
        <v>7.2575000000000003</v>
      </c>
      <c r="F166">
        <v>5.796475</v>
      </c>
      <c r="G166">
        <v>7780400</v>
      </c>
    </row>
    <row r="167" spans="1:7" x14ac:dyDescent="0.2">
      <c r="A167" s="14">
        <v>39531</v>
      </c>
      <c r="B167">
        <v>7.2675000000000001</v>
      </c>
      <c r="C167">
        <v>7.6</v>
      </c>
      <c r="D167">
        <v>7.2675000000000001</v>
      </c>
      <c r="E167">
        <v>7.4850000000000003</v>
      </c>
      <c r="F167">
        <v>5.9781779999999998</v>
      </c>
      <c r="G167">
        <v>4387600</v>
      </c>
    </row>
    <row r="168" spans="1:7" x14ac:dyDescent="0.2">
      <c r="A168" s="14">
        <v>39532</v>
      </c>
      <c r="B168">
        <v>7.4850000000000003</v>
      </c>
      <c r="C168">
        <v>7.5549999999999997</v>
      </c>
      <c r="D168">
        <v>7.33</v>
      </c>
      <c r="E168">
        <v>7.3775000000000004</v>
      </c>
      <c r="F168">
        <v>5.8923180000000004</v>
      </c>
      <c r="G168">
        <v>3510000</v>
      </c>
    </row>
    <row r="169" spans="1:7" x14ac:dyDescent="0.2">
      <c r="A169" s="14">
        <v>39533</v>
      </c>
      <c r="B169">
        <v>7.3574999999999999</v>
      </c>
      <c r="C169">
        <v>7.3624999999999998</v>
      </c>
      <c r="D169">
        <v>7.1624999999999996</v>
      </c>
      <c r="E169">
        <v>7.2350000000000003</v>
      </c>
      <c r="F169">
        <v>5.7785060000000001</v>
      </c>
      <c r="G169">
        <v>3591600</v>
      </c>
    </row>
    <row r="170" spans="1:7" x14ac:dyDescent="0.2">
      <c r="A170" s="14">
        <v>39534</v>
      </c>
      <c r="B170">
        <v>7.2649999999999997</v>
      </c>
      <c r="C170">
        <v>7.2850000000000001</v>
      </c>
      <c r="D170">
        <v>7.0225</v>
      </c>
      <c r="E170">
        <v>7.1025</v>
      </c>
      <c r="F170">
        <v>5.6726780000000003</v>
      </c>
      <c r="G170">
        <v>4323600</v>
      </c>
    </row>
    <row r="171" spans="1:7" x14ac:dyDescent="0.2">
      <c r="A171" s="14">
        <v>39535</v>
      </c>
      <c r="B171">
        <v>7.125</v>
      </c>
      <c r="C171">
        <v>7.125</v>
      </c>
      <c r="D171">
        <v>6.87</v>
      </c>
      <c r="E171">
        <v>7.0449999999999999</v>
      </c>
      <c r="F171">
        <v>5.626754</v>
      </c>
      <c r="G171">
        <v>3345200</v>
      </c>
    </row>
    <row r="172" spans="1:7" x14ac:dyDescent="0.2">
      <c r="A172" s="14">
        <v>39538</v>
      </c>
      <c r="B172">
        <v>7.0724999999999998</v>
      </c>
      <c r="C172">
        <v>7.3724999999999996</v>
      </c>
      <c r="D172">
        <v>7.0724999999999998</v>
      </c>
      <c r="E172">
        <v>7.3</v>
      </c>
      <c r="F172">
        <v>5.830419</v>
      </c>
      <c r="G172">
        <v>5404000</v>
      </c>
    </row>
    <row r="173" spans="1:7" x14ac:dyDescent="0.2">
      <c r="A173" s="14">
        <v>39539</v>
      </c>
      <c r="B173">
        <v>7.37</v>
      </c>
      <c r="C173">
        <v>7.5625</v>
      </c>
      <c r="D173">
        <v>7.36</v>
      </c>
      <c r="E173">
        <v>7.5425000000000004</v>
      </c>
      <c r="F173">
        <v>6.0241009999999999</v>
      </c>
      <c r="G173">
        <v>4444000</v>
      </c>
    </row>
    <row r="174" spans="1:7" x14ac:dyDescent="0.2">
      <c r="A174" s="14">
        <v>39540</v>
      </c>
      <c r="B174">
        <v>7.5475000000000003</v>
      </c>
      <c r="C174">
        <v>7.7824999999999998</v>
      </c>
      <c r="D174">
        <v>7.4550000000000001</v>
      </c>
      <c r="E174">
        <v>7.5824999999999996</v>
      </c>
      <c r="F174">
        <v>6.0560489999999998</v>
      </c>
      <c r="G174">
        <v>3226800</v>
      </c>
    </row>
    <row r="175" spans="1:7" x14ac:dyDescent="0.2">
      <c r="A175" s="14">
        <v>39541</v>
      </c>
      <c r="B175">
        <v>7.52</v>
      </c>
      <c r="C175">
        <v>7.63</v>
      </c>
      <c r="D175">
        <v>7.3449999999999998</v>
      </c>
      <c r="E175">
        <v>7.5425000000000004</v>
      </c>
      <c r="F175">
        <v>6.0241009999999999</v>
      </c>
      <c r="G175">
        <v>3940800</v>
      </c>
    </row>
    <row r="176" spans="1:7" x14ac:dyDescent="0.2">
      <c r="A176" s="14">
        <v>39542</v>
      </c>
      <c r="B176">
        <v>7.4850000000000003</v>
      </c>
      <c r="C176">
        <v>7.6425000000000001</v>
      </c>
      <c r="D176">
        <v>7.4050000000000002</v>
      </c>
      <c r="E176">
        <v>7.59</v>
      </c>
      <c r="F176">
        <v>6.0620399999999997</v>
      </c>
      <c r="G176">
        <v>3952800</v>
      </c>
    </row>
    <row r="177" spans="1:7" x14ac:dyDescent="0.2">
      <c r="A177" s="14">
        <v>39545</v>
      </c>
      <c r="B177">
        <v>7.6574999999999998</v>
      </c>
      <c r="C177">
        <v>7.6675000000000004</v>
      </c>
      <c r="D177">
        <v>7.56</v>
      </c>
      <c r="E177">
        <v>7.56</v>
      </c>
      <c r="F177">
        <v>6.0380779999999996</v>
      </c>
      <c r="G177">
        <v>1832800</v>
      </c>
    </row>
    <row r="178" spans="1:7" x14ac:dyDescent="0.2">
      <c r="A178" s="14">
        <v>39546</v>
      </c>
      <c r="B178">
        <v>7.5225</v>
      </c>
      <c r="C178">
        <v>7.6150000000000002</v>
      </c>
      <c r="D178">
        <v>7.4424999999999999</v>
      </c>
      <c r="E178">
        <v>7.5774999999999997</v>
      </c>
      <c r="F178">
        <v>6.0520560000000003</v>
      </c>
      <c r="G178">
        <v>3026000</v>
      </c>
    </row>
    <row r="179" spans="1:7" x14ac:dyDescent="0.2">
      <c r="A179" s="14">
        <v>39547</v>
      </c>
      <c r="B179">
        <v>7.6025</v>
      </c>
      <c r="C179">
        <v>7.6875</v>
      </c>
      <c r="D179">
        <v>7.4924999999999997</v>
      </c>
      <c r="E179">
        <v>7.5674999999999999</v>
      </c>
      <c r="F179">
        <v>6.0440699999999996</v>
      </c>
      <c r="G179">
        <v>5748400</v>
      </c>
    </row>
    <row r="180" spans="1:7" x14ac:dyDescent="0.2">
      <c r="A180" s="14">
        <v>39548</v>
      </c>
      <c r="B180">
        <v>7.5525000000000002</v>
      </c>
      <c r="C180">
        <v>7.7874999999999996</v>
      </c>
      <c r="D180">
        <v>7.45</v>
      </c>
      <c r="E180">
        <v>7.7275</v>
      </c>
      <c r="F180">
        <v>6.1718580000000003</v>
      </c>
      <c r="G180">
        <v>4785600</v>
      </c>
    </row>
    <row r="181" spans="1:7" x14ac:dyDescent="0.2">
      <c r="A181" s="14">
        <v>39549</v>
      </c>
      <c r="B181">
        <v>7.6425000000000001</v>
      </c>
      <c r="C181">
        <v>7.7874999999999996</v>
      </c>
      <c r="D181">
        <v>7.5625</v>
      </c>
      <c r="E181">
        <v>7.65</v>
      </c>
      <c r="F181">
        <v>6.1099600000000001</v>
      </c>
      <c r="G181">
        <v>3836800</v>
      </c>
    </row>
    <row r="182" spans="1:7" x14ac:dyDescent="0.2">
      <c r="A182" s="14">
        <v>39552</v>
      </c>
      <c r="B182">
        <v>7.6624999999999996</v>
      </c>
      <c r="C182">
        <v>7.9950000000000001</v>
      </c>
      <c r="D182">
        <v>7.6624999999999996</v>
      </c>
      <c r="E182">
        <v>7.9524999999999997</v>
      </c>
      <c r="F182">
        <v>6.3515629999999996</v>
      </c>
      <c r="G182">
        <v>14133200</v>
      </c>
    </row>
    <row r="183" spans="1:7" x14ac:dyDescent="0.2">
      <c r="A183" s="14">
        <v>39553</v>
      </c>
      <c r="B183">
        <v>7.9725000000000001</v>
      </c>
      <c r="C183">
        <v>8.3350000000000009</v>
      </c>
      <c r="D183">
        <v>7.83</v>
      </c>
      <c r="E183">
        <v>7.9625000000000004</v>
      </c>
      <c r="F183">
        <v>6.3595499999999996</v>
      </c>
      <c r="G183">
        <v>11539600</v>
      </c>
    </row>
    <row r="184" spans="1:7" x14ac:dyDescent="0.2">
      <c r="A184" s="14">
        <v>39554</v>
      </c>
      <c r="B184">
        <v>8.0350000000000001</v>
      </c>
      <c r="C184">
        <v>8.35</v>
      </c>
      <c r="D184">
        <v>8.0150000000000006</v>
      </c>
      <c r="E184">
        <v>8.3450000000000006</v>
      </c>
      <c r="F184">
        <v>6.6650499999999999</v>
      </c>
      <c r="G184">
        <v>7805200</v>
      </c>
    </row>
    <row r="185" spans="1:7" x14ac:dyDescent="0.2">
      <c r="A185" s="14">
        <v>39555</v>
      </c>
      <c r="B185">
        <v>8.3249999999999993</v>
      </c>
      <c r="C185">
        <v>8.7725000000000009</v>
      </c>
      <c r="D185">
        <v>8.3224999999999998</v>
      </c>
      <c r="E185">
        <v>8.5425000000000004</v>
      </c>
      <c r="F185">
        <v>6.8227890000000002</v>
      </c>
      <c r="G185">
        <v>8726400</v>
      </c>
    </row>
    <row r="186" spans="1:7" x14ac:dyDescent="0.2">
      <c r="A186" s="14">
        <v>39556</v>
      </c>
      <c r="B186">
        <v>8.625</v>
      </c>
      <c r="C186">
        <v>8.8074999999999992</v>
      </c>
      <c r="D186">
        <v>8.3849999999999998</v>
      </c>
      <c r="E186">
        <v>8.3849999999999998</v>
      </c>
      <c r="F186">
        <v>6.6969960000000004</v>
      </c>
      <c r="G186">
        <v>6629200</v>
      </c>
    </row>
    <row r="187" spans="1:7" x14ac:dyDescent="0.2">
      <c r="A187" s="14">
        <v>39559</v>
      </c>
      <c r="B187">
        <v>8.02</v>
      </c>
      <c r="C187">
        <v>8.4275000000000002</v>
      </c>
      <c r="D187">
        <v>7.8049999999999997</v>
      </c>
      <c r="E187">
        <v>8.1425000000000001</v>
      </c>
      <c r="F187">
        <v>6.5033139999999996</v>
      </c>
      <c r="G187">
        <v>14747600</v>
      </c>
    </row>
    <row r="188" spans="1:7" x14ac:dyDescent="0.2">
      <c r="A188" s="14">
        <v>39560</v>
      </c>
      <c r="B188">
        <v>8.1425000000000001</v>
      </c>
      <c r="C188">
        <v>8.3699999999999992</v>
      </c>
      <c r="D188">
        <v>8.0724999999999998</v>
      </c>
      <c r="E188">
        <v>8.2074999999999996</v>
      </c>
      <c r="F188">
        <v>6.5552289999999998</v>
      </c>
      <c r="G188">
        <v>6557600</v>
      </c>
    </row>
    <row r="189" spans="1:7" x14ac:dyDescent="0.2">
      <c r="A189" s="14">
        <v>39561</v>
      </c>
      <c r="B189">
        <v>8.2424999999999997</v>
      </c>
      <c r="C189">
        <v>8.3049999999999997</v>
      </c>
      <c r="D189">
        <v>7.9550000000000001</v>
      </c>
      <c r="E189">
        <v>8.2100000000000009</v>
      </c>
      <c r="F189">
        <v>6.5572239999999997</v>
      </c>
      <c r="G189">
        <v>3946400</v>
      </c>
    </row>
    <row r="190" spans="1:7" x14ac:dyDescent="0.2">
      <c r="A190" s="14">
        <v>39562</v>
      </c>
      <c r="B190">
        <v>8.2324999999999999</v>
      </c>
      <c r="C190">
        <v>8.5675000000000008</v>
      </c>
      <c r="D190">
        <v>8.07</v>
      </c>
      <c r="E190">
        <v>8.4774999999999991</v>
      </c>
      <c r="F190">
        <v>6.7708750000000002</v>
      </c>
      <c r="G190">
        <v>4993600</v>
      </c>
    </row>
    <row r="191" spans="1:7" x14ac:dyDescent="0.2">
      <c r="A191" s="14">
        <v>39563</v>
      </c>
      <c r="B191">
        <v>8.4849999999999994</v>
      </c>
      <c r="C191">
        <v>8.5975000000000001</v>
      </c>
      <c r="D191">
        <v>8.3350000000000009</v>
      </c>
      <c r="E191">
        <v>8.5574999999999992</v>
      </c>
      <c r="F191">
        <v>6.8347709999999999</v>
      </c>
      <c r="G191">
        <v>2522800</v>
      </c>
    </row>
    <row r="192" spans="1:7" x14ac:dyDescent="0.2">
      <c r="A192" s="14">
        <v>39566</v>
      </c>
      <c r="B192">
        <v>8.6074999999999999</v>
      </c>
      <c r="C192">
        <v>8.7475000000000005</v>
      </c>
      <c r="D192">
        <v>8.3275000000000006</v>
      </c>
      <c r="E192">
        <v>8.4749999999999996</v>
      </c>
      <c r="F192">
        <v>6.768878</v>
      </c>
      <c r="G192">
        <v>4733200</v>
      </c>
    </row>
    <row r="193" spans="1:7" x14ac:dyDescent="0.2">
      <c r="A193" s="14">
        <v>39567</v>
      </c>
      <c r="B193">
        <v>8.4075000000000006</v>
      </c>
      <c r="C193">
        <v>8.7575000000000003</v>
      </c>
      <c r="D193">
        <v>8.2424999999999997</v>
      </c>
      <c r="E193">
        <v>8.7050000000000001</v>
      </c>
      <c r="F193">
        <v>6.9525750000000004</v>
      </c>
      <c r="G193">
        <v>5962800</v>
      </c>
    </row>
    <row r="194" spans="1:7" x14ac:dyDescent="0.2">
      <c r="A194" s="14">
        <v>39568</v>
      </c>
      <c r="B194">
        <v>8.7675000000000001</v>
      </c>
      <c r="C194">
        <v>9.0325000000000006</v>
      </c>
      <c r="D194">
        <v>8.7324999999999999</v>
      </c>
      <c r="E194">
        <v>8.7550000000000008</v>
      </c>
      <c r="F194">
        <v>6.9925110000000004</v>
      </c>
      <c r="G194">
        <v>5928800</v>
      </c>
    </row>
    <row r="195" spans="1:7" x14ac:dyDescent="0.2">
      <c r="A195" s="14">
        <v>39569</v>
      </c>
      <c r="B195">
        <v>8.7974999999999994</v>
      </c>
      <c r="C195">
        <v>9.1675000000000004</v>
      </c>
      <c r="D195">
        <v>8.6649999999999991</v>
      </c>
      <c r="E195">
        <v>8.9224999999999994</v>
      </c>
      <c r="F195">
        <v>7.1262920000000003</v>
      </c>
      <c r="G195">
        <v>7724400</v>
      </c>
    </row>
    <row r="196" spans="1:7" x14ac:dyDescent="0.2">
      <c r="A196" s="14">
        <v>39570</v>
      </c>
      <c r="B196">
        <v>8.9625000000000004</v>
      </c>
      <c r="C196">
        <v>9.0574999999999992</v>
      </c>
      <c r="D196">
        <v>8.7100000000000009</v>
      </c>
      <c r="E196">
        <v>8.8000000000000007</v>
      </c>
      <c r="F196">
        <v>7.0284519999999997</v>
      </c>
      <c r="G196">
        <v>7709600</v>
      </c>
    </row>
    <row r="197" spans="1:7" x14ac:dyDescent="0.2">
      <c r="A197" s="14">
        <v>39573</v>
      </c>
      <c r="B197">
        <v>8.7650000000000006</v>
      </c>
      <c r="C197">
        <v>8.81</v>
      </c>
      <c r="D197">
        <v>8.5824999999999996</v>
      </c>
      <c r="E197">
        <v>8.6150000000000002</v>
      </c>
      <c r="F197">
        <v>6.8806950000000002</v>
      </c>
      <c r="G197">
        <v>6973600</v>
      </c>
    </row>
    <row r="198" spans="1:7" x14ac:dyDescent="0.2">
      <c r="A198" s="14">
        <v>39574</v>
      </c>
      <c r="B198">
        <v>8.5875000000000004</v>
      </c>
      <c r="C198">
        <v>8.6649999999999991</v>
      </c>
      <c r="D198">
        <v>8.4024999999999999</v>
      </c>
      <c r="E198">
        <v>8.625</v>
      </c>
      <c r="F198">
        <v>6.8886820000000002</v>
      </c>
      <c r="G198">
        <v>6260800</v>
      </c>
    </row>
    <row r="199" spans="1:7" x14ac:dyDescent="0.2">
      <c r="A199" s="14">
        <v>39575</v>
      </c>
      <c r="B199">
        <v>8.6199999999999992</v>
      </c>
      <c r="C199">
        <v>8.8450000000000006</v>
      </c>
      <c r="D199">
        <v>8.5024999999999995</v>
      </c>
      <c r="E199">
        <v>8.5975000000000001</v>
      </c>
      <c r="F199">
        <v>6.8667160000000003</v>
      </c>
      <c r="G199">
        <v>7579200</v>
      </c>
    </row>
    <row r="200" spans="1:7" x14ac:dyDescent="0.2">
      <c r="A200" s="14">
        <v>39576</v>
      </c>
      <c r="B200">
        <v>8.6449999999999996</v>
      </c>
      <c r="C200">
        <v>8.7100000000000009</v>
      </c>
      <c r="D200">
        <v>8.4275000000000002</v>
      </c>
      <c r="E200">
        <v>8.5724999999999998</v>
      </c>
      <c r="F200">
        <v>6.8467500000000001</v>
      </c>
      <c r="G200">
        <v>7042400</v>
      </c>
    </row>
    <row r="201" spans="1:7" x14ac:dyDescent="0.2">
      <c r="A201" s="14">
        <v>39577</v>
      </c>
      <c r="B201">
        <v>8.5549999999999997</v>
      </c>
      <c r="C201">
        <v>8.8874999999999993</v>
      </c>
      <c r="D201">
        <v>8.5325000000000006</v>
      </c>
      <c r="E201">
        <v>8.8874999999999993</v>
      </c>
      <c r="F201">
        <v>7.0983340000000004</v>
      </c>
      <c r="G201">
        <v>14022000</v>
      </c>
    </row>
    <row r="202" spans="1:7" x14ac:dyDescent="0.2">
      <c r="A202" s="14">
        <v>39580</v>
      </c>
      <c r="B202">
        <v>8.8800000000000008</v>
      </c>
      <c r="C202">
        <v>8.9224999999999994</v>
      </c>
      <c r="D202">
        <v>8.66</v>
      </c>
      <c r="E202">
        <v>8.8000000000000007</v>
      </c>
      <c r="F202">
        <v>7.0284519999999997</v>
      </c>
      <c r="G202">
        <v>5273600</v>
      </c>
    </row>
    <row r="203" spans="1:7" x14ac:dyDescent="0.2">
      <c r="A203" s="14">
        <v>39581</v>
      </c>
      <c r="B203">
        <v>8.8175000000000008</v>
      </c>
      <c r="C203">
        <v>9.0374999999999996</v>
      </c>
      <c r="D203">
        <v>8.8049999999999997</v>
      </c>
      <c r="E203">
        <v>8.8949999999999996</v>
      </c>
      <c r="F203">
        <v>7.1043269999999996</v>
      </c>
      <c r="G203">
        <v>6891200</v>
      </c>
    </row>
    <row r="204" spans="1:7" x14ac:dyDescent="0.2">
      <c r="A204" s="14">
        <v>39582</v>
      </c>
      <c r="B204">
        <v>8.9625000000000004</v>
      </c>
      <c r="C204">
        <v>9.1449999999999996</v>
      </c>
      <c r="D204">
        <v>8.9149999999999991</v>
      </c>
      <c r="E204">
        <v>8.9674999999999994</v>
      </c>
      <c r="F204">
        <v>7.1622300000000001</v>
      </c>
      <c r="G204">
        <v>4303600</v>
      </c>
    </row>
    <row r="205" spans="1:7" x14ac:dyDescent="0.2">
      <c r="A205" s="14">
        <v>39583</v>
      </c>
      <c r="B205">
        <v>8.9574999999999996</v>
      </c>
      <c r="C205">
        <v>9.4324999999999992</v>
      </c>
      <c r="D205">
        <v>8.9574999999999996</v>
      </c>
      <c r="E205">
        <v>9.375</v>
      </c>
      <c r="F205">
        <v>7.4876969999999998</v>
      </c>
      <c r="G205">
        <v>4568000</v>
      </c>
    </row>
    <row r="206" spans="1:7" x14ac:dyDescent="0.2">
      <c r="A206" s="14">
        <v>39584</v>
      </c>
      <c r="B206">
        <v>9.3849999999999998</v>
      </c>
      <c r="C206">
        <v>9.4250000000000007</v>
      </c>
      <c r="D206">
        <v>8.9725000000000001</v>
      </c>
      <c r="E206">
        <v>9.0500000000000007</v>
      </c>
      <c r="F206">
        <v>7.2281250000000004</v>
      </c>
      <c r="G206">
        <v>4321200</v>
      </c>
    </row>
    <row r="207" spans="1:7" x14ac:dyDescent="0.2">
      <c r="A207" s="14">
        <v>39587</v>
      </c>
      <c r="B207">
        <v>9.0350000000000001</v>
      </c>
      <c r="C207">
        <v>9.08</v>
      </c>
      <c r="D207">
        <v>8.8149999999999995</v>
      </c>
      <c r="E207">
        <v>8.875</v>
      </c>
      <c r="F207">
        <v>7.0883529999999997</v>
      </c>
      <c r="G207">
        <v>5733200</v>
      </c>
    </row>
    <row r="208" spans="1:7" x14ac:dyDescent="0.2">
      <c r="A208" s="14">
        <v>39588</v>
      </c>
      <c r="B208">
        <v>8.86</v>
      </c>
      <c r="C208">
        <v>8.9450000000000003</v>
      </c>
      <c r="D208">
        <v>8.75</v>
      </c>
      <c r="E208">
        <v>8.8275000000000006</v>
      </c>
      <c r="F208">
        <v>7.0504160000000002</v>
      </c>
      <c r="G208">
        <v>3465600</v>
      </c>
    </row>
    <row r="209" spans="1:7" x14ac:dyDescent="0.2">
      <c r="A209" s="14">
        <v>39589</v>
      </c>
      <c r="B209">
        <v>8.8249999999999993</v>
      </c>
      <c r="C209">
        <v>9.0050000000000008</v>
      </c>
      <c r="D209">
        <v>8.5775000000000006</v>
      </c>
      <c r="E209">
        <v>8.61</v>
      </c>
      <c r="F209">
        <v>6.8766999999999996</v>
      </c>
      <c r="G209">
        <v>4234000</v>
      </c>
    </row>
    <row r="210" spans="1:7" x14ac:dyDescent="0.2">
      <c r="A210" s="14">
        <v>39590</v>
      </c>
      <c r="B210">
        <v>8.5850000000000009</v>
      </c>
      <c r="C210">
        <v>8.7274999999999991</v>
      </c>
      <c r="D210">
        <v>8.3849999999999998</v>
      </c>
      <c r="E210">
        <v>8.4924999999999997</v>
      </c>
      <c r="F210">
        <v>6.7828559999999998</v>
      </c>
      <c r="G210">
        <v>7458800</v>
      </c>
    </row>
    <row r="211" spans="1:7" x14ac:dyDescent="0.2">
      <c r="A211" s="14">
        <v>39591</v>
      </c>
      <c r="B211">
        <v>8.3699999999999992</v>
      </c>
      <c r="C211">
        <v>8.48</v>
      </c>
      <c r="D211">
        <v>8.2725000000000009</v>
      </c>
      <c r="E211">
        <v>8.2774999999999999</v>
      </c>
      <c r="F211">
        <v>6.6111380000000004</v>
      </c>
      <c r="G211">
        <v>5135600</v>
      </c>
    </row>
    <row r="212" spans="1:7" x14ac:dyDescent="0.2">
      <c r="A212" s="14">
        <v>39595</v>
      </c>
      <c r="B212">
        <v>8.2850000000000001</v>
      </c>
      <c r="C212">
        <v>8.3849999999999998</v>
      </c>
      <c r="D212">
        <v>8.1575000000000006</v>
      </c>
      <c r="E212">
        <v>8.2125000000000004</v>
      </c>
      <c r="F212">
        <v>6.559221</v>
      </c>
      <c r="G212">
        <v>5591600</v>
      </c>
    </row>
    <row r="213" spans="1:7" x14ac:dyDescent="0.2">
      <c r="A213" s="14">
        <v>39596</v>
      </c>
      <c r="B213">
        <v>8.2125000000000004</v>
      </c>
      <c r="C213">
        <v>8.3849999999999998</v>
      </c>
      <c r="D213">
        <v>8.1349999999999998</v>
      </c>
      <c r="E213">
        <v>8.33</v>
      </c>
      <c r="F213">
        <v>6.6530680000000002</v>
      </c>
      <c r="G213">
        <v>4760000</v>
      </c>
    </row>
    <row r="214" spans="1:7" x14ac:dyDescent="0.2">
      <c r="A214" s="14">
        <v>39597</v>
      </c>
      <c r="B214">
        <v>8.2550000000000008</v>
      </c>
      <c r="C214">
        <v>8.34</v>
      </c>
      <c r="D214">
        <v>8.1374999999999993</v>
      </c>
      <c r="E214">
        <v>8.31</v>
      </c>
      <c r="F214">
        <v>6.6370940000000003</v>
      </c>
      <c r="G214">
        <v>5094400</v>
      </c>
    </row>
    <row r="215" spans="1:7" x14ac:dyDescent="0.2">
      <c r="A215" s="14">
        <v>39598</v>
      </c>
      <c r="B215">
        <v>8.31</v>
      </c>
      <c r="C215">
        <v>8.31</v>
      </c>
      <c r="D215">
        <v>8.1300000000000008</v>
      </c>
      <c r="E215">
        <v>8.25</v>
      </c>
      <c r="F215">
        <v>6.5891719999999996</v>
      </c>
      <c r="G215">
        <v>11651600</v>
      </c>
    </row>
    <row r="216" spans="1:7" x14ac:dyDescent="0.2">
      <c r="A216" s="14">
        <v>39601</v>
      </c>
      <c r="B216">
        <v>8.2750000000000004</v>
      </c>
      <c r="C216">
        <v>8.3874999999999993</v>
      </c>
      <c r="D216">
        <v>8</v>
      </c>
      <c r="E216">
        <v>8.0574999999999992</v>
      </c>
      <c r="F216">
        <v>6.4354259999999996</v>
      </c>
      <c r="G216">
        <v>5745200</v>
      </c>
    </row>
    <row r="217" spans="1:7" x14ac:dyDescent="0.2">
      <c r="A217" s="14">
        <v>39602</v>
      </c>
      <c r="B217">
        <v>8.0649999999999995</v>
      </c>
      <c r="C217">
        <v>8.0850000000000009</v>
      </c>
      <c r="D217">
        <v>7.8375000000000004</v>
      </c>
      <c r="E217">
        <v>7.8650000000000002</v>
      </c>
      <c r="F217">
        <v>6.2816780000000003</v>
      </c>
      <c r="G217">
        <v>5760400</v>
      </c>
    </row>
    <row r="218" spans="1:7" x14ac:dyDescent="0.2">
      <c r="A218" s="14">
        <v>39603</v>
      </c>
      <c r="B218">
        <v>7.8125</v>
      </c>
      <c r="C218">
        <v>8.1125000000000007</v>
      </c>
      <c r="D218">
        <v>7.7750000000000004</v>
      </c>
      <c r="E218">
        <v>8.0749999999999993</v>
      </c>
      <c r="F218">
        <v>6.4494020000000001</v>
      </c>
      <c r="G218">
        <v>6022400</v>
      </c>
    </row>
    <row r="219" spans="1:7" x14ac:dyDescent="0.2">
      <c r="A219" s="14">
        <v>39604</v>
      </c>
      <c r="B219">
        <v>8.0924999999999994</v>
      </c>
      <c r="C219">
        <v>8.2825000000000006</v>
      </c>
      <c r="D219">
        <v>8.0749999999999993</v>
      </c>
      <c r="E219">
        <v>8.1750000000000007</v>
      </c>
      <c r="F219">
        <v>6.5292709999999996</v>
      </c>
      <c r="G219">
        <v>4040400</v>
      </c>
    </row>
    <row r="220" spans="1:7" x14ac:dyDescent="0.2">
      <c r="A220" s="14">
        <v>39605</v>
      </c>
      <c r="B220">
        <v>8.0975000000000001</v>
      </c>
      <c r="C220">
        <v>8.17</v>
      </c>
      <c r="D220">
        <v>7.8949999999999996</v>
      </c>
      <c r="E220">
        <v>7.91</v>
      </c>
      <c r="F220">
        <v>6.3176189999999997</v>
      </c>
      <c r="G220">
        <v>4836800</v>
      </c>
    </row>
    <row r="221" spans="1:7" x14ac:dyDescent="0.2">
      <c r="A221" s="14">
        <v>39608</v>
      </c>
      <c r="B221">
        <v>7.9074999999999998</v>
      </c>
      <c r="C221">
        <v>8.3949999999999996</v>
      </c>
      <c r="D221">
        <v>7.8674999999999997</v>
      </c>
      <c r="E221">
        <v>8.2375000000000007</v>
      </c>
      <c r="F221">
        <v>6.5791899999999996</v>
      </c>
      <c r="G221">
        <v>8011200</v>
      </c>
    </row>
    <row r="222" spans="1:7" x14ac:dyDescent="0.2">
      <c r="A222" s="14">
        <v>39609</v>
      </c>
      <c r="B222">
        <v>8.2249999999999996</v>
      </c>
      <c r="C222">
        <v>8.4774999999999991</v>
      </c>
      <c r="D222">
        <v>8.1274999999999995</v>
      </c>
      <c r="E222">
        <v>8.3674999999999997</v>
      </c>
      <c r="F222">
        <v>6.68302</v>
      </c>
      <c r="G222">
        <v>8171200</v>
      </c>
    </row>
    <row r="223" spans="1:7" x14ac:dyDescent="0.2">
      <c r="A223" s="14">
        <v>39610</v>
      </c>
      <c r="B223">
        <v>8.3949999999999996</v>
      </c>
      <c r="C223">
        <v>8.3949999999999996</v>
      </c>
      <c r="D223">
        <v>7.98</v>
      </c>
      <c r="E223">
        <v>7.9850000000000003</v>
      </c>
      <c r="F223">
        <v>6.3775209999999998</v>
      </c>
      <c r="G223">
        <v>4656400</v>
      </c>
    </row>
    <row r="224" spans="1:7" x14ac:dyDescent="0.2">
      <c r="A224" s="14">
        <v>39611</v>
      </c>
      <c r="B224">
        <v>8.0749999999999993</v>
      </c>
      <c r="C224">
        <v>8.2624999999999993</v>
      </c>
      <c r="D224">
        <v>7.9850000000000003</v>
      </c>
      <c r="E224">
        <v>8.0274999999999999</v>
      </c>
      <c r="F224">
        <v>6.4114659999999999</v>
      </c>
      <c r="G224">
        <v>3317600</v>
      </c>
    </row>
    <row r="225" spans="1:7" x14ac:dyDescent="0.2">
      <c r="A225" s="14">
        <v>39612</v>
      </c>
      <c r="B225">
        <v>8.07</v>
      </c>
      <c r="C225">
        <v>8.1199999999999992</v>
      </c>
      <c r="D225">
        <v>7.9874999999999998</v>
      </c>
      <c r="E225">
        <v>7.9974999999999996</v>
      </c>
      <c r="F225">
        <v>6.387505</v>
      </c>
      <c r="G225">
        <v>4617600</v>
      </c>
    </row>
    <row r="226" spans="1:7" x14ac:dyDescent="0.2">
      <c r="A226" s="14">
        <v>39615</v>
      </c>
      <c r="B226">
        <v>7.9874999999999998</v>
      </c>
      <c r="C226">
        <v>8.2100000000000009</v>
      </c>
      <c r="D226">
        <v>7.96</v>
      </c>
      <c r="E226">
        <v>8.17</v>
      </c>
      <c r="F226">
        <v>6.525277</v>
      </c>
      <c r="G226">
        <v>4478400</v>
      </c>
    </row>
    <row r="227" spans="1:7" x14ac:dyDescent="0.2">
      <c r="A227" s="14">
        <v>39616</v>
      </c>
      <c r="B227">
        <v>8.1824999999999992</v>
      </c>
      <c r="C227">
        <v>8.3074999999999992</v>
      </c>
      <c r="D227">
        <v>8.18</v>
      </c>
      <c r="E227">
        <v>8.24</v>
      </c>
      <c r="F227">
        <v>6.5811859999999998</v>
      </c>
      <c r="G227">
        <v>3931200</v>
      </c>
    </row>
    <row r="228" spans="1:7" x14ac:dyDescent="0.2">
      <c r="A228" s="14">
        <v>39617</v>
      </c>
      <c r="B228">
        <v>8.2125000000000004</v>
      </c>
      <c r="C228">
        <v>8.3375000000000004</v>
      </c>
      <c r="D228">
        <v>8.0225000000000009</v>
      </c>
      <c r="E228">
        <v>8.0675000000000008</v>
      </c>
      <c r="F228">
        <v>6.4434129999999996</v>
      </c>
      <c r="G228">
        <v>6180800</v>
      </c>
    </row>
    <row r="229" spans="1:7" x14ac:dyDescent="0.2">
      <c r="A229" s="14">
        <v>39618</v>
      </c>
      <c r="B229">
        <v>8.0574999999999992</v>
      </c>
      <c r="C229">
        <v>8.0574999999999992</v>
      </c>
      <c r="D229">
        <v>7.1425000000000001</v>
      </c>
      <c r="E229">
        <v>7.26</v>
      </c>
      <c r="F229">
        <v>5.79847</v>
      </c>
      <c r="G229">
        <v>27346400</v>
      </c>
    </row>
    <row r="230" spans="1:7" x14ac:dyDescent="0.2">
      <c r="A230" s="14">
        <v>39619</v>
      </c>
      <c r="B230">
        <v>7.2125000000000004</v>
      </c>
      <c r="C230">
        <v>7.3449999999999998</v>
      </c>
      <c r="D230">
        <v>7.0549999999999997</v>
      </c>
      <c r="E230">
        <v>7.17</v>
      </c>
      <c r="F230">
        <v>5.7265899999999998</v>
      </c>
      <c r="G230">
        <v>15487600</v>
      </c>
    </row>
    <row r="231" spans="1:7" x14ac:dyDescent="0.2">
      <c r="A231" s="14">
        <v>39622</v>
      </c>
      <c r="B231">
        <v>7.19</v>
      </c>
      <c r="C231">
        <v>7.25</v>
      </c>
      <c r="D231">
        <v>6.9249999999999998</v>
      </c>
      <c r="E231">
        <v>6.9574999999999996</v>
      </c>
      <c r="F231">
        <v>5.5568689999999998</v>
      </c>
      <c r="G231">
        <v>11565600</v>
      </c>
    </row>
    <row r="232" spans="1:7" x14ac:dyDescent="0.2">
      <c r="A232" s="14">
        <v>39623</v>
      </c>
      <c r="B232">
        <v>6.9850000000000003</v>
      </c>
      <c r="C232">
        <v>7.2474999999999996</v>
      </c>
      <c r="D232">
        <v>6.8624999999999998</v>
      </c>
      <c r="E232">
        <v>7.09</v>
      </c>
      <c r="F232">
        <v>5.6626950000000003</v>
      </c>
      <c r="G232">
        <v>8028400</v>
      </c>
    </row>
    <row r="233" spans="1:7" x14ac:dyDescent="0.2">
      <c r="A233" s="14">
        <v>39624</v>
      </c>
      <c r="B233">
        <v>7.09</v>
      </c>
      <c r="C233">
        <v>7.3150000000000004</v>
      </c>
      <c r="D233">
        <v>7.0549999999999997</v>
      </c>
      <c r="E233">
        <v>7.11</v>
      </c>
      <c r="F233">
        <v>5.6786690000000002</v>
      </c>
      <c r="G233">
        <v>9085600</v>
      </c>
    </row>
    <row r="234" spans="1:7" x14ac:dyDescent="0.2">
      <c r="A234" s="14">
        <v>39625</v>
      </c>
      <c r="B234">
        <v>7.0250000000000004</v>
      </c>
      <c r="C234">
        <v>7.0750000000000002</v>
      </c>
      <c r="D234">
        <v>6.915</v>
      </c>
      <c r="E234">
        <v>7</v>
      </c>
      <c r="F234">
        <v>5.590814</v>
      </c>
      <c r="G234">
        <v>7701200</v>
      </c>
    </row>
    <row r="235" spans="1:7" x14ac:dyDescent="0.2">
      <c r="A235" s="14">
        <v>39626</v>
      </c>
      <c r="B235">
        <v>6.9775</v>
      </c>
      <c r="C235">
        <v>7.0250000000000004</v>
      </c>
      <c r="D235">
        <v>6.8949999999999996</v>
      </c>
      <c r="E235">
        <v>6.9375</v>
      </c>
      <c r="F235">
        <v>5.5408939999999998</v>
      </c>
      <c r="G235">
        <v>9420800</v>
      </c>
    </row>
    <row r="236" spans="1:7" x14ac:dyDescent="0.2">
      <c r="A236" s="14">
        <v>39629</v>
      </c>
      <c r="B236">
        <v>6.92</v>
      </c>
      <c r="C236">
        <v>7.25</v>
      </c>
      <c r="D236">
        <v>6.76</v>
      </c>
      <c r="E236">
        <v>6.7850000000000001</v>
      </c>
      <c r="F236">
        <v>5.4190959999999997</v>
      </c>
      <c r="G236">
        <v>6742000</v>
      </c>
    </row>
    <row r="237" spans="1:7" x14ac:dyDescent="0.2">
      <c r="A237" s="14">
        <v>39630</v>
      </c>
      <c r="B237">
        <v>6.73</v>
      </c>
      <c r="C237">
        <v>6.9349999999999996</v>
      </c>
      <c r="D237">
        <v>6.6624999999999996</v>
      </c>
      <c r="E237">
        <v>6.8875000000000002</v>
      </c>
      <c r="F237">
        <v>5.5009610000000002</v>
      </c>
      <c r="G237">
        <v>9940800</v>
      </c>
    </row>
    <row r="238" spans="1:7" x14ac:dyDescent="0.2">
      <c r="A238" s="14">
        <v>39631</v>
      </c>
      <c r="B238">
        <v>6.91</v>
      </c>
      <c r="C238">
        <v>7.17</v>
      </c>
      <c r="D238">
        <v>6.8825000000000003</v>
      </c>
      <c r="E238">
        <v>7.0425000000000004</v>
      </c>
      <c r="F238">
        <v>5.6247569999999998</v>
      </c>
      <c r="G238">
        <v>8819600</v>
      </c>
    </row>
    <row r="239" spans="1:7" x14ac:dyDescent="0.2">
      <c r="A239" s="14">
        <v>39632</v>
      </c>
      <c r="B239">
        <v>7.0724999999999998</v>
      </c>
      <c r="C239">
        <v>7.1449999999999996</v>
      </c>
      <c r="D239">
        <v>6.93</v>
      </c>
      <c r="E239">
        <v>6.9649999999999999</v>
      </c>
      <c r="F239">
        <v>5.5628590000000004</v>
      </c>
      <c r="G239">
        <v>5432000</v>
      </c>
    </row>
    <row r="240" spans="1:7" x14ac:dyDescent="0.2">
      <c r="A240" s="14">
        <v>39636</v>
      </c>
      <c r="B240">
        <v>6.99</v>
      </c>
      <c r="C240">
        <v>7.06</v>
      </c>
      <c r="D240">
        <v>6.59</v>
      </c>
      <c r="E240">
        <v>6.8174999999999999</v>
      </c>
      <c r="F240">
        <v>5.4450539999999998</v>
      </c>
      <c r="G240">
        <v>9043600</v>
      </c>
    </row>
    <row r="241" spans="1:7" x14ac:dyDescent="0.2">
      <c r="A241" s="14">
        <v>39637</v>
      </c>
      <c r="B241">
        <v>6.8250000000000002</v>
      </c>
      <c r="C241">
        <v>6.85</v>
      </c>
      <c r="D241">
        <v>6.6524999999999999</v>
      </c>
      <c r="E241">
        <v>6.7275</v>
      </c>
      <c r="F241">
        <v>5.3731710000000001</v>
      </c>
      <c r="G241">
        <v>9560800</v>
      </c>
    </row>
    <row r="242" spans="1:7" x14ac:dyDescent="0.2">
      <c r="A242" s="14">
        <v>39638</v>
      </c>
      <c r="B242">
        <v>6.7275</v>
      </c>
      <c r="C242">
        <v>6.7824999999999998</v>
      </c>
      <c r="D242">
        <v>6.4124999999999996</v>
      </c>
      <c r="E242">
        <v>6.43</v>
      </c>
      <c r="F242">
        <v>5.1355620000000002</v>
      </c>
      <c r="G242">
        <v>6840400</v>
      </c>
    </row>
    <row r="243" spans="1:7" x14ac:dyDescent="0.2">
      <c r="A243" s="14">
        <v>39639</v>
      </c>
      <c r="B243">
        <v>6.4349999999999996</v>
      </c>
      <c r="C243">
        <v>6.6</v>
      </c>
      <c r="D243">
        <v>5.89</v>
      </c>
      <c r="E243">
        <v>5.9974999999999996</v>
      </c>
      <c r="F243">
        <v>4.7901290000000003</v>
      </c>
      <c r="G243">
        <v>16786000</v>
      </c>
    </row>
    <row r="244" spans="1:7" x14ac:dyDescent="0.2">
      <c r="A244" s="14">
        <v>39640</v>
      </c>
      <c r="B244">
        <v>5.8875000000000002</v>
      </c>
      <c r="C244">
        <v>5.95</v>
      </c>
      <c r="D244">
        <v>5.5824999999999996</v>
      </c>
      <c r="E244">
        <v>5.9074999999999998</v>
      </c>
      <c r="F244">
        <v>4.7182469999999999</v>
      </c>
      <c r="G244">
        <v>15203600</v>
      </c>
    </row>
    <row r="245" spans="1:7" x14ac:dyDescent="0.2">
      <c r="A245" s="14">
        <v>39643</v>
      </c>
      <c r="B245">
        <v>5.94</v>
      </c>
      <c r="C245">
        <v>6.07</v>
      </c>
      <c r="D245">
        <v>5.7549999999999999</v>
      </c>
      <c r="E245">
        <v>5.78</v>
      </c>
      <c r="F245">
        <v>4.6164139999999998</v>
      </c>
      <c r="G245">
        <v>7370400</v>
      </c>
    </row>
    <row r="246" spans="1:7" x14ac:dyDescent="0.2">
      <c r="A246" s="14">
        <v>39644</v>
      </c>
      <c r="B246">
        <v>5.74</v>
      </c>
      <c r="C246">
        <v>6.0324999999999998</v>
      </c>
      <c r="D246">
        <v>5.5774999999999997</v>
      </c>
      <c r="E246">
        <v>5.9050000000000002</v>
      </c>
      <c r="F246">
        <v>4.7162509999999997</v>
      </c>
      <c r="G246">
        <v>10238400</v>
      </c>
    </row>
    <row r="247" spans="1:7" x14ac:dyDescent="0.2">
      <c r="A247" s="14">
        <v>39645</v>
      </c>
      <c r="B247">
        <v>5.9349999999999996</v>
      </c>
      <c r="C247">
        <v>6.3125</v>
      </c>
      <c r="D247">
        <v>5.81</v>
      </c>
      <c r="E247">
        <v>6.2874999999999996</v>
      </c>
      <c r="F247">
        <v>5.0217489999999998</v>
      </c>
      <c r="G247">
        <v>8575200</v>
      </c>
    </row>
    <row r="248" spans="1:7" x14ac:dyDescent="0.2">
      <c r="A248" s="14">
        <v>39646</v>
      </c>
      <c r="B248">
        <v>6.3550000000000004</v>
      </c>
      <c r="C248">
        <v>6.5175000000000001</v>
      </c>
      <c r="D248">
        <v>6.1974999999999998</v>
      </c>
      <c r="E248">
        <v>6.5125000000000002</v>
      </c>
      <c r="F248">
        <v>5.2014529999999999</v>
      </c>
      <c r="G248">
        <v>8276000</v>
      </c>
    </row>
    <row r="249" spans="1:7" x14ac:dyDescent="0.2">
      <c r="A249" s="14">
        <v>39647</v>
      </c>
      <c r="B249">
        <v>6.5225</v>
      </c>
      <c r="C249">
        <v>6.5575000000000001</v>
      </c>
      <c r="D249">
        <v>6.27</v>
      </c>
      <c r="E249">
        <v>6.4850000000000003</v>
      </c>
      <c r="F249">
        <v>5.1794890000000002</v>
      </c>
      <c r="G249">
        <v>5721600</v>
      </c>
    </row>
    <row r="250" spans="1:7" x14ac:dyDescent="0.2">
      <c r="A250" s="14">
        <v>39650</v>
      </c>
      <c r="B250">
        <v>6.53</v>
      </c>
      <c r="C250">
        <v>6.5625</v>
      </c>
      <c r="D250">
        <v>6.4</v>
      </c>
      <c r="E250">
        <v>6.4950000000000001</v>
      </c>
      <c r="F250">
        <v>5.1874760000000002</v>
      </c>
      <c r="G250">
        <v>3501200</v>
      </c>
    </row>
    <row r="251" spans="1:7" x14ac:dyDescent="0.2">
      <c r="A251" s="14">
        <v>39651</v>
      </c>
      <c r="B251">
        <v>6.4550000000000001</v>
      </c>
      <c r="C251">
        <v>6.71</v>
      </c>
      <c r="D251">
        <v>6.4</v>
      </c>
      <c r="E251">
        <v>6.6974999999999998</v>
      </c>
      <c r="F251">
        <v>5.3492100000000002</v>
      </c>
      <c r="G251">
        <v>4852800</v>
      </c>
    </row>
    <row r="252" spans="1:7" x14ac:dyDescent="0.2">
      <c r="A252" s="14">
        <v>39652</v>
      </c>
      <c r="B252">
        <v>6.7149999999999999</v>
      </c>
      <c r="C252">
        <v>7.0075000000000003</v>
      </c>
      <c r="D252">
        <v>6.6624999999999996</v>
      </c>
      <c r="E252">
        <v>6.7374999999999998</v>
      </c>
      <c r="F252">
        <v>5.3811590000000002</v>
      </c>
      <c r="G252">
        <v>5308400</v>
      </c>
    </row>
    <row r="253" spans="1:7" x14ac:dyDescent="0.2">
      <c r="A253" s="14">
        <v>39653</v>
      </c>
      <c r="B253">
        <v>6.7474999999999996</v>
      </c>
      <c r="C253">
        <v>6.75</v>
      </c>
      <c r="D253">
        <v>6.3724999999999996</v>
      </c>
      <c r="E253">
        <v>6.3724999999999996</v>
      </c>
      <c r="F253">
        <v>5.0896369999999997</v>
      </c>
      <c r="G253">
        <v>5507600</v>
      </c>
    </row>
    <row r="254" spans="1:7" x14ac:dyDescent="0.2">
      <c r="A254" s="14">
        <v>39654</v>
      </c>
      <c r="B254">
        <v>6.3624999999999998</v>
      </c>
      <c r="C254">
        <v>6.7074999999999996</v>
      </c>
      <c r="D254">
        <v>6.3025000000000002</v>
      </c>
      <c r="E254">
        <v>6.5875000000000004</v>
      </c>
      <c r="F254">
        <v>5.261355</v>
      </c>
      <c r="G254">
        <v>6020800</v>
      </c>
    </row>
    <row r="255" spans="1:7" x14ac:dyDescent="0.2">
      <c r="A255" s="14">
        <v>39657</v>
      </c>
      <c r="B255">
        <v>6.585</v>
      </c>
      <c r="C255">
        <v>6.7</v>
      </c>
      <c r="D255">
        <v>6.5625</v>
      </c>
      <c r="E255">
        <v>6.64</v>
      </c>
      <c r="F255">
        <v>5.3032849999999998</v>
      </c>
      <c r="G255">
        <v>6914000</v>
      </c>
    </row>
    <row r="256" spans="1:7" x14ac:dyDescent="0.2">
      <c r="A256" s="14">
        <v>39658</v>
      </c>
      <c r="B256">
        <v>6.6449999999999996</v>
      </c>
      <c r="C256">
        <v>6.8825000000000003</v>
      </c>
      <c r="D256">
        <v>6.6150000000000002</v>
      </c>
      <c r="E256">
        <v>6.8150000000000004</v>
      </c>
      <c r="F256">
        <v>5.4430560000000003</v>
      </c>
      <c r="G256">
        <v>7872800</v>
      </c>
    </row>
    <row r="257" spans="1:7" x14ac:dyDescent="0.2">
      <c r="A257" s="14">
        <v>39659</v>
      </c>
      <c r="B257">
        <v>5.81</v>
      </c>
      <c r="C257">
        <v>6.0625</v>
      </c>
      <c r="D257">
        <v>5.5075000000000003</v>
      </c>
      <c r="E257">
        <v>5.5549999999999997</v>
      </c>
      <c r="F257">
        <v>4.4367099999999997</v>
      </c>
      <c r="G257">
        <v>41890000</v>
      </c>
    </row>
    <row r="258" spans="1:7" x14ac:dyDescent="0.2">
      <c r="A258" s="14">
        <v>39660</v>
      </c>
      <c r="B258">
        <v>5.625</v>
      </c>
      <c r="C258">
        <v>5.625</v>
      </c>
      <c r="D258">
        <v>5.3475000000000001</v>
      </c>
      <c r="E258">
        <v>5.36</v>
      </c>
      <c r="F258">
        <v>4.2809660000000003</v>
      </c>
      <c r="G258">
        <v>13902800</v>
      </c>
    </row>
    <row r="259" spans="1:7" x14ac:dyDescent="0.2">
      <c r="A259" s="14">
        <v>39661</v>
      </c>
      <c r="B259">
        <v>5.3475000000000001</v>
      </c>
      <c r="C259">
        <v>5.6475</v>
      </c>
      <c r="D259">
        <v>5.3449999999999998</v>
      </c>
      <c r="E259">
        <v>5.58</v>
      </c>
      <c r="F259">
        <v>4.4566759999999999</v>
      </c>
      <c r="G259">
        <v>15950400</v>
      </c>
    </row>
    <row r="260" spans="1:7" x14ac:dyDescent="0.2">
      <c r="A260" s="14">
        <v>39664</v>
      </c>
      <c r="B260">
        <v>5.5925000000000002</v>
      </c>
      <c r="C260">
        <v>5.69</v>
      </c>
      <c r="D260">
        <v>5.5650000000000004</v>
      </c>
      <c r="E260">
        <v>5.62</v>
      </c>
      <c r="F260">
        <v>4.4886239999999997</v>
      </c>
      <c r="G260">
        <v>16140000</v>
      </c>
    </row>
    <row r="261" spans="1:7" x14ac:dyDescent="0.2">
      <c r="A261" s="14">
        <v>39665</v>
      </c>
      <c r="B261">
        <v>5.6950000000000003</v>
      </c>
      <c r="C261">
        <v>6.3449999999999998</v>
      </c>
      <c r="D261">
        <v>5.6950000000000003</v>
      </c>
      <c r="E261">
        <v>6.32</v>
      </c>
      <c r="F261">
        <v>5.0477059999999998</v>
      </c>
      <c r="G261">
        <v>13893200</v>
      </c>
    </row>
    <row r="262" spans="1:7" x14ac:dyDescent="0.2">
      <c r="A262" s="14">
        <v>39666</v>
      </c>
      <c r="B262">
        <v>6.2975000000000003</v>
      </c>
      <c r="C262">
        <v>6.2975000000000003</v>
      </c>
      <c r="D262">
        <v>5.9625000000000004</v>
      </c>
      <c r="E262">
        <v>6.1725000000000003</v>
      </c>
      <c r="F262">
        <v>4.9298999999999999</v>
      </c>
      <c r="G262">
        <v>9804800</v>
      </c>
    </row>
    <row r="263" spans="1:7" x14ac:dyDescent="0.2">
      <c r="A263" s="14">
        <v>39667</v>
      </c>
      <c r="B263">
        <v>6.125</v>
      </c>
      <c r="C263">
        <v>6.22</v>
      </c>
      <c r="D263">
        <v>5.8624999999999998</v>
      </c>
      <c r="E263">
        <v>5.9574999999999996</v>
      </c>
      <c r="F263">
        <v>4.7581829999999998</v>
      </c>
      <c r="G263">
        <v>9376000</v>
      </c>
    </row>
    <row r="264" spans="1:7" x14ac:dyDescent="0.2">
      <c r="A264" s="14">
        <v>39668</v>
      </c>
      <c r="B264">
        <v>5.9675000000000002</v>
      </c>
      <c r="C264">
        <v>6.2450000000000001</v>
      </c>
      <c r="D264">
        <v>5.9249999999999998</v>
      </c>
      <c r="E264">
        <v>6.2</v>
      </c>
      <c r="F264">
        <v>4.9518630000000003</v>
      </c>
      <c r="G264">
        <v>6026800</v>
      </c>
    </row>
    <row r="265" spans="1:7" x14ac:dyDescent="0.2">
      <c r="A265" s="14">
        <v>39671</v>
      </c>
      <c r="B265">
        <v>6.2</v>
      </c>
      <c r="C265">
        <v>6.6</v>
      </c>
      <c r="D265">
        <v>6.0724999999999998</v>
      </c>
      <c r="E265">
        <v>6.4074999999999998</v>
      </c>
      <c r="F265">
        <v>5.1175899999999999</v>
      </c>
      <c r="G265">
        <v>5762800</v>
      </c>
    </row>
    <row r="266" spans="1:7" x14ac:dyDescent="0.2">
      <c r="A266" s="14">
        <v>39672</v>
      </c>
      <c r="B266">
        <v>6.4</v>
      </c>
      <c r="C266">
        <v>6.4</v>
      </c>
      <c r="D266">
        <v>6.0374999999999996</v>
      </c>
      <c r="E266">
        <v>6.0625</v>
      </c>
      <c r="F266">
        <v>4.8420449999999997</v>
      </c>
      <c r="G266">
        <v>10538400</v>
      </c>
    </row>
    <row r="267" spans="1:7" x14ac:dyDescent="0.2">
      <c r="A267" s="14">
        <v>39673</v>
      </c>
      <c r="B267">
        <v>6.0025000000000004</v>
      </c>
      <c r="C267">
        <v>6.0475000000000003</v>
      </c>
      <c r="D267">
        <v>5.7275</v>
      </c>
      <c r="E267">
        <v>5.95</v>
      </c>
      <c r="F267">
        <v>4.7521899999999997</v>
      </c>
      <c r="G267">
        <v>10307600</v>
      </c>
    </row>
    <row r="268" spans="1:7" x14ac:dyDescent="0.2">
      <c r="A268" s="14">
        <v>39674</v>
      </c>
      <c r="B268">
        <v>5.9050000000000002</v>
      </c>
      <c r="C268">
        <v>6.1275000000000004</v>
      </c>
      <c r="D268">
        <v>5.8825000000000003</v>
      </c>
      <c r="E268">
        <v>6.1275000000000004</v>
      </c>
      <c r="F268">
        <v>4.8939579999999996</v>
      </c>
      <c r="G268">
        <v>6851600</v>
      </c>
    </row>
    <row r="269" spans="1:7" x14ac:dyDescent="0.2">
      <c r="A269" s="14">
        <v>39675</v>
      </c>
      <c r="B269">
        <v>6.1725000000000003</v>
      </c>
      <c r="C269">
        <v>6.2450000000000001</v>
      </c>
      <c r="D269">
        <v>6.0525000000000002</v>
      </c>
      <c r="E269">
        <v>6.0650000000000004</v>
      </c>
      <c r="F269">
        <v>4.8440399999999997</v>
      </c>
      <c r="G269">
        <v>3496800</v>
      </c>
    </row>
    <row r="270" spans="1:7" x14ac:dyDescent="0.2">
      <c r="A270" s="14">
        <v>39678</v>
      </c>
      <c r="B270">
        <v>6.12</v>
      </c>
      <c r="C270">
        <v>6.2125000000000004</v>
      </c>
      <c r="D270">
        <v>6.0025000000000004</v>
      </c>
      <c r="E270">
        <v>6.0925000000000002</v>
      </c>
      <c r="F270">
        <v>4.8660050000000004</v>
      </c>
      <c r="G270">
        <v>8204800</v>
      </c>
    </row>
    <row r="271" spans="1:7" x14ac:dyDescent="0.2">
      <c r="A271" s="14">
        <v>39679</v>
      </c>
      <c r="B271">
        <v>6.0449999999999999</v>
      </c>
      <c r="C271">
        <v>6.0449999999999999</v>
      </c>
      <c r="D271">
        <v>5.8125</v>
      </c>
      <c r="E271">
        <v>5.8449999999999998</v>
      </c>
      <c r="F271">
        <v>4.668329</v>
      </c>
      <c r="G271">
        <v>8108000</v>
      </c>
    </row>
    <row r="272" spans="1:7" x14ac:dyDescent="0.2">
      <c r="A272" s="14">
        <v>39680</v>
      </c>
      <c r="B272">
        <v>5.8475000000000001</v>
      </c>
      <c r="C272">
        <v>5.9450000000000003</v>
      </c>
      <c r="D272">
        <v>5.7074999999999996</v>
      </c>
      <c r="E272">
        <v>5.8674999999999997</v>
      </c>
      <c r="F272">
        <v>4.6863000000000001</v>
      </c>
      <c r="G272">
        <v>8425600</v>
      </c>
    </row>
    <row r="273" spans="1:7" x14ac:dyDescent="0.2">
      <c r="A273" s="14">
        <v>39681</v>
      </c>
      <c r="B273">
        <v>5.86</v>
      </c>
      <c r="C273">
        <v>5.86</v>
      </c>
      <c r="D273">
        <v>5.6725000000000003</v>
      </c>
      <c r="E273">
        <v>5.76</v>
      </c>
      <c r="F273">
        <v>4.600441</v>
      </c>
      <c r="G273">
        <v>4722800</v>
      </c>
    </row>
    <row r="274" spans="1:7" x14ac:dyDescent="0.2">
      <c r="A274" s="14">
        <v>39682</v>
      </c>
      <c r="B274">
        <v>5.7949999999999999</v>
      </c>
      <c r="C274">
        <v>5.97</v>
      </c>
      <c r="D274">
        <v>5.7625000000000002</v>
      </c>
      <c r="E274">
        <v>5.83</v>
      </c>
      <c r="F274">
        <v>4.6563489999999996</v>
      </c>
      <c r="G274">
        <v>2818400</v>
      </c>
    </row>
    <row r="275" spans="1:7" x14ac:dyDescent="0.2">
      <c r="A275" s="14">
        <v>39685</v>
      </c>
      <c r="B275">
        <v>5.7774999999999999</v>
      </c>
      <c r="C275">
        <v>5.8</v>
      </c>
      <c r="D275">
        <v>5.6924999999999999</v>
      </c>
      <c r="E275">
        <v>5.7750000000000004</v>
      </c>
      <c r="F275">
        <v>4.6124219999999996</v>
      </c>
      <c r="G275">
        <v>5596400</v>
      </c>
    </row>
    <row r="276" spans="1:7" x14ac:dyDescent="0.2">
      <c r="A276" s="14">
        <v>39686</v>
      </c>
      <c r="B276">
        <v>5.77</v>
      </c>
      <c r="C276">
        <v>5.7750000000000004</v>
      </c>
      <c r="D276">
        <v>5.6025</v>
      </c>
      <c r="E276">
        <v>5.7125000000000004</v>
      </c>
      <c r="F276">
        <v>4.5625030000000004</v>
      </c>
      <c r="G276">
        <v>6855600</v>
      </c>
    </row>
    <row r="277" spans="1:7" x14ac:dyDescent="0.2">
      <c r="A277" s="14">
        <v>39687</v>
      </c>
      <c r="B277">
        <v>5.7125000000000004</v>
      </c>
      <c r="C277">
        <v>5.8574999999999999</v>
      </c>
      <c r="D277">
        <v>5.6425000000000001</v>
      </c>
      <c r="E277">
        <v>5.7125000000000004</v>
      </c>
      <c r="F277">
        <v>4.5625030000000004</v>
      </c>
      <c r="G277">
        <v>5280800</v>
      </c>
    </row>
    <row r="278" spans="1:7" x14ac:dyDescent="0.2">
      <c r="A278" s="14">
        <v>39688</v>
      </c>
      <c r="B278">
        <v>5.69</v>
      </c>
      <c r="C278">
        <v>5.9074999999999998</v>
      </c>
      <c r="D278">
        <v>5.6150000000000002</v>
      </c>
      <c r="E278">
        <v>5.9024999999999999</v>
      </c>
      <c r="F278">
        <v>4.7142540000000004</v>
      </c>
      <c r="G278">
        <v>4745600</v>
      </c>
    </row>
    <row r="279" spans="1:7" x14ac:dyDescent="0.2">
      <c r="A279" s="14">
        <v>39689</v>
      </c>
      <c r="B279">
        <v>5.8925000000000001</v>
      </c>
      <c r="C279">
        <v>6.12</v>
      </c>
      <c r="D279">
        <v>5.81</v>
      </c>
      <c r="E279">
        <v>5.96</v>
      </c>
      <c r="F279">
        <v>4.7601779999999998</v>
      </c>
      <c r="G279">
        <v>5518800</v>
      </c>
    </row>
    <row r="280" spans="1:7" x14ac:dyDescent="0.2">
      <c r="A280" s="14">
        <v>39693</v>
      </c>
      <c r="B280">
        <v>5.9625000000000004</v>
      </c>
      <c r="C280">
        <v>6.37</v>
      </c>
      <c r="D280">
        <v>5.9625000000000004</v>
      </c>
      <c r="E280">
        <v>6.0824999999999996</v>
      </c>
      <c r="F280">
        <v>4.8580189999999996</v>
      </c>
      <c r="G280">
        <v>6085600</v>
      </c>
    </row>
    <row r="281" spans="1:7" x14ac:dyDescent="0.2">
      <c r="A281" s="14">
        <v>39694</v>
      </c>
      <c r="B281">
        <v>6.0350000000000001</v>
      </c>
      <c r="C281">
        <v>6.08</v>
      </c>
      <c r="D281">
        <v>5.85</v>
      </c>
      <c r="E281">
        <v>5.9524999999999997</v>
      </c>
      <c r="F281">
        <v>4.7541880000000001</v>
      </c>
      <c r="G281">
        <v>6041600</v>
      </c>
    </row>
    <row r="282" spans="1:7" x14ac:dyDescent="0.2">
      <c r="A282" s="14">
        <v>39695</v>
      </c>
      <c r="B282">
        <v>5.9225000000000003</v>
      </c>
      <c r="C282">
        <v>6.13</v>
      </c>
      <c r="D282">
        <v>5.875</v>
      </c>
      <c r="E282">
        <v>6.0674999999999999</v>
      </c>
      <c r="F282">
        <v>4.8460369999999999</v>
      </c>
      <c r="G282">
        <v>5123200</v>
      </c>
    </row>
    <row r="283" spans="1:7" x14ac:dyDescent="0.2">
      <c r="A283" s="14">
        <v>39696</v>
      </c>
      <c r="B283">
        <v>5.99</v>
      </c>
      <c r="C283">
        <v>6.33</v>
      </c>
      <c r="D283">
        <v>5.96</v>
      </c>
      <c r="E283">
        <v>6.2275</v>
      </c>
      <c r="F283">
        <v>4.973827</v>
      </c>
      <c r="G283">
        <v>6346000</v>
      </c>
    </row>
    <row r="284" spans="1:7" x14ac:dyDescent="0.2">
      <c r="A284" s="14">
        <v>39699</v>
      </c>
      <c r="B284">
        <v>6.375</v>
      </c>
      <c r="C284">
        <v>6.53</v>
      </c>
      <c r="D284">
        <v>6.1974999999999998</v>
      </c>
      <c r="E284">
        <v>6.3475000000000001</v>
      </c>
      <c r="F284">
        <v>5.0696690000000002</v>
      </c>
      <c r="G284">
        <v>7713200</v>
      </c>
    </row>
    <row r="285" spans="1:7" x14ac:dyDescent="0.2">
      <c r="A285" s="14">
        <v>39700</v>
      </c>
      <c r="B285">
        <v>6.4874999999999998</v>
      </c>
      <c r="C285">
        <v>6.4874999999999998</v>
      </c>
      <c r="D285">
        <v>6.1875</v>
      </c>
      <c r="E285">
        <v>6.19</v>
      </c>
      <c r="F285">
        <v>4.9438760000000004</v>
      </c>
      <c r="G285">
        <v>5498400</v>
      </c>
    </row>
    <row r="286" spans="1:7" x14ac:dyDescent="0.2">
      <c r="A286" s="14">
        <v>39701</v>
      </c>
      <c r="B286">
        <v>6.2</v>
      </c>
      <c r="C286">
        <v>6.2</v>
      </c>
      <c r="D286">
        <v>5.79</v>
      </c>
      <c r="E286">
        <v>6</v>
      </c>
      <c r="F286">
        <v>4.7921259999999997</v>
      </c>
      <c r="G286">
        <v>7295200</v>
      </c>
    </row>
    <row r="287" spans="1:7" x14ac:dyDescent="0.2">
      <c r="A287" s="14">
        <v>39702</v>
      </c>
      <c r="B287">
        <v>5.9249999999999998</v>
      </c>
      <c r="C287">
        <v>6.07</v>
      </c>
      <c r="D287">
        <v>5.7675000000000001</v>
      </c>
      <c r="E287">
        <v>5.9474999999999998</v>
      </c>
      <c r="F287">
        <v>4.7501959999999999</v>
      </c>
      <c r="G287">
        <v>5983200</v>
      </c>
    </row>
    <row r="288" spans="1:7" x14ac:dyDescent="0.2">
      <c r="A288" s="14">
        <v>39703</v>
      </c>
      <c r="B288">
        <v>5.875</v>
      </c>
      <c r="C288">
        <v>6.02</v>
      </c>
      <c r="D288">
        <v>5.7525000000000004</v>
      </c>
      <c r="E288">
        <v>6.02</v>
      </c>
      <c r="F288">
        <v>4.8080999999999996</v>
      </c>
      <c r="G288">
        <v>6598000</v>
      </c>
    </row>
    <row r="289" spans="1:7" x14ac:dyDescent="0.2">
      <c r="A289" s="14">
        <v>39706</v>
      </c>
      <c r="B289">
        <v>5.8425000000000002</v>
      </c>
      <c r="C289">
        <v>6.0750000000000002</v>
      </c>
      <c r="D289">
        <v>5.72</v>
      </c>
      <c r="E289">
        <v>5.8724999999999996</v>
      </c>
      <c r="F289">
        <v>4.6902929999999996</v>
      </c>
      <c r="G289">
        <v>5263600</v>
      </c>
    </row>
    <row r="290" spans="1:7" x14ac:dyDescent="0.2">
      <c r="A290" s="14">
        <v>39707</v>
      </c>
      <c r="B290">
        <v>5.79</v>
      </c>
      <c r="C290">
        <v>6.1174999999999997</v>
      </c>
      <c r="D290">
        <v>5.75</v>
      </c>
      <c r="E290">
        <v>6.1074999999999999</v>
      </c>
      <c r="F290">
        <v>4.8779849999999998</v>
      </c>
      <c r="G290">
        <v>4963600</v>
      </c>
    </row>
    <row r="291" spans="1:7" x14ac:dyDescent="0.2">
      <c r="A291" s="14">
        <v>39708</v>
      </c>
      <c r="B291">
        <v>6.02</v>
      </c>
      <c r="C291">
        <v>6.085</v>
      </c>
      <c r="D291">
        <v>5.76</v>
      </c>
      <c r="E291">
        <v>5.8724999999999996</v>
      </c>
      <c r="F291">
        <v>4.6902929999999996</v>
      </c>
      <c r="G291">
        <v>3894400</v>
      </c>
    </row>
    <row r="292" spans="1:7" x14ac:dyDescent="0.2">
      <c r="A292" s="14">
        <v>39709</v>
      </c>
      <c r="B292">
        <v>5.9375</v>
      </c>
      <c r="C292">
        <v>6.3049999999999997</v>
      </c>
      <c r="D292">
        <v>5.7474999999999996</v>
      </c>
      <c r="E292">
        <v>6.1675000000000004</v>
      </c>
      <c r="F292">
        <v>4.9259050000000002</v>
      </c>
      <c r="G292">
        <v>11222800</v>
      </c>
    </row>
    <row r="293" spans="1:7" x14ac:dyDescent="0.2">
      <c r="A293" s="14">
        <v>39710</v>
      </c>
      <c r="B293">
        <v>6.4375</v>
      </c>
      <c r="C293">
        <v>6.95</v>
      </c>
      <c r="D293">
        <v>6.3425000000000002</v>
      </c>
      <c r="E293">
        <v>6.4950000000000001</v>
      </c>
      <c r="F293">
        <v>5.1874760000000002</v>
      </c>
      <c r="G293">
        <v>9864400</v>
      </c>
    </row>
    <row r="294" spans="1:7" x14ac:dyDescent="0.2">
      <c r="A294" s="14">
        <v>39713</v>
      </c>
      <c r="B294">
        <v>6.4249999999999998</v>
      </c>
      <c r="C294">
        <v>6.4649999999999999</v>
      </c>
      <c r="D294">
        <v>5.9524999999999997</v>
      </c>
      <c r="E294">
        <v>6.0049999999999999</v>
      </c>
      <c r="F294">
        <v>4.7961200000000002</v>
      </c>
      <c r="G294">
        <v>2960800</v>
      </c>
    </row>
    <row r="295" spans="1:7" x14ac:dyDescent="0.2">
      <c r="A295" s="14">
        <v>39714</v>
      </c>
      <c r="B295">
        <v>5.9625000000000004</v>
      </c>
      <c r="C295">
        <v>6.04</v>
      </c>
      <c r="D295">
        <v>5.8075000000000001</v>
      </c>
      <c r="E295">
        <v>5.9574999999999996</v>
      </c>
      <c r="F295">
        <v>4.7581829999999998</v>
      </c>
      <c r="G295">
        <v>4753600</v>
      </c>
    </row>
    <row r="296" spans="1:7" x14ac:dyDescent="0.2">
      <c r="A296" s="14">
        <v>39715</v>
      </c>
      <c r="B296">
        <v>5.9550000000000001</v>
      </c>
      <c r="C296">
        <v>6.0425000000000004</v>
      </c>
      <c r="D296">
        <v>5.7925000000000004</v>
      </c>
      <c r="E296">
        <v>5.8174999999999999</v>
      </c>
      <c r="F296">
        <v>4.6463650000000003</v>
      </c>
      <c r="G296">
        <v>5259600</v>
      </c>
    </row>
    <row r="297" spans="1:7" x14ac:dyDescent="0.2">
      <c r="A297" s="14">
        <v>39716</v>
      </c>
      <c r="B297">
        <v>5.84</v>
      </c>
      <c r="C297">
        <v>6.0025000000000004</v>
      </c>
      <c r="D297">
        <v>5.78</v>
      </c>
      <c r="E297">
        <v>5.86</v>
      </c>
      <c r="F297">
        <v>4.6803090000000003</v>
      </c>
      <c r="G297">
        <v>5752800</v>
      </c>
    </row>
    <row r="298" spans="1:7" x14ac:dyDescent="0.2">
      <c r="A298" s="14">
        <v>39717</v>
      </c>
      <c r="B298">
        <v>5.7774999999999999</v>
      </c>
      <c r="C298">
        <v>5.87</v>
      </c>
      <c r="D298">
        <v>5.71</v>
      </c>
      <c r="E298">
        <v>5.7474999999999996</v>
      </c>
      <c r="F298">
        <v>4.5904559999999996</v>
      </c>
      <c r="G298">
        <v>4391200</v>
      </c>
    </row>
    <row r="299" spans="1:7" x14ac:dyDescent="0.2">
      <c r="A299" s="14">
        <v>39720</v>
      </c>
      <c r="B299">
        <v>5.6749999999999998</v>
      </c>
      <c r="C299">
        <v>5.6924999999999999</v>
      </c>
      <c r="D299">
        <v>5.1974999999999998</v>
      </c>
      <c r="E299">
        <v>5.36</v>
      </c>
      <c r="F299">
        <v>4.2809660000000003</v>
      </c>
      <c r="G299">
        <v>4961200</v>
      </c>
    </row>
    <row r="300" spans="1:7" x14ac:dyDescent="0.2">
      <c r="A300" s="14">
        <v>39721</v>
      </c>
      <c r="B300">
        <v>5.5449999999999999</v>
      </c>
      <c r="C300">
        <v>5.6749999999999998</v>
      </c>
      <c r="D300">
        <v>5.2850000000000001</v>
      </c>
      <c r="E300">
        <v>5.4375</v>
      </c>
      <c r="F300">
        <v>4.3428639999999996</v>
      </c>
      <c r="G300">
        <v>4661200</v>
      </c>
    </row>
    <row r="301" spans="1:7" x14ac:dyDescent="0.2">
      <c r="A301" s="14">
        <v>39722</v>
      </c>
      <c r="B301">
        <v>5.375</v>
      </c>
      <c r="C301">
        <v>5.4924999999999997</v>
      </c>
      <c r="D301">
        <v>5.2275</v>
      </c>
      <c r="E301">
        <v>5.35</v>
      </c>
      <c r="F301">
        <v>4.2729790000000003</v>
      </c>
      <c r="G301">
        <v>4618400</v>
      </c>
    </row>
    <row r="302" spans="1:7" x14ac:dyDescent="0.2">
      <c r="A302" s="14">
        <v>39723</v>
      </c>
      <c r="B302">
        <v>5.3375000000000004</v>
      </c>
      <c r="C302">
        <v>5.3925000000000001</v>
      </c>
      <c r="D302">
        <v>4.95</v>
      </c>
      <c r="E302">
        <v>5.0449999999999999</v>
      </c>
      <c r="F302">
        <v>4.0293780000000003</v>
      </c>
      <c r="G302">
        <v>4618400</v>
      </c>
    </row>
    <row r="303" spans="1:7" x14ac:dyDescent="0.2">
      <c r="A303" s="14">
        <v>39724</v>
      </c>
      <c r="B303">
        <v>5.0949999999999998</v>
      </c>
      <c r="C303">
        <v>5.0949999999999998</v>
      </c>
      <c r="D303">
        <v>4.6050000000000004</v>
      </c>
      <c r="E303">
        <v>4.7300000000000004</v>
      </c>
      <c r="F303">
        <v>3.777793</v>
      </c>
      <c r="G303">
        <v>6202400</v>
      </c>
    </row>
    <row r="304" spans="1:7" x14ac:dyDescent="0.2">
      <c r="A304" s="14">
        <v>39727</v>
      </c>
      <c r="B304">
        <v>4.625</v>
      </c>
      <c r="C304">
        <v>4.74</v>
      </c>
      <c r="D304">
        <v>4.28</v>
      </c>
      <c r="E304">
        <v>4.68</v>
      </c>
      <c r="F304">
        <v>3.7378589999999998</v>
      </c>
      <c r="G304">
        <v>7618800</v>
      </c>
    </row>
    <row r="305" spans="1:7" x14ac:dyDescent="0.2">
      <c r="A305" s="14">
        <v>39728</v>
      </c>
      <c r="B305">
        <v>4.75</v>
      </c>
      <c r="C305">
        <v>4.9225000000000003</v>
      </c>
      <c r="D305">
        <v>4.6399999999999997</v>
      </c>
      <c r="E305">
        <v>4.6475</v>
      </c>
      <c r="F305">
        <v>3.7119010000000001</v>
      </c>
      <c r="G305">
        <v>7044000</v>
      </c>
    </row>
    <row r="306" spans="1:7" x14ac:dyDescent="0.2">
      <c r="A306" s="14">
        <v>39729</v>
      </c>
      <c r="B306">
        <v>4.4375</v>
      </c>
      <c r="C306">
        <v>4.915</v>
      </c>
      <c r="D306">
        <v>4.4349999999999996</v>
      </c>
      <c r="E306">
        <v>4.4550000000000001</v>
      </c>
      <c r="F306">
        <v>3.558154</v>
      </c>
      <c r="G306">
        <v>7579200</v>
      </c>
    </row>
    <row r="307" spans="1:7" x14ac:dyDescent="0.2">
      <c r="A307" s="14">
        <v>39730</v>
      </c>
      <c r="B307">
        <v>4.4775</v>
      </c>
      <c r="C307">
        <v>4.5225</v>
      </c>
      <c r="D307">
        <v>3.9550000000000001</v>
      </c>
      <c r="E307">
        <v>4.0350000000000001</v>
      </c>
      <c r="F307">
        <v>3.2227049999999999</v>
      </c>
      <c r="G307">
        <v>5094400</v>
      </c>
    </row>
    <row r="308" spans="1:7" x14ac:dyDescent="0.2">
      <c r="A308" s="14">
        <v>39731</v>
      </c>
      <c r="B308">
        <v>3.86</v>
      </c>
      <c r="C308">
        <v>4.5324999999999998</v>
      </c>
      <c r="D308">
        <v>3.7549999999999999</v>
      </c>
      <c r="E308">
        <v>4.2424999999999997</v>
      </c>
      <c r="F308">
        <v>3.3884319999999999</v>
      </c>
      <c r="G308">
        <v>8126800</v>
      </c>
    </row>
    <row r="309" spans="1:7" x14ac:dyDescent="0.2">
      <c r="A309" s="14">
        <v>39734</v>
      </c>
      <c r="B309">
        <v>4.4574999999999996</v>
      </c>
      <c r="C309">
        <v>4.4574999999999996</v>
      </c>
      <c r="D309">
        <v>4.2249999999999996</v>
      </c>
      <c r="E309">
        <v>4.375</v>
      </c>
      <c r="F309">
        <v>3.494259</v>
      </c>
      <c r="G309">
        <v>4356000</v>
      </c>
    </row>
    <row r="310" spans="1:7" x14ac:dyDescent="0.2">
      <c r="A310" s="14">
        <v>39735</v>
      </c>
      <c r="B310">
        <v>4.5025000000000004</v>
      </c>
      <c r="C310">
        <v>4.6025</v>
      </c>
      <c r="D310">
        <v>4.12</v>
      </c>
      <c r="E310">
        <v>4.2149999999999999</v>
      </c>
      <c r="F310">
        <v>3.3664689999999999</v>
      </c>
      <c r="G310">
        <v>6242000</v>
      </c>
    </row>
    <row r="311" spans="1:7" x14ac:dyDescent="0.2">
      <c r="A311" s="14">
        <v>39736</v>
      </c>
      <c r="B311">
        <v>4.165</v>
      </c>
      <c r="C311">
        <v>4.2125000000000004</v>
      </c>
      <c r="D311">
        <v>3.8224999999999998</v>
      </c>
      <c r="E311">
        <v>3.9375</v>
      </c>
      <c r="F311">
        <v>3.1448330000000002</v>
      </c>
      <c r="G311">
        <v>6583600</v>
      </c>
    </row>
    <row r="312" spans="1:7" x14ac:dyDescent="0.2">
      <c r="A312" s="14">
        <v>39737</v>
      </c>
      <c r="B312">
        <v>3.9275000000000002</v>
      </c>
      <c r="C312">
        <v>4.0250000000000004</v>
      </c>
      <c r="D312">
        <v>3.6124999999999998</v>
      </c>
      <c r="E312">
        <v>3.83</v>
      </c>
      <c r="F312">
        <v>3.0589740000000001</v>
      </c>
      <c r="G312">
        <v>10580800</v>
      </c>
    </row>
    <row r="313" spans="1:7" x14ac:dyDescent="0.2">
      <c r="A313" s="14">
        <v>39738</v>
      </c>
      <c r="B313">
        <v>3.75</v>
      </c>
      <c r="C313">
        <v>3.9550000000000001</v>
      </c>
      <c r="D313">
        <v>3.6875</v>
      </c>
      <c r="E313">
        <v>3.9</v>
      </c>
      <c r="F313">
        <v>3.1148820000000002</v>
      </c>
      <c r="G313">
        <v>5298400</v>
      </c>
    </row>
    <row r="314" spans="1:7" x14ac:dyDescent="0.2">
      <c r="A314" s="14">
        <v>39741</v>
      </c>
      <c r="B314">
        <v>3.9449999999999998</v>
      </c>
      <c r="C314">
        <v>4.0824999999999996</v>
      </c>
      <c r="D314">
        <v>3.875</v>
      </c>
      <c r="E314">
        <v>3.9775</v>
      </c>
      <c r="F314">
        <v>3.1767799999999999</v>
      </c>
      <c r="G314">
        <v>4343600</v>
      </c>
    </row>
    <row r="315" spans="1:7" x14ac:dyDescent="0.2">
      <c r="A315" s="14">
        <v>39742</v>
      </c>
      <c r="B315">
        <v>3.9125000000000001</v>
      </c>
      <c r="C315">
        <v>4.0875000000000004</v>
      </c>
      <c r="D315">
        <v>3.9125000000000001</v>
      </c>
      <c r="E315">
        <v>3.9449999999999998</v>
      </c>
      <c r="F315">
        <v>3.1508229999999999</v>
      </c>
      <c r="G315">
        <v>3470400</v>
      </c>
    </row>
    <row r="316" spans="1:7" x14ac:dyDescent="0.2">
      <c r="A316" s="14">
        <v>39743</v>
      </c>
      <c r="B316">
        <v>3.875</v>
      </c>
      <c r="C316">
        <v>3.8925000000000001</v>
      </c>
      <c r="D316">
        <v>3.4224999999999999</v>
      </c>
      <c r="E316">
        <v>3.5225</v>
      </c>
      <c r="F316">
        <v>2.813377</v>
      </c>
      <c r="G316">
        <v>4538000</v>
      </c>
    </row>
    <row r="317" spans="1:7" x14ac:dyDescent="0.2">
      <c r="A317" s="14">
        <v>39744</v>
      </c>
      <c r="B317">
        <v>3.54</v>
      </c>
      <c r="C317">
        <v>3.54</v>
      </c>
      <c r="D317">
        <v>3.125</v>
      </c>
      <c r="E317">
        <v>3.19</v>
      </c>
      <c r="F317">
        <v>2.5478139999999998</v>
      </c>
      <c r="G317">
        <v>7119200</v>
      </c>
    </row>
    <row r="318" spans="1:7" x14ac:dyDescent="0.2">
      <c r="A318" s="14">
        <v>39745</v>
      </c>
      <c r="B318">
        <v>3</v>
      </c>
      <c r="C318">
        <v>3.4275000000000002</v>
      </c>
      <c r="D318">
        <v>2.88</v>
      </c>
      <c r="E318">
        <v>3.31</v>
      </c>
      <c r="F318">
        <v>2.643656</v>
      </c>
      <c r="G318">
        <v>9415200</v>
      </c>
    </row>
    <row r="319" spans="1:7" x14ac:dyDescent="0.2">
      <c r="A319" s="14">
        <v>39748</v>
      </c>
      <c r="B319">
        <v>3.2749999999999999</v>
      </c>
      <c r="C319">
        <v>3.3650000000000002</v>
      </c>
      <c r="D319">
        <v>3.04</v>
      </c>
      <c r="E319">
        <v>3.0425</v>
      </c>
      <c r="F319">
        <v>2.4300069999999998</v>
      </c>
      <c r="G319">
        <v>4824400</v>
      </c>
    </row>
    <row r="320" spans="1:7" x14ac:dyDescent="0.2">
      <c r="A320" s="14">
        <v>39749</v>
      </c>
      <c r="B320">
        <v>3.0775000000000001</v>
      </c>
      <c r="C320">
        <v>3.3149999999999999</v>
      </c>
      <c r="D320">
        <v>2.9175</v>
      </c>
      <c r="E320">
        <v>3.3149999999999999</v>
      </c>
      <c r="F320">
        <v>2.6476489999999999</v>
      </c>
      <c r="G320">
        <v>5371600</v>
      </c>
    </row>
    <row r="321" spans="1:7" x14ac:dyDescent="0.2">
      <c r="A321" s="14">
        <v>39750</v>
      </c>
      <c r="B321">
        <v>3.36</v>
      </c>
      <c r="C321">
        <v>3.67</v>
      </c>
      <c r="D321">
        <v>3.3275000000000001</v>
      </c>
      <c r="E321">
        <v>3.4525000000000001</v>
      </c>
      <c r="F321">
        <v>2.7574689999999999</v>
      </c>
      <c r="G321">
        <v>5055600</v>
      </c>
    </row>
    <row r="322" spans="1:7" x14ac:dyDescent="0.2">
      <c r="A322" s="14">
        <v>39751</v>
      </c>
      <c r="B322">
        <v>3.665</v>
      </c>
      <c r="C322">
        <v>4.1924999999999999</v>
      </c>
      <c r="D322">
        <v>3.665</v>
      </c>
      <c r="E322">
        <v>3.78</v>
      </c>
      <c r="F322">
        <v>3.0190389999999998</v>
      </c>
      <c r="G322">
        <v>10335600</v>
      </c>
    </row>
    <row r="323" spans="1:7" x14ac:dyDescent="0.2">
      <c r="A323" s="14">
        <v>39752</v>
      </c>
      <c r="B323">
        <v>3.8275000000000001</v>
      </c>
      <c r="C323">
        <v>4.66</v>
      </c>
      <c r="D323">
        <v>3.8275000000000001</v>
      </c>
      <c r="E323">
        <v>4.3674999999999997</v>
      </c>
      <c r="F323">
        <v>3.488267</v>
      </c>
      <c r="G323">
        <v>7850000</v>
      </c>
    </row>
    <row r="324" spans="1:7" x14ac:dyDescent="0.2">
      <c r="A324" s="14">
        <v>39755</v>
      </c>
      <c r="B324">
        <v>4.3499999999999996</v>
      </c>
      <c r="C324">
        <v>4.3875000000000002</v>
      </c>
      <c r="D324">
        <v>4.0875000000000004</v>
      </c>
      <c r="E324">
        <v>4.13</v>
      </c>
      <c r="F324">
        <v>3.2985799999999998</v>
      </c>
      <c r="G324">
        <v>5750400</v>
      </c>
    </row>
    <row r="325" spans="1:7" x14ac:dyDescent="0.2">
      <c r="A325" s="14">
        <v>39756</v>
      </c>
      <c r="B325">
        <v>4.2175000000000002</v>
      </c>
      <c r="C325">
        <v>4.2699999999999996</v>
      </c>
      <c r="D325">
        <v>4.0324999999999998</v>
      </c>
      <c r="E325">
        <v>4.0625</v>
      </c>
      <c r="F325">
        <v>3.2446679999999999</v>
      </c>
      <c r="G325">
        <v>4308800</v>
      </c>
    </row>
    <row r="326" spans="1:7" x14ac:dyDescent="0.2">
      <c r="A326" s="14">
        <v>39757</v>
      </c>
      <c r="B326">
        <v>4.03</v>
      </c>
      <c r="C326">
        <v>4.18</v>
      </c>
      <c r="D326">
        <v>3.875</v>
      </c>
      <c r="E326">
        <v>3.89</v>
      </c>
      <c r="F326">
        <v>3.1068950000000002</v>
      </c>
      <c r="G326">
        <v>2894800</v>
      </c>
    </row>
    <row r="327" spans="1:7" x14ac:dyDescent="0.2">
      <c r="A327" s="14">
        <v>39758</v>
      </c>
      <c r="B327">
        <v>3.875</v>
      </c>
      <c r="C327">
        <v>3.9925000000000002</v>
      </c>
      <c r="D327">
        <v>3.7625000000000002</v>
      </c>
      <c r="E327">
        <v>3.9449999999999998</v>
      </c>
      <c r="F327">
        <v>3.1508229999999999</v>
      </c>
      <c r="G327">
        <v>5661600</v>
      </c>
    </row>
    <row r="328" spans="1:7" x14ac:dyDescent="0.2">
      <c r="A328" s="14">
        <v>39759</v>
      </c>
      <c r="B328">
        <v>3.97</v>
      </c>
      <c r="C328">
        <v>4.1849999999999996</v>
      </c>
      <c r="D328">
        <v>3.8574999999999999</v>
      </c>
      <c r="E328">
        <v>4.0049999999999999</v>
      </c>
      <c r="F328">
        <v>3.198744</v>
      </c>
      <c r="G328">
        <v>2890400</v>
      </c>
    </row>
    <row r="329" spans="1:7" x14ac:dyDescent="0.2">
      <c r="A329" s="14">
        <v>39762</v>
      </c>
      <c r="B329">
        <v>4.0049999999999999</v>
      </c>
      <c r="C329">
        <v>4.1624999999999996</v>
      </c>
      <c r="D329">
        <v>3.7</v>
      </c>
      <c r="E329">
        <v>3.7475000000000001</v>
      </c>
      <c r="F329">
        <v>2.9930819999999998</v>
      </c>
      <c r="G329">
        <v>2767600</v>
      </c>
    </row>
    <row r="330" spans="1:7" x14ac:dyDescent="0.2">
      <c r="A330" s="14">
        <v>39763</v>
      </c>
      <c r="B330">
        <v>3.6675</v>
      </c>
      <c r="C330">
        <v>3.7974999999999999</v>
      </c>
      <c r="D330">
        <v>3.52</v>
      </c>
      <c r="E330">
        <v>3.6575000000000002</v>
      </c>
      <c r="F330">
        <v>2.9211999999999998</v>
      </c>
      <c r="G330">
        <v>3304000</v>
      </c>
    </row>
    <row r="331" spans="1:7" x14ac:dyDescent="0.2">
      <c r="A331" s="14">
        <v>39764</v>
      </c>
      <c r="B331">
        <v>3.59</v>
      </c>
      <c r="C331">
        <v>3.625</v>
      </c>
      <c r="D331">
        <v>3.3875000000000002</v>
      </c>
      <c r="E331">
        <v>3.4075000000000002</v>
      </c>
      <c r="F331">
        <v>2.7215280000000002</v>
      </c>
      <c r="G331">
        <v>3532400</v>
      </c>
    </row>
    <row r="332" spans="1:7" x14ac:dyDescent="0.2">
      <c r="A332" s="14">
        <v>39765</v>
      </c>
      <c r="B332">
        <v>3.4550000000000001</v>
      </c>
      <c r="C332">
        <v>3.7749999999999999</v>
      </c>
      <c r="D332">
        <v>3.3250000000000002</v>
      </c>
      <c r="E332">
        <v>3.7374999999999998</v>
      </c>
      <c r="F332">
        <v>2.9850949999999998</v>
      </c>
      <c r="G332">
        <v>4789600</v>
      </c>
    </row>
    <row r="333" spans="1:7" x14ac:dyDescent="0.2">
      <c r="A333" s="14">
        <v>39766</v>
      </c>
      <c r="B333">
        <v>3.6974999999999998</v>
      </c>
      <c r="C333">
        <v>3.7349999999999999</v>
      </c>
      <c r="D333">
        <v>3.4575</v>
      </c>
      <c r="E333">
        <v>3.54</v>
      </c>
      <c r="F333">
        <v>2.8273540000000001</v>
      </c>
      <c r="G333">
        <v>3895600</v>
      </c>
    </row>
    <row r="334" spans="1:7" x14ac:dyDescent="0.2">
      <c r="A334" s="14">
        <v>39769</v>
      </c>
      <c r="B334">
        <v>3.5024999999999999</v>
      </c>
      <c r="C334">
        <v>3.5425</v>
      </c>
      <c r="D334">
        <v>3.375</v>
      </c>
      <c r="E334">
        <v>3.3774999999999999</v>
      </c>
      <c r="F334">
        <v>2.697568</v>
      </c>
      <c r="G334">
        <v>2478000</v>
      </c>
    </row>
    <row r="335" spans="1:7" x14ac:dyDescent="0.2">
      <c r="A335" s="14">
        <v>39770</v>
      </c>
      <c r="B335">
        <v>3.3849999999999998</v>
      </c>
      <c r="C335">
        <v>3.4874999999999998</v>
      </c>
      <c r="D335">
        <v>3.12</v>
      </c>
      <c r="E335">
        <v>3.2574999999999998</v>
      </c>
      <c r="F335">
        <v>2.6017239999999999</v>
      </c>
      <c r="G335">
        <v>5887200</v>
      </c>
    </row>
    <row r="336" spans="1:7" x14ac:dyDescent="0.2">
      <c r="A336" s="14">
        <v>39771</v>
      </c>
      <c r="B336">
        <v>3.1974999999999998</v>
      </c>
      <c r="C336">
        <v>3.1974999999999998</v>
      </c>
      <c r="D336">
        <v>2.88</v>
      </c>
      <c r="E336">
        <v>2.9325000000000001</v>
      </c>
      <c r="F336">
        <v>2.3421509999999999</v>
      </c>
      <c r="G336">
        <v>4900800</v>
      </c>
    </row>
    <row r="337" spans="1:7" x14ac:dyDescent="0.2">
      <c r="A337" s="14">
        <v>39772</v>
      </c>
      <c r="B337">
        <v>2.8875000000000002</v>
      </c>
      <c r="C337">
        <v>2.915</v>
      </c>
      <c r="D337">
        <v>2.3199999999999998</v>
      </c>
      <c r="E337">
        <v>2.3475000000000001</v>
      </c>
      <c r="F337">
        <v>1.8749199999999999</v>
      </c>
      <c r="G337">
        <v>7398400</v>
      </c>
    </row>
    <row r="338" spans="1:7" x14ac:dyDescent="0.2">
      <c r="A338" s="14">
        <v>39773</v>
      </c>
      <c r="B338">
        <v>2.2974999999999999</v>
      </c>
      <c r="C338">
        <v>2.4975000000000001</v>
      </c>
      <c r="D338">
        <v>2.1349999999999998</v>
      </c>
      <c r="E338">
        <v>2.4975000000000001</v>
      </c>
      <c r="F338">
        <v>1.9947220000000001</v>
      </c>
      <c r="G338">
        <v>8556400</v>
      </c>
    </row>
    <row r="339" spans="1:7" x14ac:dyDescent="0.2">
      <c r="A339" s="14">
        <v>39776</v>
      </c>
      <c r="B339">
        <v>2.5150000000000001</v>
      </c>
      <c r="C339">
        <v>2.8925000000000001</v>
      </c>
      <c r="D339">
        <v>2.41</v>
      </c>
      <c r="E339">
        <v>2.835</v>
      </c>
      <c r="F339">
        <v>2.2642790000000002</v>
      </c>
      <c r="G339">
        <v>6761200</v>
      </c>
    </row>
    <row r="340" spans="1:7" x14ac:dyDescent="0.2">
      <c r="A340" s="14">
        <v>39777</v>
      </c>
      <c r="B340">
        <v>2.88</v>
      </c>
      <c r="C340">
        <v>2.9024999999999999</v>
      </c>
      <c r="D340">
        <v>2.7324999999999999</v>
      </c>
      <c r="E340">
        <v>2.8250000000000002</v>
      </c>
      <c r="F340">
        <v>2.2562920000000002</v>
      </c>
      <c r="G340">
        <v>4325200</v>
      </c>
    </row>
    <row r="341" spans="1:7" x14ac:dyDescent="0.2">
      <c r="A341" s="14">
        <v>39778</v>
      </c>
      <c r="B341">
        <v>2.7675000000000001</v>
      </c>
      <c r="C341">
        <v>3.2450000000000001</v>
      </c>
      <c r="D341">
        <v>2.75</v>
      </c>
      <c r="E341">
        <v>3.2</v>
      </c>
      <c r="F341">
        <v>2.5558000000000001</v>
      </c>
      <c r="G341">
        <v>4162000</v>
      </c>
    </row>
    <row r="342" spans="1:7" x14ac:dyDescent="0.2">
      <c r="A342" s="14">
        <v>39780</v>
      </c>
      <c r="B342">
        <v>3.1875</v>
      </c>
      <c r="C342">
        <v>3.2650000000000001</v>
      </c>
      <c r="D342">
        <v>3.1524999999999999</v>
      </c>
      <c r="E342">
        <v>3.23</v>
      </c>
      <c r="F342">
        <v>2.579761</v>
      </c>
      <c r="G342">
        <v>1369600</v>
      </c>
    </row>
    <row r="343" spans="1:7" x14ac:dyDescent="0.2">
      <c r="A343" s="14">
        <v>39783</v>
      </c>
      <c r="B343">
        <v>3.125</v>
      </c>
      <c r="C343">
        <v>3.1475</v>
      </c>
      <c r="D343">
        <v>2.9950000000000001</v>
      </c>
      <c r="E343">
        <v>3.1</v>
      </c>
      <c r="F343">
        <v>2.4759310000000001</v>
      </c>
      <c r="G343">
        <v>8166000</v>
      </c>
    </row>
    <row r="344" spans="1:7" x14ac:dyDescent="0.2">
      <c r="A344" s="14">
        <v>39784</v>
      </c>
      <c r="B344">
        <v>3.125</v>
      </c>
      <c r="C344">
        <v>3.2</v>
      </c>
      <c r="D344">
        <v>2.9325000000000001</v>
      </c>
      <c r="E344">
        <v>3.0575000000000001</v>
      </c>
      <c r="F344">
        <v>2.4419870000000001</v>
      </c>
      <c r="G344">
        <v>5373200</v>
      </c>
    </row>
    <row r="345" spans="1:7" x14ac:dyDescent="0.2">
      <c r="A345" s="14">
        <v>39785</v>
      </c>
      <c r="B345">
        <v>2.9775</v>
      </c>
      <c r="C345">
        <v>3.29</v>
      </c>
      <c r="D345">
        <v>2.93</v>
      </c>
      <c r="E345">
        <v>3.2324999999999999</v>
      </c>
      <c r="F345">
        <v>2.5817580000000002</v>
      </c>
      <c r="G345">
        <v>6932400</v>
      </c>
    </row>
    <row r="346" spans="1:7" x14ac:dyDescent="0.2">
      <c r="A346" s="14">
        <v>39786</v>
      </c>
      <c r="B346">
        <v>3.1749999999999998</v>
      </c>
      <c r="C346">
        <v>3.2825000000000002</v>
      </c>
      <c r="D346">
        <v>3.0375000000000001</v>
      </c>
      <c r="E346">
        <v>3.1225000000000001</v>
      </c>
      <c r="F346">
        <v>2.4939019999999998</v>
      </c>
      <c r="G346">
        <v>4106800</v>
      </c>
    </row>
    <row r="347" spans="1:7" x14ac:dyDescent="0.2">
      <c r="A347" s="14">
        <v>39787</v>
      </c>
      <c r="B347">
        <v>3.0625</v>
      </c>
      <c r="C347">
        <v>3.2949999999999999</v>
      </c>
      <c r="D347">
        <v>2.9275000000000002</v>
      </c>
      <c r="E347">
        <v>3.2675000000000001</v>
      </c>
      <c r="F347">
        <v>2.6097109999999999</v>
      </c>
      <c r="G347">
        <v>3296000</v>
      </c>
    </row>
    <row r="348" spans="1:7" x14ac:dyDescent="0.2">
      <c r="A348" s="14">
        <v>39790</v>
      </c>
      <c r="B348">
        <v>3.34</v>
      </c>
      <c r="C348">
        <v>3.7574999999999998</v>
      </c>
      <c r="D348">
        <v>3.335</v>
      </c>
      <c r="E348">
        <v>3.7374999999999998</v>
      </c>
      <c r="F348">
        <v>2.9850949999999998</v>
      </c>
      <c r="G348">
        <v>5835600</v>
      </c>
    </row>
    <row r="349" spans="1:7" x14ac:dyDescent="0.2">
      <c r="A349" s="14">
        <v>39791</v>
      </c>
      <c r="B349">
        <v>3.7</v>
      </c>
      <c r="C349">
        <v>3.8824999999999998</v>
      </c>
      <c r="D349">
        <v>3.5249999999999999</v>
      </c>
      <c r="E349">
        <v>3.57</v>
      </c>
      <c r="F349">
        <v>2.8513139999999999</v>
      </c>
      <c r="G349">
        <v>5547200</v>
      </c>
    </row>
    <row r="350" spans="1:7" x14ac:dyDescent="0.2">
      <c r="A350" s="14">
        <v>39792</v>
      </c>
      <c r="B350">
        <v>3.62</v>
      </c>
      <c r="C350">
        <v>3.6775000000000002</v>
      </c>
      <c r="D350">
        <v>3.5125000000000002</v>
      </c>
      <c r="E350">
        <v>3.6175000000000002</v>
      </c>
      <c r="F350">
        <v>2.8892530000000001</v>
      </c>
      <c r="G350">
        <v>2622000</v>
      </c>
    </row>
    <row r="351" spans="1:7" x14ac:dyDescent="0.2">
      <c r="A351" s="14">
        <v>39793</v>
      </c>
      <c r="B351">
        <v>3.3675000000000002</v>
      </c>
      <c r="C351">
        <v>3.47</v>
      </c>
      <c r="D351">
        <v>2.7124999999999999</v>
      </c>
      <c r="E351">
        <v>2.7524999999999999</v>
      </c>
      <c r="F351">
        <v>2.198388</v>
      </c>
      <c r="G351">
        <v>19231200</v>
      </c>
    </row>
    <row r="352" spans="1:7" x14ac:dyDescent="0.2">
      <c r="A352" s="14">
        <v>39794</v>
      </c>
      <c r="B352">
        <v>2.665</v>
      </c>
      <c r="C352">
        <v>2.7149999999999999</v>
      </c>
      <c r="D352">
        <v>2.4624999999999999</v>
      </c>
      <c r="E352">
        <v>2.5525000000000002</v>
      </c>
      <c r="F352">
        <v>2.0386500000000001</v>
      </c>
      <c r="G352">
        <v>13730000</v>
      </c>
    </row>
    <row r="353" spans="1:7" x14ac:dyDescent="0.2">
      <c r="A353" s="14">
        <v>39797</v>
      </c>
      <c r="B353">
        <v>2.5674999999999999</v>
      </c>
      <c r="C353">
        <v>2.86</v>
      </c>
      <c r="D353">
        <v>2.5625</v>
      </c>
      <c r="E353">
        <v>2.8</v>
      </c>
      <c r="F353">
        <v>2.236326</v>
      </c>
      <c r="G353">
        <v>9393200</v>
      </c>
    </row>
    <row r="354" spans="1:7" x14ac:dyDescent="0.2">
      <c r="A354" s="14">
        <v>39798</v>
      </c>
      <c r="B354">
        <v>2.8424999999999998</v>
      </c>
      <c r="C354">
        <v>2.9525000000000001</v>
      </c>
      <c r="D354">
        <v>2.6825000000000001</v>
      </c>
      <c r="E354">
        <v>2.95</v>
      </c>
      <c r="F354">
        <v>2.3561290000000001</v>
      </c>
      <c r="G354">
        <v>8218000</v>
      </c>
    </row>
    <row r="355" spans="1:7" x14ac:dyDescent="0.2">
      <c r="A355" s="14">
        <v>39799</v>
      </c>
      <c r="B355">
        <v>2.8875000000000002</v>
      </c>
      <c r="C355">
        <v>3.28</v>
      </c>
      <c r="D355">
        <v>2.8424999999999998</v>
      </c>
      <c r="E355">
        <v>3.1549999999999998</v>
      </c>
      <c r="F355">
        <v>2.51986</v>
      </c>
      <c r="G355">
        <v>6180400</v>
      </c>
    </row>
    <row r="356" spans="1:7" x14ac:dyDescent="0.2">
      <c r="A356" s="14">
        <v>39800</v>
      </c>
      <c r="B356">
        <v>3.1825000000000001</v>
      </c>
      <c r="C356">
        <v>3.41</v>
      </c>
      <c r="D356">
        <v>3.0975000000000001</v>
      </c>
      <c r="E356">
        <v>3.2675000000000001</v>
      </c>
      <c r="F356">
        <v>2.6097109999999999</v>
      </c>
      <c r="G356">
        <v>6276000</v>
      </c>
    </row>
    <row r="357" spans="1:7" x14ac:dyDescent="0.2">
      <c r="A357" s="14">
        <v>39801</v>
      </c>
      <c r="B357">
        <v>3.2774999999999999</v>
      </c>
      <c r="C357">
        <v>3.3875000000000002</v>
      </c>
      <c r="D357">
        <v>3.1150000000000002</v>
      </c>
      <c r="E357">
        <v>3.2974999999999999</v>
      </c>
      <c r="F357">
        <v>2.6336719999999998</v>
      </c>
      <c r="G357">
        <v>6004800</v>
      </c>
    </row>
    <row r="358" spans="1:7" x14ac:dyDescent="0.2">
      <c r="A358" s="14">
        <v>39804</v>
      </c>
      <c r="B358">
        <v>3.28</v>
      </c>
      <c r="C358">
        <v>3.4350000000000001</v>
      </c>
      <c r="D358">
        <v>3</v>
      </c>
      <c r="E358">
        <v>3.12</v>
      </c>
      <c r="F358">
        <v>2.491905</v>
      </c>
      <c r="G358">
        <v>3331200</v>
      </c>
    </row>
    <row r="359" spans="1:7" x14ac:dyDescent="0.2">
      <c r="A359" s="14">
        <v>39805</v>
      </c>
      <c r="B359">
        <v>3.1425000000000001</v>
      </c>
      <c r="C359">
        <v>3.1949999999999998</v>
      </c>
      <c r="D359">
        <v>3</v>
      </c>
      <c r="E359">
        <v>3.0625</v>
      </c>
      <c r="F359">
        <v>2.4459810000000002</v>
      </c>
      <c r="G359">
        <v>3376800</v>
      </c>
    </row>
    <row r="360" spans="1:7" x14ac:dyDescent="0.2">
      <c r="A360" s="14">
        <v>39806</v>
      </c>
      <c r="B360">
        <v>3.0724999999999998</v>
      </c>
      <c r="C360">
        <v>3.1549999999999998</v>
      </c>
      <c r="D360">
        <v>3.0125000000000002</v>
      </c>
      <c r="E360">
        <v>3.0975000000000001</v>
      </c>
      <c r="F360">
        <v>2.4739339999999999</v>
      </c>
      <c r="G360">
        <v>693200</v>
      </c>
    </row>
    <row r="361" spans="1:7" x14ac:dyDescent="0.2">
      <c r="A361" s="14">
        <v>39808</v>
      </c>
      <c r="B361">
        <v>3.105</v>
      </c>
      <c r="C361">
        <v>3.2149999999999999</v>
      </c>
      <c r="D361">
        <v>3.0975000000000001</v>
      </c>
      <c r="E361">
        <v>3.1549999999999998</v>
      </c>
      <c r="F361">
        <v>2.51986</v>
      </c>
      <c r="G361">
        <v>1526800</v>
      </c>
    </row>
    <row r="362" spans="1:7" x14ac:dyDescent="0.2">
      <c r="A362" s="14">
        <v>39811</v>
      </c>
      <c r="B362">
        <v>3.1425000000000001</v>
      </c>
      <c r="C362">
        <v>3.2225000000000001</v>
      </c>
      <c r="D362">
        <v>2.9550000000000001</v>
      </c>
      <c r="E362">
        <v>3.0074999999999998</v>
      </c>
      <c r="F362">
        <v>2.402053</v>
      </c>
      <c r="G362">
        <v>2213200</v>
      </c>
    </row>
    <row r="363" spans="1:7" x14ac:dyDescent="0.2">
      <c r="A363" s="14">
        <v>39812</v>
      </c>
      <c r="B363">
        <v>3.03</v>
      </c>
      <c r="C363">
        <v>3.1924999999999999</v>
      </c>
      <c r="D363">
        <v>2.915</v>
      </c>
      <c r="E363">
        <v>3.0350000000000001</v>
      </c>
      <c r="F363">
        <v>2.4240170000000001</v>
      </c>
      <c r="G363">
        <v>3739200</v>
      </c>
    </row>
    <row r="364" spans="1:7" x14ac:dyDescent="0.2">
      <c r="A364" s="14">
        <v>39813</v>
      </c>
      <c r="B364">
        <v>3.0274999999999999</v>
      </c>
      <c r="C364">
        <v>3.2625000000000002</v>
      </c>
      <c r="D364">
        <v>3.0274999999999999</v>
      </c>
      <c r="E364">
        <v>3.1875</v>
      </c>
      <c r="F364">
        <v>2.545817</v>
      </c>
      <c r="G364">
        <v>4314800</v>
      </c>
    </row>
    <row r="365" spans="1:7" x14ac:dyDescent="0.2">
      <c r="A365" s="14">
        <v>39815</v>
      </c>
      <c r="B365">
        <v>3.24</v>
      </c>
      <c r="C365">
        <v>3.3450000000000002</v>
      </c>
      <c r="D365">
        <v>3.125</v>
      </c>
      <c r="E365">
        <v>3.2949999999999999</v>
      </c>
      <c r="F365">
        <v>2.6316760000000001</v>
      </c>
      <c r="G365">
        <v>3978000</v>
      </c>
    </row>
    <row r="366" spans="1:7" x14ac:dyDescent="0.2">
      <c r="A366" s="14">
        <v>39818</v>
      </c>
      <c r="B366">
        <v>3.2675000000000001</v>
      </c>
      <c r="C366">
        <v>3.3174999999999999</v>
      </c>
      <c r="D366">
        <v>3.165</v>
      </c>
      <c r="E366">
        <v>3.2650000000000001</v>
      </c>
      <c r="F366">
        <v>2.6077149999999998</v>
      </c>
      <c r="G366">
        <v>3196800</v>
      </c>
    </row>
    <row r="367" spans="1:7" x14ac:dyDescent="0.2">
      <c r="A367" s="14">
        <v>39819</v>
      </c>
      <c r="B367">
        <v>3.3025000000000002</v>
      </c>
      <c r="C367">
        <v>3.38</v>
      </c>
      <c r="D367">
        <v>3.1875</v>
      </c>
      <c r="E367">
        <v>3.3725000000000001</v>
      </c>
      <c r="F367">
        <v>2.6935739999999999</v>
      </c>
      <c r="G367">
        <v>3804000</v>
      </c>
    </row>
    <row r="368" spans="1:7" x14ac:dyDescent="0.2">
      <c r="A368" s="14">
        <v>39820</v>
      </c>
      <c r="B368">
        <v>3.2925</v>
      </c>
      <c r="C368">
        <v>3.37</v>
      </c>
      <c r="D368">
        <v>3.2625000000000002</v>
      </c>
      <c r="E368">
        <v>3.3475000000000001</v>
      </c>
      <c r="F368">
        <v>2.6736070000000001</v>
      </c>
      <c r="G368">
        <v>4788000</v>
      </c>
    </row>
    <row r="369" spans="1:7" x14ac:dyDescent="0.2">
      <c r="A369" s="14">
        <v>39821</v>
      </c>
      <c r="B369">
        <v>3.3174999999999999</v>
      </c>
      <c r="C369">
        <v>3.415</v>
      </c>
      <c r="D369">
        <v>3.1875</v>
      </c>
      <c r="E369">
        <v>3.395</v>
      </c>
      <c r="F369">
        <v>2.711544</v>
      </c>
      <c r="G369">
        <v>4637200</v>
      </c>
    </row>
    <row r="370" spans="1:7" x14ac:dyDescent="0.2">
      <c r="A370" s="14">
        <v>39822</v>
      </c>
      <c r="B370">
        <v>3.3525</v>
      </c>
      <c r="C370">
        <v>3.375</v>
      </c>
      <c r="D370">
        <v>3.15</v>
      </c>
      <c r="E370">
        <v>3.2549999999999999</v>
      </c>
      <c r="F370">
        <v>2.5997279999999998</v>
      </c>
      <c r="G370">
        <v>6240000</v>
      </c>
    </row>
    <row r="371" spans="1:7" x14ac:dyDescent="0.2">
      <c r="A371" s="14">
        <v>39825</v>
      </c>
      <c r="B371">
        <v>3.2425000000000002</v>
      </c>
      <c r="C371">
        <v>3.2650000000000001</v>
      </c>
      <c r="D371">
        <v>3.18</v>
      </c>
      <c r="E371">
        <v>3.2625000000000002</v>
      </c>
      <c r="F371">
        <v>2.6057190000000001</v>
      </c>
      <c r="G371">
        <v>7872000</v>
      </c>
    </row>
    <row r="372" spans="1:7" x14ac:dyDescent="0.2">
      <c r="A372" s="14">
        <v>39826</v>
      </c>
      <c r="B372">
        <v>3.2174999999999998</v>
      </c>
      <c r="C372">
        <v>3.2174999999999998</v>
      </c>
      <c r="D372">
        <v>2.96</v>
      </c>
      <c r="E372">
        <v>3.0249999999999999</v>
      </c>
      <c r="F372">
        <v>2.4160309999999998</v>
      </c>
      <c r="G372">
        <v>8832000</v>
      </c>
    </row>
    <row r="373" spans="1:7" x14ac:dyDescent="0.2">
      <c r="A373" s="14">
        <v>39827</v>
      </c>
      <c r="B373">
        <v>2.8824999999999998</v>
      </c>
      <c r="C373">
        <v>2.96</v>
      </c>
      <c r="D373">
        <v>2.74</v>
      </c>
      <c r="E373">
        <v>2.8374999999999999</v>
      </c>
      <c r="F373">
        <v>2.266276</v>
      </c>
      <c r="G373">
        <v>5071600</v>
      </c>
    </row>
    <row r="374" spans="1:7" x14ac:dyDescent="0.2">
      <c r="A374" s="14">
        <v>39828</v>
      </c>
      <c r="B374">
        <v>2.8424999999999998</v>
      </c>
      <c r="C374">
        <v>2.87</v>
      </c>
      <c r="D374">
        <v>2.6124999999999998</v>
      </c>
      <c r="E374">
        <v>2.8075000000000001</v>
      </c>
      <c r="F374">
        <v>2.2423160000000002</v>
      </c>
      <c r="G374">
        <v>7533600</v>
      </c>
    </row>
    <row r="375" spans="1:7" x14ac:dyDescent="0.2">
      <c r="A375" s="14">
        <v>39829</v>
      </c>
      <c r="B375">
        <v>2.855</v>
      </c>
      <c r="C375">
        <v>2.9325000000000001</v>
      </c>
      <c r="D375">
        <v>2.7825000000000002</v>
      </c>
      <c r="E375">
        <v>2.8849999999999998</v>
      </c>
      <c r="F375">
        <v>2.304214</v>
      </c>
      <c r="G375">
        <v>4165600</v>
      </c>
    </row>
    <row r="376" spans="1:7" x14ac:dyDescent="0.2">
      <c r="A376" s="14">
        <v>39833</v>
      </c>
      <c r="B376">
        <v>2.8875000000000002</v>
      </c>
      <c r="C376">
        <v>2.8975</v>
      </c>
      <c r="D376">
        <v>2.5525000000000002</v>
      </c>
      <c r="E376">
        <v>2.5575000000000001</v>
      </c>
      <c r="F376">
        <v>2.0426440000000001</v>
      </c>
      <c r="G376">
        <v>4945200</v>
      </c>
    </row>
    <row r="377" spans="1:7" x14ac:dyDescent="0.2">
      <c r="A377" s="14">
        <v>39834</v>
      </c>
      <c r="B377">
        <v>2.4750000000000001</v>
      </c>
      <c r="C377">
        <v>2.5150000000000001</v>
      </c>
      <c r="D377">
        <v>2.02</v>
      </c>
      <c r="E377">
        <v>2.4550000000000001</v>
      </c>
      <c r="F377">
        <v>1.9607779999999999</v>
      </c>
      <c r="G377">
        <v>19246400</v>
      </c>
    </row>
    <row r="378" spans="1:7" x14ac:dyDescent="0.2">
      <c r="A378" s="14">
        <v>39835</v>
      </c>
      <c r="B378">
        <v>2.3424999999999998</v>
      </c>
      <c r="C378">
        <v>2.3925000000000001</v>
      </c>
      <c r="D378">
        <v>2.1825000000000001</v>
      </c>
      <c r="E378">
        <v>2.2850000000000001</v>
      </c>
      <c r="F378">
        <v>1.8250010000000001</v>
      </c>
      <c r="G378">
        <v>7576800</v>
      </c>
    </row>
    <row r="379" spans="1:7" x14ac:dyDescent="0.2">
      <c r="A379" s="14">
        <v>39836</v>
      </c>
      <c r="B379">
        <v>2.2400000000000002</v>
      </c>
      <c r="C379">
        <v>2.4500000000000002</v>
      </c>
      <c r="D379">
        <v>2.1549999999999998</v>
      </c>
      <c r="E379">
        <v>2.34</v>
      </c>
      <c r="F379">
        <v>1.86893</v>
      </c>
      <c r="G379">
        <v>3690800</v>
      </c>
    </row>
    <row r="380" spans="1:7" x14ac:dyDescent="0.2">
      <c r="A380" s="14">
        <v>39839</v>
      </c>
      <c r="B380">
        <v>2.3875000000000002</v>
      </c>
      <c r="C380">
        <v>2.4849999999999999</v>
      </c>
      <c r="D380">
        <v>2.3199999999999998</v>
      </c>
      <c r="E380">
        <v>2.35</v>
      </c>
      <c r="F380">
        <v>1.876916</v>
      </c>
      <c r="G380">
        <v>4922800</v>
      </c>
    </row>
    <row r="381" spans="1:7" x14ac:dyDescent="0.2">
      <c r="A381" s="14">
        <v>39840</v>
      </c>
      <c r="B381">
        <v>2.35</v>
      </c>
      <c r="C381">
        <v>2.415</v>
      </c>
      <c r="D381">
        <v>2.29</v>
      </c>
      <c r="E381">
        <v>2.3125</v>
      </c>
      <c r="F381">
        <v>1.846965</v>
      </c>
      <c r="G381">
        <v>2661600</v>
      </c>
    </row>
    <row r="382" spans="1:7" x14ac:dyDescent="0.2">
      <c r="A382" s="14">
        <v>39841</v>
      </c>
      <c r="B382">
        <v>2.3475000000000001</v>
      </c>
      <c r="C382">
        <v>2.5425</v>
      </c>
      <c r="D382">
        <v>2.3149999999999999</v>
      </c>
      <c r="E382">
        <v>2.4449999999999998</v>
      </c>
      <c r="F382">
        <v>1.9527920000000001</v>
      </c>
      <c r="G382">
        <v>5854800</v>
      </c>
    </row>
    <row r="383" spans="1:7" x14ac:dyDescent="0.2">
      <c r="A383" s="14">
        <v>39842</v>
      </c>
      <c r="B383">
        <v>2.6575000000000002</v>
      </c>
      <c r="C383">
        <v>2.6749999999999998</v>
      </c>
      <c r="D383">
        <v>2.3275000000000001</v>
      </c>
      <c r="E383">
        <v>2.4424999999999999</v>
      </c>
      <c r="F383">
        <v>1.9507950000000001</v>
      </c>
      <c r="G383">
        <v>13050800</v>
      </c>
    </row>
    <row r="384" spans="1:7" x14ac:dyDescent="0.2">
      <c r="A384" s="14">
        <v>39843</v>
      </c>
      <c r="B384">
        <v>2.4224999999999999</v>
      </c>
      <c r="C384">
        <v>2.4525000000000001</v>
      </c>
      <c r="D384">
        <v>2.1749999999999998</v>
      </c>
      <c r="E384">
        <v>2.2475000000000001</v>
      </c>
      <c r="F384">
        <v>1.795051</v>
      </c>
      <c r="G384">
        <v>10240800</v>
      </c>
    </row>
    <row r="385" spans="1:7" x14ac:dyDescent="0.2">
      <c r="A385" s="14">
        <v>39846</v>
      </c>
      <c r="B385">
        <v>2.1974999999999998</v>
      </c>
      <c r="C385">
        <v>2.2574999999999998</v>
      </c>
      <c r="D385">
        <v>2.105</v>
      </c>
      <c r="E385">
        <v>2.17</v>
      </c>
      <c r="F385">
        <v>1.733152</v>
      </c>
      <c r="G385">
        <v>6919200</v>
      </c>
    </row>
    <row r="386" spans="1:7" x14ac:dyDescent="0.2">
      <c r="A386" s="14">
        <v>39847</v>
      </c>
      <c r="B386">
        <v>2.1800000000000002</v>
      </c>
      <c r="C386">
        <v>2.2174999999999998</v>
      </c>
      <c r="D386">
        <v>2.1375000000000002</v>
      </c>
      <c r="E386">
        <v>2.1825000000000001</v>
      </c>
      <c r="F386">
        <v>1.743136</v>
      </c>
      <c r="G386">
        <v>5493200</v>
      </c>
    </row>
    <row r="387" spans="1:7" x14ac:dyDescent="0.2">
      <c r="A387" s="14">
        <v>39848</v>
      </c>
      <c r="B387">
        <v>2.19</v>
      </c>
      <c r="C387">
        <v>2.2050000000000001</v>
      </c>
      <c r="D387">
        <v>2.0499999999999998</v>
      </c>
      <c r="E387">
        <v>2.1</v>
      </c>
      <c r="F387">
        <v>1.677244</v>
      </c>
      <c r="G387">
        <v>4829600</v>
      </c>
    </row>
    <row r="388" spans="1:7" x14ac:dyDescent="0.2">
      <c r="A388" s="14">
        <v>39849</v>
      </c>
      <c r="B388">
        <v>2.0724999999999998</v>
      </c>
      <c r="C388">
        <v>2.13</v>
      </c>
      <c r="D388">
        <v>1.9575</v>
      </c>
      <c r="E388">
        <v>2.0125000000000002</v>
      </c>
      <c r="F388">
        <v>1.607359</v>
      </c>
      <c r="G388">
        <v>9488800</v>
      </c>
    </row>
    <row r="389" spans="1:7" x14ac:dyDescent="0.2">
      <c r="A389" s="14">
        <v>39850</v>
      </c>
      <c r="B389">
        <v>2.0375000000000001</v>
      </c>
      <c r="C389">
        <v>2.1949999999999998</v>
      </c>
      <c r="D389">
        <v>2.0150000000000001</v>
      </c>
      <c r="E389">
        <v>2.15</v>
      </c>
      <c r="F389">
        <v>1.7171780000000001</v>
      </c>
      <c r="G389">
        <v>11251200</v>
      </c>
    </row>
    <row r="390" spans="1:7" x14ac:dyDescent="0.2">
      <c r="A390" s="14">
        <v>39853</v>
      </c>
      <c r="B390">
        <v>2.1549999999999998</v>
      </c>
      <c r="C390">
        <v>2.1549999999999998</v>
      </c>
      <c r="D390">
        <v>2.04</v>
      </c>
      <c r="E390">
        <v>2.08</v>
      </c>
      <c r="F390">
        <v>1.66127</v>
      </c>
      <c r="G390">
        <v>4274400</v>
      </c>
    </row>
    <row r="391" spans="1:7" x14ac:dyDescent="0.2">
      <c r="A391" s="14">
        <v>39854</v>
      </c>
      <c r="B391">
        <v>2.0575000000000001</v>
      </c>
      <c r="C391">
        <v>2.1124999999999998</v>
      </c>
      <c r="D391">
        <v>1.96</v>
      </c>
      <c r="E391">
        <v>1.99</v>
      </c>
      <c r="F391">
        <v>1.589388</v>
      </c>
      <c r="G391">
        <v>5690000</v>
      </c>
    </row>
    <row r="392" spans="1:7" x14ac:dyDescent="0.2">
      <c r="A392" s="14">
        <v>39855</v>
      </c>
      <c r="B392">
        <v>1.9924999999999999</v>
      </c>
      <c r="C392">
        <v>2.0674999999999999</v>
      </c>
      <c r="D392">
        <v>1.9850000000000001</v>
      </c>
      <c r="E392">
        <v>2.0175000000000001</v>
      </c>
      <c r="F392">
        <v>1.6113519999999999</v>
      </c>
      <c r="G392">
        <v>3907200</v>
      </c>
    </row>
    <row r="393" spans="1:7" x14ac:dyDescent="0.2">
      <c r="A393" s="14">
        <v>39856</v>
      </c>
      <c r="B393">
        <v>1.9325000000000001</v>
      </c>
      <c r="C393">
        <v>1.98</v>
      </c>
      <c r="D393">
        <v>1.8374999999999999</v>
      </c>
      <c r="E393">
        <v>1.8725000000000001</v>
      </c>
      <c r="F393">
        <v>1.4955419999999999</v>
      </c>
      <c r="G393">
        <v>9935600</v>
      </c>
    </row>
    <row r="394" spans="1:7" x14ac:dyDescent="0.2">
      <c r="A394" s="14">
        <v>39857</v>
      </c>
      <c r="B394">
        <v>1.88</v>
      </c>
      <c r="C394">
        <v>2.0049999999999999</v>
      </c>
      <c r="D394">
        <v>1.8625</v>
      </c>
      <c r="E394">
        <v>1.9</v>
      </c>
      <c r="F394">
        <v>1.517506</v>
      </c>
      <c r="G394">
        <v>6858000</v>
      </c>
    </row>
    <row r="395" spans="1:7" x14ac:dyDescent="0.2">
      <c r="A395" s="14">
        <v>39861</v>
      </c>
      <c r="B395">
        <v>1.8325</v>
      </c>
      <c r="C395">
        <v>1.87</v>
      </c>
      <c r="D395">
        <v>1.81</v>
      </c>
      <c r="E395">
        <v>1.83</v>
      </c>
      <c r="F395">
        <v>1.461598</v>
      </c>
      <c r="G395">
        <v>5352000</v>
      </c>
    </row>
    <row r="396" spans="1:7" x14ac:dyDescent="0.2">
      <c r="A396" s="14">
        <v>39862</v>
      </c>
      <c r="B396">
        <v>1.8425</v>
      </c>
      <c r="C396">
        <v>1.8425</v>
      </c>
      <c r="D396">
        <v>1.7175</v>
      </c>
      <c r="E396">
        <v>1.74</v>
      </c>
      <c r="F396">
        <v>1.3897170000000001</v>
      </c>
      <c r="G396">
        <v>3446800</v>
      </c>
    </row>
    <row r="397" spans="1:7" x14ac:dyDescent="0.2">
      <c r="A397" s="14">
        <v>39863</v>
      </c>
      <c r="B397">
        <v>1.76</v>
      </c>
      <c r="C397">
        <v>1.8274999999999999</v>
      </c>
      <c r="D397">
        <v>1.7450000000000001</v>
      </c>
      <c r="E397">
        <v>1.7625</v>
      </c>
      <c r="F397">
        <v>1.4076869999999999</v>
      </c>
      <c r="G397">
        <v>3807200</v>
      </c>
    </row>
    <row r="398" spans="1:7" x14ac:dyDescent="0.2">
      <c r="A398" s="14">
        <v>39864</v>
      </c>
      <c r="B398">
        <v>1.7250000000000001</v>
      </c>
      <c r="C398">
        <v>1.7424999999999999</v>
      </c>
      <c r="D398">
        <v>1.5774999999999999</v>
      </c>
      <c r="E398">
        <v>1.6625000000000001</v>
      </c>
      <c r="F398">
        <v>1.3278179999999999</v>
      </c>
      <c r="G398">
        <v>3817600</v>
      </c>
    </row>
    <row r="399" spans="1:7" x14ac:dyDescent="0.2">
      <c r="A399" s="14">
        <v>39867</v>
      </c>
      <c r="B399">
        <v>1.635</v>
      </c>
      <c r="C399">
        <v>1.6950000000000001</v>
      </c>
      <c r="D399">
        <v>1.59</v>
      </c>
      <c r="E399">
        <v>1.6174999999999999</v>
      </c>
      <c r="F399">
        <v>1.2918769999999999</v>
      </c>
      <c r="G399">
        <v>6681600</v>
      </c>
    </row>
    <row r="400" spans="1:7" x14ac:dyDescent="0.2">
      <c r="A400" s="14">
        <v>39868</v>
      </c>
      <c r="B400">
        <v>1.63</v>
      </c>
      <c r="C400">
        <v>1.63</v>
      </c>
      <c r="D400">
        <v>1.2849999999999999</v>
      </c>
      <c r="E400">
        <v>1.5</v>
      </c>
      <c r="F400">
        <v>1.198032</v>
      </c>
      <c r="G400">
        <v>19121200</v>
      </c>
    </row>
    <row r="401" spans="1:7" x14ac:dyDescent="0.2">
      <c r="A401" s="14">
        <v>39869</v>
      </c>
      <c r="B401">
        <v>1.4724999999999999</v>
      </c>
      <c r="C401">
        <v>1.54</v>
      </c>
      <c r="D401">
        <v>1.37</v>
      </c>
      <c r="E401">
        <v>1.4450000000000001</v>
      </c>
      <c r="F401">
        <v>1.1541030000000001</v>
      </c>
      <c r="G401">
        <v>10788400</v>
      </c>
    </row>
    <row r="402" spans="1:7" x14ac:dyDescent="0.2">
      <c r="A402" s="14">
        <v>39870</v>
      </c>
      <c r="B402">
        <v>1.4675</v>
      </c>
      <c r="C402">
        <v>1.7450000000000001</v>
      </c>
      <c r="D402">
        <v>1.4550000000000001</v>
      </c>
      <c r="E402">
        <v>1.7124999999999999</v>
      </c>
      <c r="F402">
        <v>1.367753</v>
      </c>
      <c r="G402">
        <v>11680800</v>
      </c>
    </row>
    <row r="403" spans="1:7" x14ac:dyDescent="0.2">
      <c r="A403" s="14">
        <v>39871</v>
      </c>
      <c r="B403">
        <v>1.6775</v>
      </c>
      <c r="C403">
        <v>1.8125</v>
      </c>
      <c r="D403">
        <v>1.6225000000000001</v>
      </c>
      <c r="E403">
        <v>1.75</v>
      </c>
      <c r="F403">
        <v>1.3977040000000001</v>
      </c>
      <c r="G403">
        <v>9276000</v>
      </c>
    </row>
    <row r="404" spans="1:7" x14ac:dyDescent="0.2">
      <c r="A404" s="14">
        <v>39874</v>
      </c>
      <c r="B404">
        <v>1.7050000000000001</v>
      </c>
      <c r="C404">
        <v>1.75</v>
      </c>
      <c r="D404">
        <v>1.5774999999999999</v>
      </c>
      <c r="E404">
        <v>1.5925</v>
      </c>
      <c r="F404">
        <v>1.2719100000000001</v>
      </c>
      <c r="G404">
        <v>9296400</v>
      </c>
    </row>
    <row r="405" spans="1:7" x14ac:dyDescent="0.2">
      <c r="A405" s="14">
        <v>39875</v>
      </c>
      <c r="B405">
        <v>1.62</v>
      </c>
      <c r="C405">
        <v>1.6325000000000001</v>
      </c>
      <c r="D405">
        <v>1.4650000000000001</v>
      </c>
      <c r="E405">
        <v>1.5049999999999999</v>
      </c>
      <c r="F405">
        <v>1.2020249999999999</v>
      </c>
      <c r="G405">
        <v>9473600</v>
      </c>
    </row>
    <row r="406" spans="1:7" x14ac:dyDescent="0.2">
      <c r="A406" s="14">
        <v>39876</v>
      </c>
      <c r="B406">
        <v>1.5325</v>
      </c>
      <c r="C406">
        <v>1.6975</v>
      </c>
      <c r="D406">
        <v>1.5049999999999999</v>
      </c>
      <c r="E406">
        <v>1.6375</v>
      </c>
      <c r="F406">
        <v>1.3078510000000001</v>
      </c>
      <c r="G406">
        <v>9172400</v>
      </c>
    </row>
    <row r="407" spans="1:7" x14ac:dyDescent="0.2">
      <c r="A407" s="14">
        <v>39877</v>
      </c>
      <c r="B407">
        <v>1.6074999999999999</v>
      </c>
      <c r="C407">
        <v>1.6325000000000001</v>
      </c>
      <c r="D407">
        <v>1.52</v>
      </c>
      <c r="E407">
        <v>1.55</v>
      </c>
      <c r="F407">
        <v>1.2379659999999999</v>
      </c>
      <c r="G407">
        <v>6880800</v>
      </c>
    </row>
    <row r="408" spans="1:7" x14ac:dyDescent="0.2">
      <c r="A408" s="14">
        <v>39878</v>
      </c>
      <c r="B408">
        <v>1.5375000000000001</v>
      </c>
      <c r="C408">
        <v>1.575</v>
      </c>
      <c r="D408">
        <v>1.48</v>
      </c>
      <c r="E408">
        <v>1.5349999999999999</v>
      </c>
      <c r="F408">
        <v>1.2259850000000001</v>
      </c>
      <c r="G408">
        <v>6846400</v>
      </c>
    </row>
    <row r="409" spans="1:7" x14ac:dyDescent="0.2">
      <c r="A409" s="14">
        <v>39881</v>
      </c>
      <c r="B409">
        <v>1.4950000000000001</v>
      </c>
      <c r="C409">
        <v>1.5825</v>
      </c>
      <c r="D409">
        <v>1.4850000000000001</v>
      </c>
      <c r="E409">
        <v>1.5349999999999999</v>
      </c>
      <c r="F409">
        <v>1.2259850000000001</v>
      </c>
      <c r="G409">
        <v>4719200</v>
      </c>
    </row>
    <row r="410" spans="1:7" x14ac:dyDescent="0.2">
      <c r="A410" s="14">
        <v>39882</v>
      </c>
      <c r="B410">
        <v>1.5725</v>
      </c>
      <c r="C410">
        <v>1.7350000000000001</v>
      </c>
      <c r="D410">
        <v>1.5625</v>
      </c>
      <c r="E410">
        <v>1.7</v>
      </c>
      <c r="F410">
        <v>1.357769</v>
      </c>
      <c r="G410">
        <v>8881600</v>
      </c>
    </row>
    <row r="411" spans="1:7" x14ac:dyDescent="0.2">
      <c r="A411" s="14">
        <v>39883</v>
      </c>
      <c r="B411">
        <v>1.6975</v>
      </c>
      <c r="C411">
        <v>1.7825</v>
      </c>
      <c r="D411">
        <v>1.5425</v>
      </c>
      <c r="E411">
        <v>1.6025</v>
      </c>
      <c r="F411">
        <v>1.2798970000000001</v>
      </c>
      <c r="G411">
        <v>11396000</v>
      </c>
    </row>
    <row r="412" spans="1:7" x14ac:dyDescent="0.2">
      <c r="A412" s="14">
        <v>39884</v>
      </c>
      <c r="B412">
        <v>1.6274999999999999</v>
      </c>
      <c r="C412">
        <v>2.1875</v>
      </c>
      <c r="D412">
        <v>1.6274999999999999</v>
      </c>
      <c r="E412">
        <v>2.0825</v>
      </c>
      <c r="F412">
        <v>1.6632670000000001</v>
      </c>
      <c r="G412">
        <v>18164000</v>
      </c>
    </row>
    <row r="413" spans="1:7" x14ac:dyDescent="0.2">
      <c r="A413" s="14">
        <v>39885</v>
      </c>
      <c r="B413">
        <v>2.0950000000000002</v>
      </c>
      <c r="C413">
        <v>2.2949999999999999</v>
      </c>
      <c r="D413">
        <v>2.0499999999999998</v>
      </c>
      <c r="E413">
        <v>2.2625000000000002</v>
      </c>
      <c r="F413">
        <v>1.8070310000000001</v>
      </c>
      <c r="G413">
        <v>11341600</v>
      </c>
    </row>
    <row r="414" spans="1:7" x14ac:dyDescent="0.2">
      <c r="A414" s="14">
        <v>39888</v>
      </c>
      <c r="B414">
        <v>2.2925</v>
      </c>
      <c r="C414">
        <v>2.36</v>
      </c>
      <c r="D414">
        <v>2.21</v>
      </c>
      <c r="E414">
        <v>2.25</v>
      </c>
      <c r="F414">
        <v>1.7970470000000001</v>
      </c>
      <c r="G414">
        <v>6896800</v>
      </c>
    </row>
    <row r="415" spans="1:7" x14ac:dyDescent="0.2">
      <c r="A415" s="14">
        <v>39889</v>
      </c>
      <c r="B415">
        <v>2.2425000000000002</v>
      </c>
      <c r="C415">
        <v>2.2425000000000002</v>
      </c>
      <c r="D415">
        <v>2.1524999999999999</v>
      </c>
      <c r="E415">
        <v>2.2149999999999999</v>
      </c>
      <c r="F415">
        <v>1.769093</v>
      </c>
      <c r="G415">
        <v>5121600</v>
      </c>
    </row>
    <row r="416" spans="1:7" x14ac:dyDescent="0.2">
      <c r="A416" s="14">
        <v>39890</v>
      </c>
      <c r="B416">
        <v>2.2124999999999999</v>
      </c>
      <c r="C416">
        <v>2.3849999999999998</v>
      </c>
      <c r="D416">
        <v>2.2000000000000002</v>
      </c>
      <c r="E416">
        <v>2.3675000000000002</v>
      </c>
      <c r="F416">
        <v>1.8908929999999999</v>
      </c>
      <c r="G416">
        <v>7112000</v>
      </c>
    </row>
    <row r="417" spans="1:7" x14ac:dyDescent="0.2">
      <c r="A417" s="14">
        <v>39891</v>
      </c>
      <c r="B417">
        <v>2.4</v>
      </c>
      <c r="C417">
        <v>2.42</v>
      </c>
      <c r="D417">
        <v>2.2850000000000001</v>
      </c>
      <c r="E417">
        <v>2.3199999999999998</v>
      </c>
      <c r="F417">
        <v>1.852956</v>
      </c>
      <c r="G417">
        <v>5297600</v>
      </c>
    </row>
    <row r="418" spans="1:7" x14ac:dyDescent="0.2">
      <c r="A418" s="14">
        <v>39892</v>
      </c>
      <c r="B418">
        <v>2.33</v>
      </c>
      <c r="C418">
        <v>2.33</v>
      </c>
      <c r="D418">
        <v>2.1800000000000002</v>
      </c>
      <c r="E418">
        <v>2.2549999999999999</v>
      </c>
      <c r="F418">
        <v>1.80104</v>
      </c>
      <c r="G418">
        <v>5312000</v>
      </c>
    </row>
    <row r="419" spans="1:7" x14ac:dyDescent="0.2">
      <c r="A419" s="14">
        <v>39895</v>
      </c>
      <c r="B419">
        <v>2.2599999999999998</v>
      </c>
      <c r="C419">
        <v>2.4674999999999998</v>
      </c>
      <c r="D419">
        <v>2.2324999999999999</v>
      </c>
      <c r="E419">
        <v>2.4674999999999998</v>
      </c>
      <c r="F419">
        <v>1.9707619999999999</v>
      </c>
      <c r="G419">
        <v>4091600</v>
      </c>
    </row>
    <row r="420" spans="1:7" x14ac:dyDescent="0.2">
      <c r="A420" s="14">
        <v>39896</v>
      </c>
      <c r="B420">
        <v>2.42</v>
      </c>
      <c r="C420">
        <v>2.5299999999999998</v>
      </c>
      <c r="D420">
        <v>2.3774999999999999</v>
      </c>
      <c r="E420">
        <v>2.4075000000000002</v>
      </c>
      <c r="F420">
        <v>1.9228400000000001</v>
      </c>
      <c r="G420">
        <v>3510400</v>
      </c>
    </row>
    <row r="421" spans="1:7" x14ac:dyDescent="0.2">
      <c r="A421" s="14">
        <v>39897</v>
      </c>
      <c r="B421">
        <v>2.4375</v>
      </c>
      <c r="C421">
        <v>2.66</v>
      </c>
      <c r="D421">
        <v>2.4</v>
      </c>
      <c r="E421">
        <v>2.4975000000000001</v>
      </c>
      <c r="F421">
        <v>1.9947220000000001</v>
      </c>
      <c r="G421">
        <v>4302000</v>
      </c>
    </row>
    <row r="422" spans="1:7" x14ac:dyDescent="0.2">
      <c r="A422" s="14">
        <v>39898</v>
      </c>
      <c r="B422">
        <v>2.4975000000000001</v>
      </c>
      <c r="C422">
        <v>2.72</v>
      </c>
      <c r="D422">
        <v>2.4674999999999998</v>
      </c>
      <c r="E422">
        <v>2.6924999999999999</v>
      </c>
      <c r="F422">
        <v>2.1504669999999999</v>
      </c>
      <c r="G422">
        <v>4064000</v>
      </c>
    </row>
    <row r="423" spans="1:7" x14ac:dyDescent="0.2">
      <c r="A423" s="14">
        <v>39899</v>
      </c>
      <c r="B423">
        <v>2.6575000000000002</v>
      </c>
      <c r="C423">
        <v>2.67</v>
      </c>
      <c r="D423">
        <v>2.5499999999999998</v>
      </c>
      <c r="E423">
        <v>2.6124999999999998</v>
      </c>
      <c r="F423">
        <v>2.0865719999999999</v>
      </c>
      <c r="G423">
        <v>3460400</v>
      </c>
    </row>
    <row r="424" spans="1:7" x14ac:dyDescent="0.2">
      <c r="A424" s="14">
        <v>39902</v>
      </c>
      <c r="B424">
        <v>2.4175</v>
      </c>
      <c r="C424">
        <v>2.5874999999999999</v>
      </c>
      <c r="D424">
        <v>2.39</v>
      </c>
      <c r="E424">
        <v>2.4500000000000002</v>
      </c>
      <c r="F424">
        <v>1.956785</v>
      </c>
      <c r="G424">
        <v>4048000</v>
      </c>
    </row>
    <row r="425" spans="1:7" x14ac:dyDescent="0.2">
      <c r="A425" s="14">
        <v>39903</v>
      </c>
      <c r="B425">
        <v>2.5</v>
      </c>
      <c r="C425">
        <v>2.5375000000000001</v>
      </c>
      <c r="D425">
        <v>2.39</v>
      </c>
      <c r="E425">
        <v>2.3925000000000001</v>
      </c>
      <c r="F425">
        <v>1.9108590000000001</v>
      </c>
      <c r="G425">
        <v>6569200</v>
      </c>
    </row>
    <row r="426" spans="1:7" x14ac:dyDescent="0.2">
      <c r="A426" s="14">
        <v>39904</v>
      </c>
      <c r="B426">
        <v>2.3450000000000002</v>
      </c>
      <c r="C426">
        <v>2.6124999999999998</v>
      </c>
      <c r="D426">
        <v>2.3374999999999999</v>
      </c>
      <c r="E426">
        <v>2.5924999999999998</v>
      </c>
      <c r="F426">
        <v>2.0705979999999999</v>
      </c>
      <c r="G426">
        <v>5441200</v>
      </c>
    </row>
    <row r="427" spans="1:7" x14ac:dyDescent="0.2">
      <c r="A427" s="14">
        <v>39905</v>
      </c>
      <c r="B427">
        <v>2.6349999999999998</v>
      </c>
      <c r="C427">
        <v>2.9249999999999998</v>
      </c>
      <c r="D427">
        <v>2.6349999999999998</v>
      </c>
      <c r="E427">
        <v>2.79</v>
      </c>
      <c r="F427">
        <v>2.2283379999999999</v>
      </c>
      <c r="G427">
        <v>5410400</v>
      </c>
    </row>
    <row r="428" spans="1:7" x14ac:dyDescent="0.2">
      <c r="A428" s="14">
        <v>39906</v>
      </c>
      <c r="B428">
        <v>2.8224999999999998</v>
      </c>
      <c r="C428">
        <v>2.9075000000000002</v>
      </c>
      <c r="D428">
        <v>2.7949999999999999</v>
      </c>
      <c r="E428">
        <v>2.9075000000000002</v>
      </c>
      <c r="F428">
        <v>2.322184</v>
      </c>
      <c r="G428">
        <v>6163200</v>
      </c>
    </row>
    <row r="429" spans="1:7" x14ac:dyDescent="0.2">
      <c r="A429" s="14">
        <v>39909</v>
      </c>
      <c r="B429">
        <v>2.87</v>
      </c>
      <c r="C429">
        <v>2.9075000000000002</v>
      </c>
      <c r="D429">
        <v>2.7124999999999999</v>
      </c>
      <c r="E429">
        <v>2.8450000000000002</v>
      </c>
      <c r="F429">
        <v>2.2722660000000001</v>
      </c>
      <c r="G429">
        <v>4120000</v>
      </c>
    </row>
    <row r="430" spans="1:7" x14ac:dyDescent="0.2">
      <c r="A430" s="14">
        <v>39910</v>
      </c>
      <c r="B430">
        <v>2.7925</v>
      </c>
      <c r="C430">
        <v>2.8250000000000002</v>
      </c>
      <c r="D430">
        <v>2.69</v>
      </c>
      <c r="E430">
        <v>2.7174999999999998</v>
      </c>
      <c r="F430">
        <v>2.1704340000000002</v>
      </c>
      <c r="G430">
        <v>3026800</v>
      </c>
    </row>
    <row r="431" spans="1:7" x14ac:dyDescent="0.2">
      <c r="A431" s="14">
        <v>39911</v>
      </c>
      <c r="B431">
        <v>2.7425000000000002</v>
      </c>
      <c r="C431">
        <v>2.8174999999999999</v>
      </c>
      <c r="D431">
        <v>2.6924999999999999</v>
      </c>
      <c r="E431">
        <v>2.7524999999999999</v>
      </c>
      <c r="F431">
        <v>2.198388</v>
      </c>
      <c r="G431">
        <v>3191200</v>
      </c>
    </row>
    <row r="432" spans="1:7" x14ac:dyDescent="0.2">
      <c r="A432" s="14">
        <v>39912</v>
      </c>
      <c r="B432">
        <v>2.8</v>
      </c>
      <c r="C432">
        <v>3.24</v>
      </c>
      <c r="D432">
        <v>2.76</v>
      </c>
      <c r="E432">
        <v>3.1974999999999998</v>
      </c>
      <c r="F432">
        <v>2.5538029999999998</v>
      </c>
      <c r="G432">
        <v>6488000</v>
      </c>
    </row>
    <row r="433" spans="1:7" x14ac:dyDescent="0.2">
      <c r="A433" s="14">
        <v>39916</v>
      </c>
      <c r="B433">
        <v>3.17</v>
      </c>
      <c r="C433">
        <v>3.3</v>
      </c>
      <c r="D433">
        <v>3.0550000000000002</v>
      </c>
      <c r="E433">
        <v>3.2850000000000001</v>
      </c>
      <c r="F433">
        <v>2.6236890000000002</v>
      </c>
      <c r="G433">
        <v>3515200</v>
      </c>
    </row>
    <row r="434" spans="1:7" x14ac:dyDescent="0.2">
      <c r="A434" s="14">
        <v>39917</v>
      </c>
      <c r="B434">
        <v>3.2275</v>
      </c>
      <c r="C434">
        <v>3.3374999999999999</v>
      </c>
      <c r="D434">
        <v>3.0775000000000001</v>
      </c>
      <c r="E434">
        <v>3.1924999999999999</v>
      </c>
      <c r="F434">
        <v>2.5498099999999999</v>
      </c>
      <c r="G434">
        <v>3289600</v>
      </c>
    </row>
    <row r="435" spans="1:7" x14ac:dyDescent="0.2">
      <c r="A435" s="14">
        <v>39918</v>
      </c>
      <c r="B435">
        <v>3.1850000000000001</v>
      </c>
      <c r="C435">
        <v>3.2475000000000001</v>
      </c>
      <c r="D435">
        <v>3.0150000000000001</v>
      </c>
      <c r="E435">
        <v>3.0825</v>
      </c>
      <c r="F435">
        <v>2.461954</v>
      </c>
      <c r="G435">
        <v>6537600</v>
      </c>
    </row>
    <row r="436" spans="1:7" x14ac:dyDescent="0.2">
      <c r="A436" s="14">
        <v>39919</v>
      </c>
      <c r="B436">
        <v>3.0975000000000001</v>
      </c>
      <c r="C436">
        <v>3.2050000000000001</v>
      </c>
      <c r="D436">
        <v>3.0750000000000002</v>
      </c>
      <c r="E436">
        <v>3.16</v>
      </c>
      <c r="F436">
        <v>2.5238529999999999</v>
      </c>
      <c r="G436">
        <v>10091200</v>
      </c>
    </row>
    <row r="437" spans="1:7" x14ac:dyDescent="0.2">
      <c r="A437" s="14">
        <v>39920</v>
      </c>
      <c r="B437">
        <v>3.1749999999999998</v>
      </c>
      <c r="C437">
        <v>3.3025000000000002</v>
      </c>
      <c r="D437">
        <v>3.1425000000000001</v>
      </c>
      <c r="E437">
        <v>3.19</v>
      </c>
      <c r="F437">
        <v>2.5478139999999998</v>
      </c>
      <c r="G437">
        <v>6284000</v>
      </c>
    </row>
    <row r="438" spans="1:7" x14ac:dyDescent="0.2">
      <c r="A438" s="14">
        <v>39923</v>
      </c>
      <c r="B438">
        <v>3.13</v>
      </c>
      <c r="C438">
        <v>3.1775000000000002</v>
      </c>
      <c r="D438">
        <v>2.9624999999999999</v>
      </c>
      <c r="E438">
        <v>3.0274999999999999</v>
      </c>
      <c r="F438">
        <v>2.4180259999999998</v>
      </c>
      <c r="G438">
        <v>4113600</v>
      </c>
    </row>
    <row r="439" spans="1:7" x14ac:dyDescent="0.2">
      <c r="A439" s="14">
        <v>39924</v>
      </c>
      <c r="B439">
        <v>2.95</v>
      </c>
      <c r="C439">
        <v>3.3125</v>
      </c>
      <c r="D439">
        <v>2.95</v>
      </c>
      <c r="E439">
        <v>3.2675000000000001</v>
      </c>
      <c r="F439">
        <v>2.6097109999999999</v>
      </c>
      <c r="G439">
        <v>6695200</v>
      </c>
    </row>
    <row r="440" spans="1:7" x14ac:dyDescent="0.2">
      <c r="A440" s="14">
        <v>39925</v>
      </c>
      <c r="B440">
        <v>3.2075</v>
      </c>
      <c r="C440">
        <v>3.5</v>
      </c>
      <c r="D440">
        <v>3.2075</v>
      </c>
      <c r="E440">
        <v>3.4075000000000002</v>
      </c>
      <c r="F440">
        <v>2.7215280000000002</v>
      </c>
      <c r="G440">
        <v>7657200</v>
      </c>
    </row>
    <row r="441" spans="1:7" x14ac:dyDescent="0.2">
      <c r="A441" s="14">
        <v>39926</v>
      </c>
      <c r="B441">
        <v>3.4075000000000002</v>
      </c>
      <c r="C441">
        <v>3.54</v>
      </c>
      <c r="D441">
        <v>3.37</v>
      </c>
      <c r="E441">
        <v>3.4325000000000001</v>
      </c>
      <c r="F441">
        <v>2.741495</v>
      </c>
      <c r="G441">
        <v>5844800</v>
      </c>
    </row>
    <row r="442" spans="1:7" x14ac:dyDescent="0.2">
      <c r="A442" s="14">
        <v>39927</v>
      </c>
      <c r="B442">
        <v>3.4824999999999999</v>
      </c>
      <c r="C442">
        <v>3.665</v>
      </c>
      <c r="D442">
        <v>3.4375</v>
      </c>
      <c r="E442">
        <v>3.54</v>
      </c>
      <c r="F442">
        <v>2.8273540000000001</v>
      </c>
      <c r="G442">
        <v>6987600</v>
      </c>
    </row>
    <row r="443" spans="1:7" x14ac:dyDescent="0.2">
      <c r="A443" s="14">
        <v>39930</v>
      </c>
      <c r="B443">
        <v>3.4249999999999998</v>
      </c>
      <c r="C443">
        <v>3.5125000000000002</v>
      </c>
      <c r="D443">
        <v>3.3624999999999998</v>
      </c>
      <c r="E443">
        <v>3.4375</v>
      </c>
      <c r="F443">
        <v>2.7454890000000001</v>
      </c>
      <c r="G443">
        <v>8074800</v>
      </c>
    </row>
    <row r="444" spans="1:7" x14ac:dyDescent="0.2">
      <c r="A444" s="14">
        <v>39931</v>
      </c>
      <c r="B444">
        <v>3.2475000000000001</v>
      </c>
      <c r="C444">
        <v>3.7974999999999999</v>
      </c>
      <c r="D444">
        <v>3.1524999999999999</v>
      </c>
      <c r="E444">
        <v>3.5874999999999999</v>
      </c>
      <c r="F444">
        <v>2.8652920000000002</v>
      </c>
      <c r="G444">
        <v>14038800</v>
      </c>
    </row>
    <row r="445" spans="1:7" x14ac:dyDescent="0.2">
      <c r="A445" s="14">
        <v>39932</v>
      </c>
      <c r="B445">
        <v>3.665</v>
      </c>
      <c r="C445">
        <v>3.7949999999999999</v>
      </c>
      <c r="D445">
        <v>3.5874999999999999</v>
      </c>
      <c r="E445">
        <v>3.75</v>
      </c>
      <c r="F445">
        <v>2.995079</v>
      </c>
      <c r="G445">
        <v>8435600</v>
      </c>
    </row>
    <row r="446" spans="1:7" x14ac:dyDescent="0.2">
      <c r="A446" s="14">
        <v>39933</v>
      </c>
      <c r="B446">
        <v>3.8050000000000002</v>
      </c>
      <c r="C446">
        <v>4.1950000000000003</v>
      </c>
      <c r="D446">
        <v>3.7374999999999998</v>
      </c>
      <c r="E446">
        <v>4.1150000000000002</v>
      </c>
      <c r="F446">
        <v>3.2865989999999998</v>
      </c>
      <c r="G446">
        <v>13595600</v>
      </c>
    </row>
    <row r="447" spans="1:7" x14ac:dyDescent="0.2">
      <c r="A447" s="14">
        <v>39934</v>
      </c>
      <c r="B447">
        <v>4.0949999999999998</v>
      </c>
      <c r="C447">
        <v>4.3</v>
      </c>
      <c r="D447">
        <v>4.0650000000000004</v>
      </c>
      <c r="E447">
        <v>4.2125000000000004</v>
      </c>
      <c r="F447">
        <v>3.3644720000000001</v>
      </c>
      <c r="G447">
        <v>12275200</v>
      </c>
    </row>
    <row r="448" spans="1:7" x14ac:dyDescent="0.2">
      <c r="A448" s="14">
        <v>39937</v>
      </c>
      <c r="B448">
        <v>4.1524999999999999</v>
      </c>
      <c r="C448">
        <v>4.4450000000000003</v>
      </c>
      <c r="D448">
        <v>4.1524999999999999</v>
      </c>
      <c r="E448">
        <v>4.33</v>
      </c>
      <c r="F448">
        <v>3.4583170000000001</v>
      </c>
      <c r="G448">
        <v>10378800</v>
      </c>
    </row>
    <row r="449" spans="1:7" x14ac:dyDescent="0.2">
      <c r="A449" s="14">
        <v>39938</v>
      </c>
      <c r="B449">
        <v>4.3150000000000004</v>
      </c>
      <c r="C449">
        <v>4.4574999999999996</v>
      </c>
      <c r="D449">
        <v>4.2324999999999999</v>
      </c>
      <c r="E449">
        <v>4.26</v>
      </c>
      <c r="F449">
        <v>3.402409</v>
      </c>
      <c r="G449">
        <v>6469200</v>
      </c>
    </row>
    <row r="450" spans="1:7" x14ac:dyDescent="0.2">
      <c r="A450" s="14">
        <v>39939</v>
      </c>
      <c r="B450">
        <v>4.3025000000000002</v>
      </c>
      <c r="C450">
        <v>4.3475000000000001</v>
      </c>
      <c r="D450">
        <v>4.0575000000000001</v>
      </c>
      <c r="E450">
        <v>4.1174999999999997</v>
      </c>
      <c r="F450">
        <v>3.2885960000000001</v>
      </c>
      <c r="G450">
        <v>8403200</v>
      </c>
    </row>
    <row r="451" spans="1:7" x14ac:dyDescent="0.2">
      <c r="A451" s="14">
        <v>39940</v>
      </c>
      <c r="B451">
        <v>4.2300000000000004</v>
      </c>
      <c r="C451">
        <v>4.2300000000000004</v>
      </c>
      <c r="D451">
        <v>3.8824999999999998</v>
      </c>
      <c r="E451">
        <v>3.9525000000000001</v>
      </c>
      <c r="F451">
        <v>3.1568130000000001</v>
      </c>
      <c r="G451">
        <v>7087200</v>
      </c>
    </row>
    <row r="452" spans="1:7" x14ac:dyDescent="0.2">
      <c r="A452" s="14">
        <v>39941</v>
      </c>
      <c r="B452">
        <v>4.0425000000000004</v>
      </c>
      <c r="C452">
        <v>4.2125000000000004</v>
      </c>
      <c r="D452">
        <v>3.98</v>
      </c>
      <c r="E452">
        <v>4.2074999999999996</v>
      </c>
      <c r="F452">
        <v>3.3604780000000001</v>
      </c>
      <c r="G452">
        <v>7172800</v>
      </c>
    </row>
    <row r="453" spans="1:7" x14ac:dyDescent="0.2">
      <c r="A453" s="14">
        <v>39944</v>
      </c>
      <c r="B453">
        <v>4.1349999999999998</v>
      </c>
      <c r="C453">
        <v>4.2</v>
      </c>
      <c r="D453">
        <v>3.9249999999999998</v>
      </c>
      <c r="E453">
        <v>3.9874999999999998</v>
      </c>
      <c r="F453">
        <v>3.1847669999999999</v>
      </c>
      <c r="G453">
        <v>4524800</v>
      </c>
    </row>
    <row r="454" spans="1:7" x14ac:dyDescent="0.2">
      <c r="A454" s="14">
        <v>39945</v>
      </c>
      <c r="B454">
        <v>4.0475000000000003</v>
      </c>
      <c r="C454">
        <v>4.0875000000000004</v>
      </c>
      <c r="D454">
        <v>3.7275</v>
      </c>
      <c r="E454">
        <v>3.87</v>
      </c>
      <c r="F454">
        <v>3.0909209999999998</v>
      </c>
      <c r="G454">
        <v>3548000</v>
      </c>
    </row>
    <row r="455" spans="1:7" x14ac:dyDescent="0.2">
      <c r="A455" s="14">
        <v>39946</v>
      </c>
      <c r="B455">
        <v>3.7925</v>
      </c>
      <c r="C455">
        <v>3.86</v>
      </c>
      <c r="D455">
        <v>3.46</v>
      </c>
      <c r="E455">
        <v>3.4750000000000001</v>
      </c>
      <c r="F455">
        <v>2.775439</v>
      </c>
      <c r="G455">
        <v>6620800</v>
      </c>
    </row>
    <row r="456" spans="1:7" x14ac:dyDescent="0.2">
      <c r="A456" s="14">
        <v>39947</v>
      </c>
      <c r="B456">
        <v>3.48</v>
      </c>
      <c r="C456">
        <v>3.71</v>
      </c>
      <c r="D456">
        <v>3.43</v>
      </c>
      <c r="E456">
        <v>3.625</v>
      </c>
      <c r="F456">
        <v>2.8952429999999998</v>
      </c>
      <c r="G456">
        <v>7423200</v>
      </c>
    </row>
    <row r="457" spans="1:7" x14ac:dyDescent="0.2">
      <c r="A457" s="14">
        <v>39948</v>
      </c>
      <c r="B457">
        <v>3.6324999999999998</v>
      </c>
      <c r="C457">
        <v>3.8174999999999999</v>
      </c>
      <c r="D457">
        <v>3.605</v>
      </c>
      <c r="E457">
        <v>3.6225000000000001</v>
      </c>
      <c r="F457">
        <v>2.893246</v>
      </c>
      <c r="G457">
        <v>4503600</v>
      </c>
    </row>
    <row r="458" spans="1:7" x14ac:dyDescent="0.2">
      <c r="A458" s="14">
        <v>39951</v>
      </c>
      <c r="B458">
        <v>3.6524999999999999</v>
      </c>
      <c r="C458">
        <v>3.9</v>
      </c>
      <c r="D458">
        <v>3.63</v>
      </c>
      <c r="E458">
        <v>3.8774999999999999</v>
      </c>
      <c r="F458">
        <v>3.096911</v>
      </c>
      <c r="G458">
        <v>4673600</v>
      </c>
    </row>
    <row r="459" spans="1:7" x14ac:dyDescent="0.2">
      <c r="A459" s="14">
        <v>39952</v>
      </c>
      <c r="B459">
        <v>3.9075000000000002</v>
      </c>
      <c r="C459">
        <v>4.1174999999999997</v>
      </c>
      <c r="D459">
        <v>3.855</v>
      </c>
      <c r="E459">
        <v>4.0525000000000002</v>
      </c>
      <c r="F459">
        <v>3.2366820000000001</v>
      </c>
      <c r="G459">
        <v>9533600</v>
      </c>
    </row>
    <row r="460" spans="1:7" x14ac:dyDescent="0.2">
      <c r="A460" s="14">
        <v>39953</v>
      </c>
      <c r="B460">
        <v>4.0999999999999996</v>
      </c>
      <c r="C460">
        <v>4.3</v>
      </c>
      <c r="D460">
        <v>4.0875000000000004</v>
      </c>
      <c r="E460">
        <v>4.2074999999999996</v>
      </c>
      <c r="F460">
        <v>3.3604780000000001</v>
      </c>
      <c r="G460">
        <v>10082800</v>
      </c>
    </row>
    <row r="461" spans="1:7" x14ac:dyDescent="0.2">
      <c r="A461" s="14">
        <v>39954</v>
      </c>
      <c r="B461">
        <v>4.165</v>
      </c>
      <c r="C461">
        <v>4.2249999999999996</v>
      </c>
      <c r="D461">
        <v>3.9925000000000002</v>
      </c>
      <c r="E461">
        <v>4.1050000000000004</v>
      </c>
      <c r="F461">
        <v>3.2786119999999999</v>
      </c>
      <c r="G461">
        <v>4539600</v>
      </c>
    </row>
    <row r="462" spans="1:7" x14ac:dyDescent="0.2">
      <c r="A462" s="14">
        <v>39955</v>
      </c>
      <c r="B462">
        <v>4.1174999999999997</v>
      </c>
      <c r="C462">
        <v>4.16</v>
      </c>
      <c r="D462">
        <v>3.9624999999999999</v>
      </c>
      <c r="E462">
        <v>4.0774999999999997</v>
      </c>
      <c r="F462">
        <v>3.2566489999999999</v>
      </c>
      <c r="G462">
        <v>3558400</v>
      </c>
    </row>
    <row r="463" spans="1:7" x14ac:dyDescent="0.2">
      <c r="A463" s="14">
        <v>39959</v>
      </c>
      <c r="B463">
        <v>4.01</v>
      </c>
      <c r="C463">
        <v>4.3025000000000002</v>
      </c>
      <c r="D463">
        <v>3.95</v>
      </c>
      <c r="E463">
        <v>4.2</v>
      </c>
      <c r="F463">
        <v>3.3544870000000002</v>
      </c>
      <c r="G463">
        <v>5353200</v>
      </c>
    </row>
    <row r="464" spans="1:7" x14ac:dyDescent="0.2">
      <c r="A464" s="14">
        <v>39960</v>
      </c>
      <c r="B464">
        <v>4.1900000000000004</v>
      </c>
      <c r="C464">
        <v>4.375</v>
      </c>
      <c r="D464">
        <v>4.1425000000000001</v>
      </c>
      <c r="E464">
        <v>4.2549999999999999</v>
      </c>
      <c r="F464">
        <v>3.398415</v>
      </c>
      <c r="G464">
        <v>4950400</v>
      </c>
    </row>
    <row r="465" spans="1:7" x14ac:dyDescent="0.2">
      <c r="A465" s="14">
        <v>39961</v>
      </c>
      <c r="B465">
        <v>4.2874999999999996</v>
      </c>
      <c r="C465">
        <v>4.375</v>
      </c>
      <c r="D465">
        <v>4.0999999999999996</v>
      </c>
      <c r="E465">
        <v>4.17</v>
      </c>
      <c r="F465">
        <v>3.330527</v>
      </c>
      <c r="G465">
        <v>5341600</v>
      </c>
    </row>
    <row r="466" spans="1:7" x14ac:dyDescent="0.2">
      <c r="A466" s="14">
        <v>39962</v>
      </c>
      <c r="B466">
        <v>4.1624999999999996</v>
      </c>
      <c r="C466">
        <v>4.3250000000000002</v>
      </c>
      <c r="D466">
        <v>4.1325000000000003</v>
      </c>
      <c r="E466">
        <v>4.2249999999999996</v>
      </c>
      <c r="F466">
        <v>3.3744550000000002</v>
      </c>
      <c r="G466">
        <v>8085600</v>
      </c>
    </row>
    <row r="467" spans="1:7" x14ac:dyDescent="0.2">
      <c r="A467" s="14">
        <v>39965</v>
      </c>
      <c r="B467">
        <v>4.3250000000000002</v>
      </c>
      <c r="C467">
        <v>4.6500000000000004</v>
      </c>
      <c r="D467">
        <v>4.3250000000000002</v>
      </c>
      <c r="E467">
        <v>4.5949999999999998</v>
      </c>
      <c r="F467">
        <v>3.6699700000000002</v>
      </c>
      <c r="G467">
        <v>7851600</v>
      </c>
    </row>
    <row r="468" spans="1:7" x14ac:dyDescent="0.2">
      <c r="A468" s="14">
        <v>39966</v>
      </c>
      <c r="B468">
        <v>4.58</v>
      </c>
      <c r="C468">
        <v>4.7175000000000002</v>
      </c>
      <c r="D468">
        <v>4.5199999999999996</v>
      </c>
      <c r="E468">
        <v>4.6174999999999997</v>
      </c>
      <c r="F468">
        <v>3.6879400000000002</v>
      </c>
      <c r="G468">
        <v>3506400</v>
      </c>
    </row>
    <row r="469" spans="1:7" x14ac:dyDescent="0.2">
      <c r="A469" s="14">
        <v>39967</v>
      </c>
      <c r="B469">
        <v>4.585</v>
      </c>
      <c r="C469">
        <v>4.7675000000000001</v>
      </c>
      <c r="D469">
        <v>4.5724999999999998</v>
      </c>
      <c r="E469">
        <v>4.665</v>
      </c>
      <c r="F469">
        <v>3.7258770000000001</v>
      </c>
      <c r="G469">
        <v>5645600</v>
      </c>
    </row>
    <row r="470" spans="1:7" x14ac:dyDescent="0.2">
      <c r="A470" s="14">
        <v>39968</v>
      </c>
      <c r="B470">
        <v>4.67</v>
      </c>
      <c r="C470">
        <v>4.75</v>
      </c>
      <c r="D470">
        <v>4.4775</v>
      </c>
      <c r="E470">
        <v>4.5674999999999999</v>
      </c>
      <c r="F470">
        <v>3.6480060000000001</v>
      </c>
      <c r="G470">
        <v>3430000</v>
      </c>
    </row>
    <row r="471" spans="1:7" x14ac:dyDescent="0.2">
      <c r="A471" s="14">
        <v>39969</v>
      </c>
      <c r="B471">
        <v>4.6074999999999999</v>
      </c>
      <c r="C471">
        <v>4.72</v>
      </c>
      <c r="D471">
        <v>4.4249999999999998</v>
      </c>
      <c r="E471">
        <v>4.5199999999999996</v>
      </c>
      <c r="F471">
        <v>3.6100680000000001</v>
      </c>
      <c r="G471">
        <v>3729200</v>
      </c>
    </row>
    <row r="472" spans="1:7" x14ac:dyDescent="0.2">
      <c r="A472" s="14">
        <v>39972</v>
      </c>
      <c r="B472">
        <v>4.5</v>
      </c>
      <c r="C472">
        <v>4.5</v>
      </c>
      <c r="D472">
        <v>4.3150000000000004</v>
      </c>
      <c r="E472">
        <v>4.3849999999999998</v>
      </c>
      <c r="F472">
        <v>3.5022449999999998</v>
      </c>
      <c r="G472">
        <v>2665200</v>
      </c>
    </row>
    <row r="473" spans="1:7" x14ac:dyDescent="0.2">
      <c r="A473" s="14">
        <v>39973</v>
      </c>
      <c r="B473">
        <v>4.415</v>
      </c>
      <c r="C473">
        <v>4.51</v>
      </c>
      <c r="D473">
        <v>4.2275</v>
      </c>
      <c r="E473">
        <v>4.4924999999999997</v>
      </c>
      <c r="F473">
        <v>3.5881029999999998</v>
      </c>
      <c r="G473">
        <v>3692000</v>
      </c>
    </row>
    <row r="474" spans="1:7" x14ac:dyDescent="0.2">
      <c r="A474" s="14">
        <v>39974</v>
      </c>
      <c r="B474">
        <v>4.5199999999999996</v>
      </c>
      <c r="C474">
        <v>4.5949999999999998</v>
      </c>
      <c r="D474">
        <v>4.3125</v>
      </c>
      <c r="E474">
        <v>4.4524999999999997</v>
      </c>
      <c r="F474">
        <v>3.5561569999999998</v>
      </c>
      <c r="G474">
        <v>3326800</v>
      </c>
    </row>
    <row r="475" spans="1:7" x14ac:dyDescent="0.2">
      <c r="A475" s="14">
        <v>39975</v>
      </c>
      <c r="B475">
        <v>4.47</v>
      </c>
      <c r="C475">
        <v>4.5475000000000003</v>
      </c>
      <c r="D475">
        <v>4.3975</v>
      </c>
      <c r="E475">
        <v>4.4800000000000004</v>
      </c>
      <c r="F475">
        <v>3.5781209999999999</v>
      </c>
      <c r="G475">
        <v>3348800</v>
      </c>
    </row>
    <row r="476" spans="1:7" x14ac:dyDescent="0.2">
      <c r="A476" s="14">
        <v>39976</v>
      </c>
      <c r="B476">
        <v>4.4574999999999996</v>
      </c>
      <c r="C476">
        <v>4.4574999999999996</v>
      </c>
      <c r="D476">
        <v>4.2549999999999999</v>
      </c>
      <c r="E476">
        <v>4.3475000000000001</v>
      </c>
      <c r="F476">
        <v>3.4722940000000002</v>
      </c>
      <c r="G476">
        <v>2481200</v>
      </c>
    </row>
    <row r="477" spans="1:7" x14ac:dyDescent="0.2">
      <c r="A477" s="14">
        <v>39979</v>
      </c>
      <c r="B477">
        <v>4.2225000000000001</v>
      </c>
      <c r="C477">
        <v>4.3499999999999996</v>
      </c>
      <c r="D477">
        <v>4.125</v>
      </c>
      <c r="E477">
        <v>4.2925000000000004</v>
      </c>
      <c r="F477">
        <v>3.4283670000000002</v>
      </c>
      <c r="G477">
        <v>2373600</v>
      </c>
    </row>
    <row r="478" spans="1:7" x14ac:dyDescent="0.2">
      <c r="A478" s="14">
        <v>39980</v>
      </c>
      <c r="B478">
        <v>4.2824999999999998</v>
      </c>
      <c r="C478">
        <v>4.3550000000000004</v>
      </c>
      <c r="D478">
        <v>4.0599999999999996</v>
      </c>
      <c r="E478">
        <v>4.1174999999999997</v>
      </c>
      <c r="F478">
        <v>3.2885960000000001</v>
      </c>
      <c r="G478">
        <v>2162000</v>
      </c>
    </row>
    <row r="479" spans="1:7" x14ac:dyDescent="0.2">
      <c r="A479" s="14">
        <v>39981</v>
      </c>
      <c r="B479">
        <v>4.1224999999999996</v>
      </c>
      <c r="C479">
        <v>4.1224999999999996</v>
      </c>
      <c r="D479">
        <v>3.82</v>
      </c>
      <c r="E479">
        <v>3.9024999999999999</v>
      </c>
      <c r="F479">
        <v>3.1168779999999998</v>
      </c>
      <c r="G479">
        <v>6502800</v>
      </c>
    </row>
    <row r="480" spans="1:7" x14ac:dyDescent="0.2">
      <c r="A480" s="14">
        <v>39982</v>
      </c>
      <c r="B480">
        <v>3.9175</v>
      </c>
      <c r="C480">
        <v>3.9874999999999998</v>
      </c>
      <c r="D480">
        <v>3.8224999999999998</v>
      </c>
      <c r="E480">
        <v>3.9474999999999998</v>
      </c>
      <c r="F480">
        <v>3.152819</v>
      </c>
      <c r="G480">
        <v>2922000</v>
      </c>
    </row>
    <row r="481" spans="1:7" x14ac:dyDescent="0.2">
      <c r="A481" s="14">
        <v>39983</v>
      </c>
      <c r="B481">
        <v>3.9849999999999999</v>
      </c>
      <c r="C481">
        <v>4.1449999999999996</v>
      </c>
      <c r="D481">
        <v>3.9849999999999999</v>
      </c>
      <c r="E481">
        <v>4.0724999999999998</v>
      </c>
      <c r="F481">
        <v>3.2526549999999999</v>
      </c>
      <c r="G481">
        <v>3364000</v>
      </c>
    </row>
    <row r="482" spans="1:7" x14ac:dyDescent="0.2">
      <c r="A482" s="14">
        <v>39986</v>
      </c>
      <c r="B482">
        <v>3.9925000000000002</v>
      </c>
      <c r="C482">
        <v>4.0075000000000003</v>
      </c>
      <c r="D482">
        <v>3.7725</v>
      </c>
      <c r="E482">
        <v>3.7825000000000002</v>
      </c>
      <c r="F482">
        <v>3.0210360000000001</v>
      </c>
      <c r="G482">
        <v>3992800</v>
      </c>
    </row>
    <row r="483" spans="1:7" x14ac:dyDescent="0.2">
      <c r="A483" s="14">
        <v>39987</v>
      </c>
      <c r="B483">
        <v>3.7925</v>
      </c>
      <c r="C483">
        <v>3.8125</v>
      </c>
      <c r="D483">
        <v>3.59</v>
      </c>
      <c r="E483">
        <v>3.6475</v>
      </c>
      <c r="F483">
        <v>2.9132129999999998</v>
      </c>
      <c r="G483">
        <v>5263200</v>
      </c>
    </row>
    <row r="484" spans="1:7" x14ac:dyDescent="0.2">
      <c r="A484" s="14">
        <v>39988</v>
      </c>
      <c r="B484">
        <v>3.6825000000000001</v>
      </c>
      <c r="C484">
        <v>3.7774999999999999</v>
      </c>
      <c r="D484">
        <v>3.62</v>
      </c>
      <c r="E484">
        <v>3.6349999999999998</v>
      </c>
      <c r="F484">
        <v>2.9032290000000001</v>
      </c>
      <c r="G484">
        <v>5160800</v>
      </c>
    </row>
    <row r="485" spans="1:7" x14ac:dyDescent="0.2">
      <c r="A485" s="14">
        <v>39989</v>
      </c>
      <c r="B485">
        <v>3.6274999999999999</v>
      </c>
      <c r="C485">
        <v>3.8025000000000002</v>
      </c>
      <c r="D485">
        <v>3.6274999999999999</v>
      </c>
      <c r="E485">
        <v>3.7450000000000001</v>
      </c>
      <c r="F485">
        <v>2.991085</v>
      </c>
      <c r="G485">
        <v>4753200</v>
      </c>
    </row>
    <row r="486" spans="1:7" x14ac:dyDescent="0.2">
      <c r="A486" s="14">
        <v>39990</v>
      </c>
      <c r="B486">
        <v>3.73</v>
      </c>
      <c r="C486">
        <v>3.8975</v>
      </c>
      <c r="D486">
        <v>3.73</v>
      </c>
      <c r="E486">
        <v>3.875</v>
      </c>
      <c r="F486">
        <v>3.0949140000000002</v>
      </c>
      <c r="G486">
        <v>4352800</v>
      </c>
    </row>
    <row r="487" spans="1:7" x14ac:dyDescent="0.2">
      <c r="A487" s="14">
        <v>39993</v>
      </c>
      <c r="B487">
        <v>3.9024999999999999</v>
      </c>
      <c r="C487">
        <v>3.96</v>
      </c>
      <c r="D487">
        <v>3.7374999999999998</v>
      </c>
      <c r="E487">
        <v>3.7549999999999999</v>
      </c>
      <c r="F487">
        <v>2.9990730000000001</v>
      </c>
      <c r="G487">
        <v>4450000</v>
      </c>
    </row>
    <row r="488" spans="1:7" x14ac:dyDescent="0.2">
      <c r="A488" s="14">
        <v>39994</v>
      </c>
      <c r="B488">
        <v>3.7850000000000001</v>
      </c>
      <c r="C488">
        <v>3.9</v>
      </c>
      <c r="D488">
        <v>3.7250000000000001</v>
      </c>
      <c r="E488">
        <v>3.7524999999999999</v>
      </c>
      <c r="F488">
        <v>2.9970750000000002</v>
      </c>
      <c r="G488">
        <v>6390400</v>
      </c>
    </row>
    <row r="489" spans="1:7" x14ac:dyDescent="0.2">
      <c r="A489" s="14">
        <v>39995</v>
      </c>
      <c r="B489">
        <v>3.8275000000000001</v>
      </c>
      <c r="C489">
        <v>3.8849999999999998</v>
      </c>
      <c r="D489">
        <v>3.7675000000000001</v>
      </c>
      <c r="E489">
        <v>3.7925</v>
      </c>
      <c r="F489">
        <v>3.029023</v>
      </c>
      <c r="G489">
        <v>7004800</v>
      </c>
    </row>
    <row r="490" spans="1:7" x14ac:dyDescent="0.2">
      <c r="A490" s="14">
        <v>39996</v>
      </c>
      <c r="B490">
        <v>3.7450000000000001</v>
      </c>
      <c r="C490">
        <v>3.7450000000000001</v>
      </c>
      <c r="D490">
        <v>3.585</v>
      </c>
      <c r="E490">
        <v>3.68</v>
      </c>
      <c r="F490">
        <v>2.939171</v>
      </c>
      <c r="G490">
        <v>5580800</v>
      </c>
    </row>
    <row r="491" spans="1:7" x14ac:dyDescent="0.2">
      <c r="A491" s="14">
        <v>40000</v>
      </c>
      <c r="B491">
        <v>3.6425000000000001</v>
      </c>
      <c r="C491">
        <v>3.6949999999999998</v>
      </c>
      <c r="D491">
        <v>3.5874999999999999</v>
      </c>
      <c r="E491">
        <v>3.6475</v>
      </c>
      <c r="F491">
        <v>2.9132129999999998</v>
      </c>
      <c r="G491">
        <v>6644400</v>
      </c>
    </row>
    <row r="492" spans="1:7" x14ac:dyDescent="0.2">
      <c r="A492" s="14">
        <v>40001</v>
      </c>
      <c r="B492">
        <v>3.625</v>
      </c>
      <c r="C492">
        <v>3.625</v>
      </c>
      <c r="D492">
        <v>3.49</v>
      </c>
      <c r="E492">
        <v>3.5024999999999999</v>
      </c>
      <c r="F492">
        <v>2.7974039999999998</v>
      </c>
      <c r="G492">
        <v>2068400</v>
      </c>
    </row>
    <row r="493" spans="1:7" x14ac:dyDescent="0.2">
      <c r="A493" s="14">
        <v>40002</v>
      </c>
      <c r="B493">
        <v>3.5</v>
      </c>
      <c r="C493">
        <v>3.5</v>
      </c>
      <c r="D493">
        <v>3.35</v>
      </c>
      <c r="E493">
        <v>3.4649999999999999</v>
      </c>
      <c r="F493">
        <v>2.767452</v>
      </c>
      <c r="G493">
        <v>4534000</v>
      </c>
    </row>
    <row r="494" spans="1:7" x14ac:dyDescent="0.2">
      <c r="A494" s="14">
        <v>40003</v>
      </c>
      <c r="B494">
        <v>3.4975000000000001</v>
      </c>
      <c r="C494">
        <v>3.4975000000000001</v>
      </c>
      <c r="D494">
        <v>3.3875000000000002</v>
      </c>
      <c r="E494">
        <v>3.43</v>
      </c>
      <c r="F494">
        <v>2.7394989999999999</v>
      </c>
      <c r="G494">
        <v>2213600</v>
      </c>
    </row>
    <row r="495" spans="1:7" x14ac:dyDescent="0.2">
      <c r="A495" s="14">
        <v>40004</v>
      </c>
      <c r="B495">
        <v>3.3849999999999998</v>
      </c>
      <c r="C495">
        <v>3.4925000000000002</v>
      </c>
      <c r="D495">
        <v>3.3250000000000002</v>
      </c>
      <c r="E495">
        <v>3.4224999999999999</v>
      </c>
      <c r="F495">
        <v>2.733508</v>
      </c>
      <c r="G495">
        <v>3219600</v>
      </c>
    </row>
    <row r="496" spans="1:7" x14ac:dyDescent="0.2">
      <c r="A496" s="14">
        <v>40007</v>
      </c>
      <c r="B496">
        <v>3.42</v>
      </c>
      <c r="C496">
        <v>3.48</v>
      </c>
      <c r="D496">
        <v>3.2675000000000001</v>
      </c>
      <c r="E496">
        <v>3.4649999999999999</v>
      </c>
      <c r="F496">
        <v>2.767452</v>
      </c>
      <c r="G496">
        <v>4592400</v>
      </c>
    </row>
    <row r="497" spans="1:7" x14ac:dyDescent="0.2">
      <c r="A497" s="14">
        <v>40008</v>
      </c>
      <c r="B497">
        <v>3.43</v>
      </c>
      <c r="C497">
        <v>3.5225</v>
      </c>
      <c r="D497">
        <v>3.3774999999999999</v>
      </c>
      <c r="E497">
        <v>3.5150000000000001</v>
      </c>
      <c r="F497">
        <v>2.8073869999999999</v>
      </c>
      <c r="G497">
        <v>3328400</v>
      </c>
    </row>
    <row r="498" spans="1:7" x14ac:dyDescent="0.2">
      <c r="A498" s="14">
        <v>40009</v>
      </c>
      <c r="B498">
        <v>3.5575000000000001</v>
      </c>
      <c r="C498">
        <v>3.6675</v>
      </c>
      <c r="D498">
        <v>3.55</v>
      </c>
      <c r="E498">
        <v>3.6524999999999999</v>
      </c>
      <c r="F498">
        <v>2.9172060000000002</v>
      </c>
      <c r="G498">
        <v>3717200</v>
      </c>
    </row>
    <row r="499" spans="1:7" x14ac:dyDescent="0.2">
      <c r="A499" s="14">
        <v>40010</v>
      </c>
      <c r="B499">
        <v>3.64</v>
      </c>
      <c r="C499">
        <v>3.7450000000000001</v>
      </c>
      <c r="D499">
        <v>3.64</v>
      </c>
      <c r="E499">
        <v>3.7225000000000001</v>
      </c>
      <c r="F499">
        <v>2.973115</v>
      </c>
      <c r="G499">
        <v>2971200</v>
      </c>
    </row>
    <row r="500" spans="1:7" x14ac:dyDescent="0.2">
      <c r="A500" s="14">
        <v>40011</v>
      </c>
      <c r="B500">
        <v>3.74</v>
      </c>
      <c r="C500">
        <v>3.7475000000000001</v>
      </c>
      <c r="D500">
        <v>3.65</v>
      </c>
      <c r="E500">
        <v>3.6924999999999999</v>
      </c>
      <c r="F500">
        <v>2.9491540000000001</v>
      </c>
      <c r="G500">
        <v>2350800</v>
      </c>
    </row>
    <row r="501" spans="1:7" x14ac:dyDescent="0.2">
      <c r="A501" s="14">
        <v>40014</v>
      </c>
      <c r="B501">
        <v>3.6749999999999998</v>
      </c>
      <c r="C501">
        <v>3.8125</v>
      </c>
      <c r="D501">
        <v>3.6625000000000001</v>
      </c>
      <c r="E501">
        <v>3.8</v>
      </c>
      <c r="F501">
        <v>3.0350130000000002</v>
      </c>
      <c r="G501">
        <v>3210800</v>
      </c>
    </row>
    <row r="502" spans="1:7" x14ac:dyDescent="0.2">
      <c r="A502" s="14">
        <v>40015</v>
      </c>
      <c r="B502">
        <v>3.8149999999999999</v>
      </c>
      <c r="C502">
        <v>3.855</v>
      </c>
      <c r="D502">
        <v>3.74</v>
      </c>
      <c r="E502">
        <v>3.7875000000000001</v>
      </c>
      <c r="F502">
        <v>3.025029</v>
      </c>
      <c r="G502">
        <v>3874000</v>
      </c>
    </row>
    <row r="503" spans="1:7" x14ac:dyDescent="0.2">
      <c r="A503" s="14">
        <v>40016</v>
      </c>
      <c r="B503">
        <v>3.7450000000000001</v>
      </c>
      <c r="C503">
        <v>3.9575</v>
      </c>
      <c r="D503">
        <v>3.7450000000000001</v>
      </c>
      <c r="E503">
        <v>3.875</v>
      </c>
      <c r="F503">
        <v>3.0949140000000002</v>
      </c>
      <c r="G503">
        <v>4135600</v>
      </c>
    </row>
    <row r="504" spans="1:7" x14ac:dyDescent="0.2">
      <c r="A504" s="14">
        <v>40017</v>
      </c>
      <c r="B504">
        <v>3.89</v>
      </c>
      <c r="C504">
        <v>4.0625</v>
      </c>
      <c r="D504">
        <v>3.8224999999999998</v>
      </c>
      <c r="E504">
        <v>4.0549999999999997</v>
      </c>
      <c r="F504">
        <v>3.2386780000000002</v>
      </c>
      <c r="G504">
        <v>7327600</v>
      </c>
    </row>
    <row r="505" spans="1:7" x14ac:dyDescent="0.2">
      <c r="A505" s="14">
        <v>40018</v>
      </c>
      <c r="B505">
        <v>4.03</v>
      </c>
      <c r="C505">
        <v>4.26</v>
      </c>
      <c r="D505">
        <v>4.03</v>
      </c>
      <c r="E505">
        <v>4.2575000000000003</v>
      </c>
      <c r="F505">
        <v>3.4004129999999999</v>
      </c>
      <c r="G505">
        <v>6878400</v>
      </c>
    </row>
    <row r="506" spans="1:7" x14ac:dyDescent="0.2">
      <c r="A506" s="14">
        <v>40021</v>
      </c>
      <c r="B506">
        <v>4.2649999999999997</v>
      </c>
      <c r="C506">
        <v>4.3425000000000002</v>
      </c>
      <c r="D506">
        <v>4.1849999999999996</v>
      </c>
      <c r="E506">
        <v>4.34</v>
      </c>
      <c r="F506">
        <v>3.4663040000000001</v>
      </c>
      <c r="G506">
        <v>3741200</v>
      </c>
    </row>
    <row r="507" spans="1:7" x14ac:dyDescent="0.2">
      <c r="A507" s="14">
        <v>40022</v>
      </c>
      <c r="B507">
        <v>4.3425000000000002</v>
      </c>
      <c r="C507">
        <v>4.3499999999999996</v>
      </c>
      <c r="D507">
        <v>4.2275</v>
      </c>
      <c r="E507">
        <v>4.2925000000000004</v>
      </c>
      <c r="F507">
        <v>3.4283670000000002</v>
      </c>
      <c r="G507">
        <v>3567200</v>
      </c>
    </row>
    <row r="508" spans="1:7" x14ac:dyDescent="0.2">
      <c r="A508" s="14">
        <v>40023</v>
      </c>
      <c r="B508">
        <v>4.2450000000000001</v>
      </c>
      <c r="C508">
        <v>4.375</v>
      </c>
      <c r="D508">
        <v>4.1924999999999999</v>
      </c>
      <c r="E508">
        <v>4.2824999999999998</v>
      </c>
      <c r="F508">
        <v>3.4203800000000002</v>
      </c>
      <c r="G508">
        <v>3415200</v>
      </c>
    </row>
    <row r="509" spans="1:7" x14ac:dyDescent="0.2">
      <c r="A509" s="14">
        <v>40024</v>
      </c>
      <c r="B509">
        <v>4.33</v>
      </c>
      <c r="C509">
        <v>4.9550000000000001</v>
      </c>
      <c r="D509">
        <v>4.33</v>
      </c>
      <c r="E509">
        <v>4.8049999999999997</v>
      </c>
      <c r="F509">
        <v>3.8376950000000001</v>
      </c>
      <c r="G509">
        <v>12044400</v>
      </c>
    </row>
    <row r="510" spans="1:7" x14ac:dyDescent="0.2">
      <c r="A510" s="14">
        <v>40025</v>
      </c>
      <c r="B510">
        <v>4.7975000000000003</v>
      </c>
      <c r="C510">
        <v>5.0125000000000002</v>
      </c>
      <c r="D510">
        <v>4.7675000000000001</v>
      </c>
      <c r="E510">
        <v>4.9749999999999996</v>
      </c>
      <c r="F510">
        <v>3.973471</v>
      </c>
      <c r="G510">
        <v>4307200</v>
      </c>
    </row>
    <row r="511" spans="1:7" x14ac:dyDescent="0.2">
      <c r="A511" s="14">
        <v>40028</v>
      </c>
      <c r="B511">
        <v>5.0625</v>
      </c>
      <c r="C511">
        <v>5.0625</v>
      </c>
      <c r="D511">
        <v>4.9024999999999999</v>
      </c>
      <c r="E511">
        <v>4.9874999999999998</v>
      </c>
      <c r="F511">
        <v>3.9834550000000002</v>
      </c>
      <c r="G511">
        <v>4250800</v>
      </c>
    </row>
    <row r="512" spans="1:7" x14ac:dyDescent="0.2">
      <c r="A512" s="14">
        <v>40029</v>
      </c>
      <c r="B512">
        <v>4.9524999999999997</v>
      </c>
      <c r="C512">
        <v>5.1725000000000003</v>
      </c>
      <c r="D512">
        <v>4.9349999999999996</v>
      </c>
      <c r="E512">
        <v>5.0575000000000001</v>
      </c>
      <c r="F512">
        <v>4.0393629999999998</v>
      </c>
      <c r="G512">
        <v>6140000</v>
      </c>
    </row>
    <row r="513" spans="1:7" x14ac:dyDescent="0.2">
      <c r="A513" s="14">
        <v>40030</v>
      </c>
      <c r="B513">
        <v>5.0274999999999999</v>
      </c>
      <c r="C513">
        <v>5.12</v>
      </c>
      <c r="D513">
        <v>4.875</v>
      </c>
      <c r="E513">
        <v>4.9524999999999997</v>
      </c>
      <c r="F513">
        <v>3.9554990000000001</v>
      </c>
      <c r="G513">
        <v>5057600</v>
      </c>
    </row>
    <row r="514" spans="1:7" x14ac:dyDescent="0.2">
      <c r="A514" s="14">
        <v>40031</v>
      </c>
      <c r="B514">
        <v>4.99</v>
      </c>
      <c r="C514">
        <v>5.2</v>
      </c>
      <c r="D514">
        <v>4.9375</v>
      </c>
      <c r="E514">
        <v>5.1174999999999997</v>
      </c>
      <c r="F514">
        <v>4.0872849999999996</v>
      </c>
      <c r="G514">
        <v>5149200</v>
      </c>
    </row>
    <row r="515" spans="1:7" x14ac:dyDescent="0.2">
      <c r="A515" s="14">
        <v>40032</v>
      </c>
      <c r="B515">
        <v>5.1875</v>
      </c>
      <c r="C515">
        <v>5.56</v>
      </c>
      <c r="D515">
        <v>5.1875</v>
      </c>
      <c r="E515">
        <v>5.45</v>
      </c>
      <c r="F515">
        <v>4.3528469999999997</v>
      </c>
      <c r="G515">
        <v>5459600</v>
      </c>
    </row>
    <row r="516" spans="1:7" x14ac:dyDescent="0.2">
      <c r="A516" s="14">
        <v>40035</v>
      </c>
      <c r="B516">
        <v>5.3949999999999996</v>
      </c>
      <c r="C516">
        <v>5.4325000000000001</v>
      </c>
      <c r="D516">
        <v>5.1550000000000002</v>
      </c>
      <c r="E516">
        <v>5.1849999999999996</v>
      </c>
      <c r="F516">
        <v>4.1411949999999997</v>
      </c>
      <c r="G516">
        <v>3272000</v>
      </c>
    </row>
    <row r="517" spans="1:7" x14ac:dyDescent="0.2">
      <c r="A517" s="14">
        <v>40036</v>
      </c>
      <c r="B517">
        <v>5.1849999999999996</v>
      </c>
      <c r="C517">
        <v>5.2850000000000001</v>
      </c>
      <c r="D517">
        <v>5.0949999999999998</v>
      </c>
      <c r="E517">
        <v>5.2225000000000001</v>
      </c>
      <c r="F517">
        <v>4.1711470000000004</v>
      </c>
      <c r="G517">
        <v>2577200</v>
      </c>
    </row>
    <row r="518" spans="1:7" x14ac:dyDescent="0.2">
      <c r="A518" s="14">
        <v>40037</v>
      </c>
      <c r="B518">
        <v>5.2</v>
      </c>
      <c r="C518">
        <v>5.4124999999999996</v>
      </c>
      <c r="D518">
        <v>5.1974999999999998</v>
      </c>
      <c r="E518">
        <v>5.3449999999999998</v>
      </c>
      <c r="F518">
        <v>4.2689839999999997</v>
      </c>
      <c r="G518">
        <v>2686400</v>
      </c>
    </row>
    <row r="519" spans="1:7" x14ac:dyDescent="0.2">
      <c r="A519" s="14">
        <v>40038</v>
      </c>
      <c r="B519">
        <v>5.3925000000000001</v>
      </c>
      <c r="C519">
        <v>5.3925000000000001</v>
      </c>
      <c r="D519">
        <v>5.1749999999999998</v>
      </c>
      <c r="E519">
        <v>5.29</v>
      </c>
      <c r="F519">
        <v>4.2250569999999996</v>
      </c>
      <c r="G519">
        <v>2453600</v>
      </c>
    </row>
    <row r="520" spans="1:7" x14ac:dyDescent="0.2">
      <c r="A520" s="14">
        <v>40039</v>
      </c>
      <c r="B520">
        <v>5.2949999999999999</v>
      </c>
      <c r="C520">
        <v>5.3925000000000001</v>
      </c>
      <c r="D520">
        <v>5.0650000000000004</v>
      </c>
      <c r="E520">
        <v>5.12</v>
      </c>
      <c r="F520">
        <v>4.0892809999999997</v>
      </c>
      <c r="G520">
        <v>3101600</v>
      </c>
    </row>
    <row r="521" spans="1:7" x14ac:dyDescent="0.2">
      <c r="A521" s="14">
        <v>40042</v>
      </c>
      <c r="B521">
        <v>4.99</v>
      </c>
      <c r="C521">
        <v>5.0599999999999996</v>
      </c>
      <c r="D521">
        <v>4.87</v>
      </c>
      <c r="E521">
        <v>4.8849999999999998</v>
      </c>
      <c r="F521">
        <v>3.901589</v>
      </c>
      <c r="G521">
        <v>3548400</v>
      </c>
    </row>
    <row r="522" spans="1:7" x14ac:dyDescent="0.2">
      <c r="A522" s="14">
        <v>40043</v>
      </c>
      <c r="B522">
        <v>4.9000000000000004</v>
      </c>
      <c r="C522">
        <v>5.0724999999999998</v>
      </c>
      <c r="D522">
        <v>4.8875000000000002</v>
      </c>
      <c r="E522">
        <v>5.0575000000000001</v>
      </c>
      <c r="F522">
        <v>4.0393629999999998</v>
      </c>
      <c r="G522">
        <v>1886800</v>
      </c>
    </row>
    <row r="523" spans="1:7" x14ac:dyDescent="0.2">
      <c r="A523" s="14">
        <v>40044</v>
      </c>
      <c r="B523">
        <v>4.9824999999999999</v>
      </c>
      <c r="C523">
        <v>5.1749999999999998</v>
      </c>
      <c r="D523">
        <v>4.9550000000000001</v>
      </c>
      <c r="E523">
        <v>5.1524999999999999</v>
      </c>
      <c r="F523">
        <v>4.1152379999999997</v>
      </c>
      <c r="G523">
        <v>2332000</v>
      </c>
    </row>
    <row r="524" spans="1:7" x14ac:dyDescent="0.2">
      <c r="A524" s="14">
        <v>40045</v>
      </c>
      <c r="B524">
        <v>5.1325000000000003</v>
      </c>
      <c r="C524">
        <v>5.1924999999999999</v>
      </c>
      <c r="D524">
        <v>5.0599999999999996</v>
      </c>
      <c r="E524">
        <v>5.13</v>
      </c>
      <c r="F524">
        <v>4.0972670000000004</v>
      </c>
      <c r="G524">
        <v>2101600</v>
      </c>
    </row>
    <row r="525" spans="1:7" x14ac:dyDescent="0.2">
      <c r="A525" s="14">
        <v>40046</v>
      </c>
      <c r="B525">
        <v>5.1924999999999999</v>
      </c>
      <c r="C525">
        <v>5.27</v>
      </c>
      <c r="D525">
        <v>5.1349999999999998</v>
      </c>
      <c r="E525">
        <v>5.2525000000000004</v>
      </c>
      <c r="F525">
        <v>4.195106</v>
      </c>
      <c r="G525">
        <v>1156800</v>
      </c>
    </row>
    <row r="526" spans="1:7" x14ac:dyDescent="0.2">
      <c r="A526" s="14">
        <v>40049</v>
      </c>
      <c r="B526">
        <v>5.2549999999999999</v>
      </c>
      <c r="C526">
        <v>5.2925000000000004</v>
      </c>
      <c r="D526">
        <v>5.1624999999999996</v>
      </c>
      <c r="E526">
        <v>5.1849999999999996</v>
      </c>
      <c r="F526">
        <v>4.1411949999999997</v>
      </c>
      <c r="G526">
        <v>1860000</v>
      </c>
    </row>
    <row r="527" spans="1:7" x14ac:dyDescent="0.2">
      <c r="A527" s="14">
        <v>40050</v>
      </c>
      <c r="B527">
        <v>5.1924999999999999</v>
      </c>
      <c r="C527">
        <v>5.375</v>
      </c>
      <c r="D527">
        <v>5.1875</v>
      </c>
      <c r="E527">
        <v>5.2725</v>
      </c>
      <c r="F527">
        <v>4.2110799999999999</v>
      </c>
      <c r="G527">
        <v>1600400</v>
      </c>
    </row>
    <row r="528" spans="1:7" x14ac:dyDescent="0.2">
      <c r="A528" s="14">
        <v>40051</v>
      </c>
      <c r="B528">
        <v>5.2774999999999999</v>
      </c>
      <c r="C528">
        <v>5.3174999999999999</v>
      </c>
      <c r="D528">
        <v>5.1849999999999996</v>
      </c>
      <c r="E528">
        <v>5.2324999999999999</v>
      </c>
      <c r="F528">
        <v>4.1791340000000003</v>
      </c>
      <c r="G528">
        <v>1183600</v>
      </c>
    </row>
    <row r="529" spans="1:7" x14ac:dyDescent="0.2">
      <c r="A529" s="14">
        <v>40052</v>
      </c>
      <c r="B529">
        <v>5.2050000000000001</v>
      </c>
      <c r="C529">
        <v>5.3250000000000002</v>
      </c>
      <c r="D529">
        <v>5.05</v>
      </c>
      <c r="E529">
        <v>5.3250000000000002</v>
      </c>
      <c r="F529">
        <v>4.2530109999999999</v>
      </c>
      <c r="G529">
        <v>2024800</v>
      </c>
    </row>
    <row r="530" spans="1:7" x14ac:dyDescent="0.2">
      <c r="A530" s="14">
        <v>40053</v>
      </c>
      <c r="B530">
        <v>5.375</v>
      </c>
      <c r="C530">
        <v>5.3975</v>
      </c>
      <c r="D530">
        <v>5.2975000000000003</v>
      </c>
      <c r="E530">
        <v>5.3775000000000004</v>
      </c>
      <c r="F530">
        <v>4.2949419999999998</v>
      </c>
      <c r="G530">
        <v>2170800</v>
      </c>
    </row>
    <row r="531" spans="1:7" x14ac:dyDescent="0.2">
      <c r="A531" s="14">
        <v>40056</v>
      </c>
      <c r="B531">
        <v>5.3025000000000002</v>
      </c>
      <c r="C531">
        <v>5.3025000000000002</v>
      </c>
      <c r="D531">
        <v>5.15</v>
      </c>
      <c r="E531">
        <v>5.2649999999999997</v>
      </c>
      <c r="F531">
        <v>4.2050910000000004</v>
      </c>
      <c r="G531">
        <v>3662800</v>
      </c>
    </row>
    <row r="532" spans="1:7" x14ac:dyDescent="0.2">
      <c r="A532" s="14">
        <v>40057</v>
      </c>
      <c r="B532">
        <v>5.2450000000000001</v>
      </c>
      <c r="C532">
        <v>5.3624999999999998</v>
      </c>
      <c r="D532">
        <v>4.9050000000000002</v>
      </c>
      <c r="E532">
        <v>4.95</v>
      </c>
      <c r="F532">
        <v>3.9535040000000001</v>
      </c>
      <c r="G532">
        <v>3690800</v>
      </c>
    </row>
    <row r="533" spans="1:7" x14ac:dyDescent="0.2">
      <c r="A533" s="14">
        <v>40058</v>
      </c>
      <c r="B533">
        <v>4.9249999999999998</v>
      </c>
      <c r="C533">
        <v>4.9824999999999999</v>
      </c>
      <c r="D533">
        <v>4.8</v>
      </c>
      <c r="E533">
        <v>4.8174999999999999</v>
      </c>
      <c r="F533">
        <v>3.8476789999999998</v>
      </c>
      <c r="G533">
        <v>2208000</v>
      </c>
    </row>
    <row r="534" spans="1:7" x14ac:dyDescent="0.2">
      <c r="A534" s="14">
        <v>40059</v>
      </c>
      <c r="B534">
        <v>4.8825000000000003</v>
      </c>
      <c r="C534">
        <v>4.8949999999999996</v>
      </c>
      <c r="D534">
        <v>4.75</v>
      </c>
      <c r="E534">
        <v>4.8875000000000002</v>
      </c>
      <c r="F534">
        <v>3.9035859999999998</v>
      </c>
      <c r="G534">
        <v>2279600</v>
      </c>
    </row>
    <row r="535" spans="1:7" x14ac:dyDescent="0.2">
      <c r="A535" s="14">
        <v>40060</v>
      </c>
      <c r="B535">
        <v>4.8899999999999997</v>
      </c>
      <c r="C535">
        <v>4.9474999999999998</v>
      </c>
      <c r="D535">
        <v>4.8</v>
      </c>
      <c r="E535">
        <v>4.9400000000000004</v>
      </c>
      <c r="F535">
        <v>3.9455170000000002</v>
      </c>
      <c r="G535">
        <v>1445200</v>
      </c>
    </row>
    <row r="536" spans="1:7" x14ac:dyDescent="0.2">
      <c r="A536" s="14">
        <v>40064</v>
      </c>
      <c r="B536">
        <v>4.9749999999999996</v>
      </c>
      <c r="C536">
        <v>5.0575000000000001</v>
      </c>
      <c r="D536">
        <v>4.8600000000000003</v>
      </c>
      <c r="E536">
        <v>4.9574999999999996</v>
      </c>
      <c r="F536">
        <v>3.9594939999999998</v>
      </c>
      <c r="G536">
        <v>2166400</v>
      </c>
    </row>
    <row r="537" spans="1:7" x14ac:dyDescent="0.2">
      <c r="A537" s="14">
        <v>40065</v>
      </c>
      <c r="B537">
        <v>4.9800000000000004</v>
      </c>
      <c r="C537">
        <v>5.0975000000000001</v>
      </c>
      <c r="D537">
        <v>4.9474999999999998</v>
      </c>
      <c r="E537">
        <v>5.0750000000000002</v>
      </c>
      <c r="F537">
        <v>4.0533390000000002</v>
      </c>
      <c r="G537">
        <v>2244800</v>
      </c>
    </row>
    <row r="538" spans="1:7" x14ac:dyDescent="0.2">
      <c r="A538" s="14">
        <v>40066</v>
      </c>
      <c r="B538">
        <v>5.0549999999999997</v>
      </c>
      <c r="C538">
        <v>5.1825000000000001</v>
      </c>
      <c r="D538">
        <v>4.9850000000000003</v>
      </c>
      <c r="E538">
        <v>5.1725000000000003</v>
      </c>
      <c r="F538">
        <v>4.1312129999999998</v>
      </c>
      <c r="G538">
        <v>1880800</v>
      </c>
    </row>
    <row r="539" spans="1:7" x14ac:dyDescent="0.2">
      <c r="A539" s="14">
        <v>40067</v>
      </c>
      <c r="B539">
        <v>5.17</v>
      </c>
      <c r="C539">
        <v>5.25</v>
      </c>
      <c r="D539">
        <v>5.1449999999999996</v>
      </c>
      <c r="E539">
        <v>5.1875</v>
      </c>
      <c r="F539">
        <v>4.143192</v>
      </c>
      <c r="G539">
        <v>2114800</v>
      </c>
    </row>
    <row r="540" spans="1:7" x14ac:dyDescent="0.2">
      <c r="A540" s="14">
        <v>40070</v>
      </c>
      <c r="B540">
        <v>5.1174999999999997</v>
      </c>
      <c r="C540">
        <v>5.1550000000000002</v>
      </c>
      <c r="D540">
        <v>5.0049999999999999</v>
      </c>
      <c r="E540">
        <v>5.1100000000000003</v>
      </c>
      <c r="F540">
        <v>4.0812939999999998</v>
      </c>
      <c r="G540">
        <v>2140000</v>
      </c>
    </row>
    <row r="541" spans="1:7" x14ac:dyDescent="0.2">
      <c r="A541" s="14">
        <v>40071</v>
      </c>
      <c r="B541">
        <v>5.0925000000000002</v>
      </c>
      <c r="C541">
        <v>5.2125000000000004</v>
      </c>
      <c r="D541">
        <v>5.0724999999999998</v>
      </c>
      <c r="E541">
        <v>5.18</v>
      </c>
      <c r="F541">
        <v>4.1372020000000003</v>
      </c>
      <c r="G541">
        <v>1074800</v>
      </c>
    </row>
    <row r="542" spans="1:7" x14ac:dyDescent="0.2">
      <c r="A542" s="14">
        <v>40072</v>
      </c>
      <c r="B542">
        <v>5.1449999999999996</v>
      </c>
      <c r="C542">
        <v>5.3574999999999999</v>
      </c>
      <c r="D542">
        <v>5.125</v>
      </c>
      <c r="E542">
        <v>5.27</v>
      </c>
      <c r="F542">
        <v>4.2090839999999998</v>
      </c>
      <c r="G542">
        <v>1902000</v>
      </c>
    </row>
    <row r="543" spans="1:7" x14ac:dyDescent="0.2">
      <c r="A543" s="14">
        <v>40073</v>
      </c>
      <c r="B543">
        <v>5.3150000000000004</v>
      </c>
      <c r="C543">
        <v>5.6875</v>
      </c>
      <c r="D543">
        <v>5.29</v>
      </c>
      <c r="E543">
        <v>5.665</v>
      </c>
      <c r="F543">
        <v>4.5245649999999999</v>
      </c>
      <c r="G543">
        <v>5906800</v>
      </c>
    </row>
    <row r="544" spans="1:7" x14ac:dyDescent="0.2">
      <c r="A544" s="14">
        <v>40074</v>
      </c>
      <c r="B544">
        <v>5.7024999999999997</v>
      </c>
      <c r="C544">
        <v>5.7024999999999997</v>
      </c>
      <c r="D544">
        <v>5.5075000000000003</v>
      </c>
      <c r="E544">
        <v>5.5949999999999998</v>
      </c>
      <c r="F544">
        <v>4.4686570000000003</v>
      </c>
      <c r="G544">
        <v>4026000</v>
      </c>
    </row>
    <row r="545" spans="1:7" x14ac:dyDescent="0.2">
      <c r="A545" s="14">
        <v>40077</v>
      </c>
      <c r="B545">
        <v>5.5250000000000004</v>
      </c>
      <c r="C545">
        <v>5.64</v>
      </c>
      <c r="D545">
        <v>5.4524999999999997</v>
      </c>
      <c r="E545">
        <v>5.5575000000000001</v>
      </c>
      <c r="F545">
        <v>4.4387059999999998</v>
      </c>
      <c r="G545">
        <v>2100800</v>
      </c>
    </row>
    <row r="546" spans="1:7" x14ac:dyDescent="0.2">
      <c r="A546" s="14">
        <v>40078</v>
      </c>
      <c r="B546">
        <v>5.6124999999999998</v>
      </c>
      <c r="C546">
        <v>5.7074999999999996</v>
      </c>
      <c r="D546">
        <v>5.5549999999999997</v>
      </c>
      <c r="E546">
        <v>5.7</v>
      </c>
      <c r="F546">
        <v>4.5525190000000002</v>
      </c>
      <c r="G546">
        <v>2302000</v>
      </c>
    </row>
    <row r="547" spans="1:7" x14ac:dyDescent="0.2">
      <c r="A547" s="14">
        <v>40079</v>
      </c>
      <c r="B547">
        <v>5.7249999999999996</v>
      </c>
      <c r="C547">
        <v>5.74</v>
      </c>
      <c r="D547">
        <v>5.5350000000000001</v>
      </c>
      <c r="E547">
        <v>5.55</v>
      </c>
      <c r="F547">
        <v>4.4327160000000001</v>
      </c>
      <c r="G547">
        <v>3547600</v>
      </c>
    </row>
    <row r="548" spans="1:7" x14ac:dyDescent="0.2">
      <c r="A548" s="14">
        <v>40080</v>
      </c>
      <c r="B548">
        <v>5.5449999999999999</v>
      </c>
      <c r="C548">
        <v>5.625</v>
      </c>
      <c r="D548">
        <v>5.3174999999999999</v>
      </c>
      <c r="E548">
        <v>5.3375000000000004</v>
      </c>
      <c r="F548">
        <v>4.2629960000000002</v>
      </c>
      <c r="G548">
        <v>3224000</v>
      </c>
    </row>
    <row r="549" spans="1:7" x14ac:dyDescent="0.2">
      <c r="A549" s="14">
        <v>40081</v>
      </c>
      <c r="B549">
        <v>5.3125</v>
      </c>
      <c r="C549">
        <v>5.3775000000000004</v>
      </c>
      <c r="D549">
        <v>5.21</v>
      </c>
      <c r="E549">
        <v>5.2350000000000003</v>
      </c>
      <c r="F549">
        <v>4.1811299999999996</v>
      </c>
      <c r="G549">
        <v>2178000</v>
      </c>
    </row>
    <row r="550" spans="1:7" x14ac:dyDescent="0.2">
      <c r="A550" s="14">
        <v>40084</v>
      </c>
      <c r="B550">
        <v>5.25</v>
      </c>
      <c r="C550">
        <v>5.4050000000000002</v>
      </c>
      <c r="D550">
        <v>5.1825000000000001</v>
      </c>
      <c r="E550">
        <v>5.3449999999999998</v>
      </c>
      <c r="F550">
        <v>4.2689839999999997</v>
      </c>
      <c r="G550">
        <v>1561200</v>
      </c>
    </row>
    <row r="551" spans="1:7" x14ac:dyDescent="0.2">
      <c r="A551" s="14">
        <v>40085</v>
      </c>
      <c r="B551">
        <v>5.3825000000000003</v>
      </c>
      <c r="C551">
        <v>5.5374999999999996</v>
      </c>
      <c r="D551">
        <v>5.3525</v>
      </c>
      <c r="E551">
        <v>5.4749999999999996</v>
      </c>
      <c r="F551">
        <v>4.3728150000000001</v>
      </c>
      <c r="G551">
        <v>3198800</v>
      </c>
    </row>
    <row r="552" spans="1:7" x14ac:dyDescent="0.2">
      <c r="A552" s="14">
        <v>40086</v>
      </c>
      <c r="B552">
        <v>5.5025000000000004</v>
      </c>
      <c r="C552">
        <v>5.5175000000000001</v>
      </c>
      <c r="D552">
        <v>5.2625000000000002</v>
      </c>
      <c r="E552">
        <v>5.35</v>
      </c>
      <c r="F552">
        <v>4.2729790000000003</v>
      </c>
      <c r="G552">
        <v>2286800</v>
      </c>
    </row>
    <row r="553" spans="1:7" x14ac:dyDescent="0.2">
      <c r="A553" s="14">
        <v>40087</v>
      </c>
      <c r="B553">
        <v>5.3049999999999997</v>
      </c>
      <c r="C553">
        <v>5.3274999999999997</v>
      </c>
      <c r="D553">
        <v>5.1174999999999997</v>
      </c>
      <c r="E553">
        <v>5.1875</v>
      </c>
      <c r="F553">
        <v>4.143192</v>
      </c>
      <c r="G553">
        <v>2767200</v>
      </c>
    </row>
    <row r="554" spans="1:7" x14ac:dyDescent="0.2">
      <c r="A554" s="14">
        <v>40088</v>
      </c>
      <c r="B554">
        <v>5.085</v>
      </c>
      <c r="C554">
        <v>5.1950000000000003</v>
      </c>
      <c r="D554">
        <v>4.9749999999999996</v>
      </c>
      <c r="E554">
        <v>5.0824999999999996</v>
      </c>
      <c r="F554">
        <v>4.059329</v>
      </c>
      <c r="G554">
        <v>2586400</v>
      </c>
    </row>
    <row r="555" spans="1:7" x14ac:dyDescent="0.2">
      <c r="A555" s="14">
        <v>40091</v>
      </c>
      <c r="B555">
        <v>5.3250000000000002</v>
      </c>
      <c r="C555">
        <v>5.7774999999999999</v>
      </c>
      <c r="D555">
        <v>5.2774999999999999</v>
      </c>
      <c r="E555">
        <v>5.6950000000000003</v>
      </c>
      <c r="F555">
        <v>4.548527</v>
      </c>
      <c r="G555">
        <v>7119600</v>
      </c>
    </row>
    <row r="556" spans="1:7" x14ac:dyDescent="0.2">
      <c r="A556" s="14">
        <v>40092</v>
      </c>
      <c r="B556">
        <v>5.7725</v>
      </c>
      <c r="C556">
        <v>6.02</v>
      </c>
      <c r="D556">
        <v>5.7249999999999996</v>
      </c>
      <c r="E556">
        <v>5.7750000000000004</v>
      </c>
      <c r="F556">
        <v>4.6124219999999996</v>
      </c>
      <c r="G556">
        <v>4821200</v>
      </c>
    </row>
    <row r="557" spans="1:7" x14ac:dyDescent="0.2">
      <c r="A557" s="14">
        <v>40093</v>
      </c>
      <c r="B557">
        <v>5.7774999999999999</v>
      </c>
      <c r="C557">
        <v>5.9375</v>
      </c>
      <c r="D557">
        <v>5.7249999999999996</v>
      </c>
      <c r="E557">
        <v>5.7549999999999999</v>
      </c>
      <c r="F557">
        <v>4.5964470000000004</v>
      </c>
      <c r="G557">
        <v>2777600</v>
      </c>
    </row>
    <row r="558" spans="1:7" x14ac:dyDescent="0.2">
      <c r="A558" s="14">
        <v>40094</v>
      </c>
      <c r="B558">
        <v>5.84</v>
      </c>
      <c r="C558">
        <v>5.92</v>
      </c>
      <c r="D558">
        <v>5.7474999999999996</v>
      </c>
      <c r="E558">
        <v>5.875</v>
      </c>
      <c r="F558">
        <v>4.6922899999999998</v>
      </c>
      <c r="G558">
        <v>3469200</v>
      </c>
    </row>
    <row r="559" spans="1:7" x14ac:dyDescent="0.2">
      <c r="A559" s="14">
        <v>40095</v>
      </c>
      <c r="B559">
        <v>5.8525</v>
      </c>
      <c r="C559">
        <v>5.9474999999999998</v>
      </c>
      <c r="D559">
        <v>5.8125</v>
      </c>
      <c r="E559">
        <v>5.93</v>
      </c>
      <c r="F559">
        <v>4.7362169999999999</v>
      </c>
      <c r="G559">
        <v>2636000</v>
      </c>
    </row>
    <row r="560" spans="1:7" x14ac:dyDescent="0.2">
      <c r="A560" s="14">
        <v>40098</v>
      </c>
      <c r="B560">
        <v>5.99</v>
      </c>
      <c r="C560">
        <v>6.1124999999999998</v>
      </c>
      <c r="D560">
        <v>5.83</v>
      </c>
      <c r="E560">
        <v>5.875</v>
      </c>
      <c r="F560">
        <v>4.6922899999999998</v>
      </c>
      <c r="G560">
        <v>2300000</v>
      </c>
    </row>
    <row r="561" spans="1:7" x14ac:dyDescent="0.2">
      <c r="A561" s="14">
        <v>40099</v>
      </c>
      <c r="B561">
        <v>5.84</v>
      </c>
      <c r="C561">
        <v>5.95</v>
      </c>
      <c r="D561">
        <v>5.7975000000000003</v>
      </c>
      <c r="E561">
        <v>5.8449999999999998</v>
      </c>
      <c r="F561">
        <v>4.668329</v>
      </c>
      <c r="G561">
        <v>2222400</v>
      </c>
    </row>
    <row r="562" spans="1:7" x14ac:dyDescent="0.2">
      <c r="A562" s="14">
        <v>40100</v>
      </c>
      <c r="B562">
        <v>5.915</v>
      </c>
      <c r="C562">
        <v>5.99</v>
      </c>
      <c r="D562">
        <v>5.8650000000000002</v>
      </c>
      <c r="E562">
        <v>5.9024999999999999</v>
      </c>
      <c r="F562">
        <v>4.7142540000000004</v>
      </c>
      <c r="G562">
        <v>5425200</v>
      </c>
    </row>
    <row r="563" spans="1:7" x14ac:dyDescent="0.2">
      <c r="A563" s="14">
        <v>40101</v>
      </c>
      <c r="B563">
        <v>5.8724999999999996</v>
      </c>
      <c r="C563">
        <v>5.9924999999999997</v>
      </c>
      <c r="D563">
        <v>5.8075000000000001</v>
      </c>
      <c r="E563">
        <v>5.8724999999999996</v>
      </c>
      <c r="F563">
        <v>4.6902929999999996</v>
      </c>
      <c r="G563">
        <v>4260000</v>
      </c>
    </row>
    <row r="564" spans="1:7" x14ac:dyDescent="0.2">
      <c r="A564" s="14">
        <v>40102</v>
      </c>
      <c r="B564">
        <v>5.8049999999999997</v>
      </c>
      <c r="C564">
        <v>5.89</v>
      </c>
      <c r="D564">
        <v>5.7149999999999999</v>
      </c>
      <c r="E564">
        <v>5.8375000000000004</v>
      </c>
      <c r="F564">
        <v>4.6623390000000002</v>
      </c>
      <c r="G564">
        <v>2002400</v>
      </c>
    </row>
    <row r="565" spans="1:7" x14ac:dyDescent="0.2">
      <c r="A565" s="14">
        <v>40105</v>
      </c>
      <c r="B565">
        <v>5.8674999999999997</v>
      </c>
      <c r="C565">
        <v>5.96</v>
      </c>
      <c r="D565">
        <v>5.79</v>
      </c>
      <c r="E565">
        <v>5.85</v>
      </c>
      <c r="F565">
        <v>4.6723229999999996</v>
      </c>
      <c r="G565">
        <v>2139200</v>
      </c>
    </row>
    <row r="566" spans="1:7" x14ac:dyDescent="0.2">
      <c r="A566" s="14">
        <v>40106</v>
      </c>
      <c r="B566">
        <v>5.8775000000000004</v>
      </c>
      <c r="C566">
        <v>5.9074999999999998</v>
      </c>
      <c r="D566">
        <v>5.7024999999999997</v>
      </c>
      <c r="E566">
        <v>5.7474999999999996</v>
      </c>
      <c r="F566">
        <v>4.5904559999999996</v>
      </c>
      <c r="G566">
        <v>1598800</v>
      </c>
    </row>
    <row r="567" spans="1:7" x14ac:dyDescent="0.2">
      <c r="A567" s="14">
        <v>40107</v>
      </c>
      <c r="B567">
        <v>5.77</v>
      </c>
      <c r="C567">
        <v>5.9375</v>
      </c>
      <c r="D567">
        <v>5.6974999999999998</v>
      </c>
      <c r="E567">
        <v>5.7024999999999997</v>
      </c>
      <c r="F567">
        <v>4.5545159999999996</v>
      </c>
      <c r="G567">
        <v>2245600</v>
      </c>
    </row>
    <row r="568" spans="1:7" x14ac:dyDescent="0.2">
      <c r="A568" s="14">
        <v>40108</v>
      </c>
      <c r="B568">
        <v>5.7050000000000001</v>
      </c>
      <c r="C568">
        <v>5.8650000000000002</v>
      </c>
      <c r="D568">
        <v>5.68</v>
      </c>
      <c r="E568">
        <v>5.78</v>
      </c>
      <c r="F568">
        <v>4.6164139999999998</v>
      </c>
      <c r="G568">
        <v>2350400</v>
      </c>
    </row>
    <row r="569" spans="1:7" x14ac:dyDescent="0.2">
      <c r="A569" s="14">
        <v>40109</v>
      </c>
      <c r="B569">
        <v>5.79</v>
      </c>
      <c r="C569">
        <v>5.875</v>
      </c>
      <c r="D569">
        <v>5.73</v>
      </c>
      <c r="E569">
        <v>5.8</v>
      </c>
      <c r="F569">
        <v>4.6323889999999999</v>
      </c>
      <c r="G569">
        <v>2437600</v>
      </c>
    </row>
    <row r="570" spans="1:7" x14ac:dyDescent="0.2">
      <c r="A570" s="14">
        <v>40112</v>
      </c>
      <c r="B570">
        <v>5.7874999999999996</v>
      </c>
      <c r="C570">
        <v>6</v>
      </c>
      <c r="D570">
        <v>5.7824999999999998</v>
      </c>
      <c r="E570">
        <v>5.8775000000000004</v>
      </c>
      <c r="F570">
        <v>4.6942849999999998</v>
      </c>
      <c r="G570">
        <v>7141200</v>
      </c>
    </row>
    <row r="571" spans="1:7" x14ac:dyDescent="0.2">
      <c r="A571" s="14">
        <v>40113</v>
      </c>
      <c r="B571">
        <v>5.87</v>
      </c>
      <c r="C571">
        <v>5.915</v>
      </c>
      <c r="D571">
        <v>5.5650000000000004</v>
      </c>
      <c r="E571">
        <v>5.7249999999999996</v>
      </c>
      <c r="F571">
        <v>4.5724869999999997</v>
      </c>
      <c r="G571">
        <v>3506000</v>
      </c>
    </row>
    <row r="572" spans="1:7" x14ac:dyDescent="0.2">
      <c r="A572" s="14">
        <v>40114</v>
      </c>
      <c r="B572">
        <v>5.73</v>
      </c>
      <c r="C572">
        <v>5.73</v>
      </c>
      <c r="D572">
        <v>5.4124999999999996</v>
      </c>
      <c r="E572">
        <v>5.4524999999999997</v>
      </c>
      <c r="F572">
        <v>4.3548450000000001</v>
      </c>
      <c r="G572">
        <v>4687600</v>
      </c>
    </row>
    <row r="573" spans="1:7" x14ac:dyDescent="0.2">
      <c r="A573" s="14">
        <v>40115</v>
      </c>
      <c r="B573">
        <v>5.7424999999999997</v>
      </c>
      <c r="C573">
        <v>5.875</v>
      </c>
      <c r="D573">
        <v>5.5949999999999998</v>
      </c>
      <c r="E573">
        <v>5.6</v>
      </c>
      <c r="F573">
        <v>4.4726520000000001</v>
      </c>
      <c r="G573">
        <v>15090400</v>
      </c>
    </row>
    <row r="574" spans="1:7" x14ac:dyDescent="0.2">
      <c r="A574" s="14">
        <v>40116</v>
      </c>
      <c r="B574">
        <v>5.5525000000000002</v>
      </c>
      <c r="C574">
        <v>5.6375000000000002</v>
      </c>
      <c r="D574">
        <v>5.3449999999999998</v>
      </c>
      <c r="E574">
        <v>5.4050000000000002</v>
      </c>
      <c r="F574">
        <v>4.3169060000000004</v>
      </c>
      <c r="G574">
        <v>4664400</v>
      </c>
    </row>
    <row r="575" spans="1:7" x14ac:dyDescent="0.2">
      <c r="A575" s="14">
        <v>40119</v>
      </c>
      <c r="B575">
        <v>5.3975</v>
      </c>
      <c r="C575">
        <v>5.5350000000000001</v>
      </c>
      <c r="D575">
        <v>5.2549999999999999</v>
      </c>
      <c r="E575">
        <v>5.4349999999999996</v>
      </c>
      <c r="F575">
        <v>4.3408670000000003</v>
      </c>
      <c r="G575">
        <v>4342800</v>
      </c>
    </row>
    <row r="576" spans="1:7" x14ac:dyDescent="0.2">
      <c r="A576" s="14">
        <v>40120</v>
      </c>
      <c r="B576">
        <v>5.3975</v>
      </c>
      <c r="C576">
        <v>5.5975000000000001</v>
      </c>
      <c r="D576">
        <v>5.375</v>
      </c>
      <c r="E576">
        <v>5.57</v>
      </c>
      <c r="F576">
        <v>4.4486889999999999</v>
      </c>
      <c r="G576">
        <v>4804800</v>
      </c>
    </row>
    <row r="577" spans="1:7" x14ac:dyDescent="0.2">
      <c r="A577" s="14">
        <v>40121</v>
      </c>
      <c r="B577">
        <v>5.625</v>
      </c>
      <c r="C577">
        <v>5.7549999999999999</v>
      </c>
      <c r="D577">
        <v>5.5374999999999996</v>
      </c>
      <c r="E577">
        <v>5.6275000000000004</v>
      </c>
      <c r="F577">
        <v>4.4946140000000003</v>
      </c>
      <c r="G577">
        <v>5000800</v>
      </c>
    </row>
    <row r="578" spans="1:7" x14ac:dyDescent="0.2">
      <c r="A578" s="14">
        <v>40122</v>
      </c>
      <c r="B578">
        <v>5.69</v>
      </c>
      <c r="C578">
        <v>6.15</v>
      </c>
      <c r="D578">
        <v>5.6725000000000003</v>
      </c>
      <c r="E578">
        <v>6.1475</v>
      </c>
      <c r="F578">
        <v>4.9099320000000004</v>
      </c>
      <c r="G578">
        <v>11038000</v>
      </c>
    </row>
    <row r="579" spans="1:7" x14ac:dyDescent="0.2">
      <c r="A579" s="14">
        <v>40123</v>
      </c>
      <c r="B579">
        <v>6.1224999999999996</v>
      </c>
      <c r="C579">
        <v>6.3425000000000002</v>
      </c>
      <c r="D579">
        <v>6.03</v>
      </c>
      <c r="E579">
        <v>6.26</v>
      </c>
      <c r="F579">
        <v>4.999784</v>
      </c>
      <c r="G579">
        <v>6211600</v>
      </c>
    </row>
    <row r="580" spans="1:7" x14ac:dyDescent="0.2">
      <c r="A580" s="14">
        <v>40126</v>
      </c>
      <c r="B580">
        <v>6.36</v>
      </c>
      <c r="C580">
        <v>6.6524999999999999</v>
      </c>
      <c r="D580">
        <v>6.2975000000000003</v>
      </c>
      <c r="E580">
        <v>6.4924999999999997</v>
      </c>
      <c r="F580">
        <v>5.1854800000000001</v>
      </c>
      <c r="G580">
        <v>9221200</v>
      </c>
    </row>
    <row r="581" spans="1:7" x14ac:dyDescent="0.2">
      <c r="A581" s="14">
        <v>40127</v>
      </c>
      <c r="B581">
        <v>6.4275000000000002</v>
      </c>
      <c r="C581">
        <v>6.5350000000000001</v>
      </c>
      <c r="D581">
        <v>6.36</v>
      </c>
      <c r="E581">
        <v>6.4675000000000002</v>
      </c>
      <c r="F581">
        <v>5.1655119999999997</v>
      </c>
      <c r="G581">
        <v>3235200</v>
      </c>
    </row>
    <row r="582" spans="1:7" x14ac:dyDescent="0.2">
      <c r="A582" s="14">
        <v>40128</v>
      </c>
      <c r="B582">
        <v>6.51</v>
      </c>
      <c r="C582">
        <v>6.5925000000000002</v>
      </c>
      <c r="D582">
        <v>6.4424999999999999</v>
      </c>
      <c r="E582">
        <v>6.49</v>
      </c>
      <c r="F582">
        <v>5.1834819999999997</v>
      </c>
      <c r="G582">
        <v>3890800</v>
      </c>
    </row>
    <row r="583" spans="1:7" x14ac:dyDescent="0.2">
      <c r="A583" s="14">
        <v>40129</v>
      </c>
      <c r="B583">
        <v>6.46</v>
      </c>
      <c r="C583">
        <v>6.4950000000000001</v>
      </c>
      <c r="D583">
        <v>6.35</v>
      </c>
      <c r="E583">
        <v>6.39</v>
      </c>
      <c r="F583">
        <v>5.1036140000000003</v>
      </c>
      <c r="G583">
        <v>3086400</v>
      </c>
    </row>
    <row r="584" spans="1:7" x14ac:dyDescent="0.2">
      <c r="A584" s="14">
        <v>40130</v>
      </c>
      <c r="B584">
        <v>6.4024999999999999</v>
      </c>
      <c r="C584">
        <v>6.5374999999999996</v>
      </c>
      <c r="D584">
        <v>6.32</v>
      </c>
      <c r="E584">
        <v>6.4625000000000004</v>
      </c>
      <c r="F584">
        <v>5.1615190000000002</v>
      </c>
      <c r="G584">
        <v>3256000</v>
      </c>
    </row>
    <row r="585" spans="1:7" x14ac:dyDescent="0.2">
      <c r="A585" s="14">
        <v>40133</v>
      </c>
      <c r="B585">
        <v>6.5449999999999999</v>
      </c>
      <c r="C585">
        <v>6.5575000000000001</v>
      </c>
      <c r="D585">
        <v>6.4450000000000003</v>
      </c>
      <c r="E585">
        <v>6.4625000000000004</v>
      </c>
      <c r="F585">
        <v>5.1615190000000002</v>
      </c>
      <c r="G585">
        <v>5140800</v>
      </c>
    </row>
    <row r="586" spans="1:7" x14ac:dyDescent="0.2">
      <c r="A586" s="14">
        <v>40134</v>
      </c>
      <c r="B586">
        <v>6.4074999999999998</v>
      </c>
      <c r="C586">
        <v>6.415</v>
      </c>
      <c r="D586">
        <v>6.1325000000000003</v>
      </c>
      <c r="E586">
        <v>6.2350000000000003</v>
      </c>
      <c r="F586">
        <v>4.9798169999999997</v>
      </c>
      <c r="G586">
        <v>5201200</v>
      </c>
    </row>
    <row r="587" spans="1:7" x14ac:dyDescent="0.2">
      <c r="A587" s="14">
        <v>40135</v>
      </c>
      <c r="B587">
        <v>6.2149999999999999</v>
      </c>
      <c r="C587">
        <v>6.2874999999999996</v>
      </c>
      <c r="D587">
        <v>6.15</v>
      </c>
      <c r="E587">
        <v>6.1825000000000001</v>
      </c>
      <c r="F587">
        <v>4.9378849999999996</v>
      </c>
      <c r="G587">
        <v>5324800</v>
      </c>
    </row>
    <row r="588" spans="1:7" x14ac:dyDescent="0.2">
      <c r="A588" s="14">
        <v>40136</v>
      </c>
      <c r="B588">
        <v>6.1349999999999998</v>
      </c>
      <c r="C588">
        <v>6.19</v>
      </c>
      <c r="D588">
        <v>6.0324999999999998</v>
      </c>
      <c r="E588">
        <v>6.1550000000000002</v>
      </c>
      <c r="F588">
        <v>4.9159230000000003</v>
      </c>
      <c r="G588">
        <v>3990000</v>
      </c>
    </row>
    <row r="589" spans="1:7" x14ac:dyDescent="0.2">
      <c r="A589" s="14">
        <v>40137</v>
      </c>
      <c r="B589">
        <v>6.0949999999999998</v>
      </c>
      <c r="C589">
        <v>6.18</v>
      </c>
      <c r="D589">
        <v>6.02</v>
      </c>
      <c r="E589">
        <v>6.1224999999999996</v>
      </c>
      <c r="F589">
        <v>4.8899660000000003</v>
      </c>
      <c r="G589">
        <v>3354400</v>
      </c>
    </row>
    <row r="590" spans="1:7" x14ac:dyDescent="0.2">
      <c r="A590" s="14">
        <v>40140</v>
      </c>
      <c r="B590">
        <v>6.2125000000000004</v>
      </c>
      <c r="C590">
        <v>6.2874999999999996</v>
      </c>
      <c r="D590">
        <v>6.1524999999999999</v>
      </c>
      <c r="E590">
        <v>6.1849999999999996</v>
      </c>
      <c r="F590">
        <v>4.939883</v>
      </c>
      <c r="G590">
        <v>2978400</v>
      </c>
    </row>
    <row r="591" spans="1:7" x14ac:dyDescent="0.2">
      <c r="A591" s="14">
        <v>40141</v>
      </c>
      <c r="B591">
        <v>6.17</v>
      </c>
      <c r="C591">
        <v>6.2175000000000002</v>
      </c>
      <c r="D591">
        <v>6.01</v>
      </c>
      <c r="E591">
        <v>6.03</v>
      </c>
      <c r="F591">
        <v>4.8160869999999996</v>
      </c>
      <c r="G591">
        <v>2703200</v>
      </c>
    </row>
    <row r="592" spans="1:7" x14ac:dyDescent="0.2">
      <c r="A592" s="14">
        <v>40142</v>
      </c>
      <c r="B592">
        <v>6.06</v>
      </c>
      <c r="C592">
        <v>6.1524999999999999</v>
      </c>
      <c r="D592">
        <v>6.0075000000000003</v>
      </c>
      <c r="E592">
        <v>6.1325000000000003</v>
      </c>
      <c r="F592">
        <v>4.8979530000000002</v>
      </c>
      <c r="G592">
        <v>3358000</v>
      </c>
    </row>
    <row r="593" spans="1:7" x14ac:dyDescent="0.2">
      <c r="A593" s="14">
        <v>40144</v>
      </c>
      <c r="B593">
        <v>5.88</v>
      </c>
      <c r="C593">
        <v>6.17</v>
      </c>
      <c r="D593">
        <v>5.8624999999999998</v>
      </c>
      <c r="E593">
        <v>6.08</v>
      </c>
      <c r="F593">
        <v>4.85602</v>
      </c>
      <c r="G593">
        <v>1537200</v>
      </c>
    </row>
    <row r="594" spans="1:7" x14ac:dyDescent="0.2">
      <c r="A594" s="14">
        <v>40147</v>
      </c>
      <c r="B594">
        <v>6.0824999999999996</v>
      </c>
      <c r="C594">
        <v>6.1</v>
      </c>
      <c r="D594">
        <v>5.915</v>
      </c>
      <c r="E594">
        <v>6.0025000000000004</v>
      </c>
      <c r="F594">
        <v>4.7941229999999999</v>
      </c>
      <c r="G594">
        <v>2957200</v>
      </c>
    </row>
    <row r="595" spans="1:7" x14ac:dyDescent="0.2">
      <c r="A595" s="14">
        <v>40148</v>
      </c>
      <c r="B595">
        <v>5.8224999999999998</v>
      </c>
      <c r="C595">
        <v>6.1624999999999996</v>
      </c>
      <c r="D595">
        <v>5.8224999999999998</v>
      </c>
      <c r="E595">
        <v>6.0075000000000003</v>
      </c>
      <c r="F595">
        <v>4.7981160000000003</v>
      </c>
      <c r="G595">
        <v>7747200</v>
      </c>
    </row>
    <row r="596" spans="1:7" x14ac:dyDescent="0.2">
      <c r="A596" s="14">
        <v>40149</v>
      </c>
      <c r="B596">
        <v>5.9974999999999996</v>
      </c>
      <c r="C596">
        <v>6.12</v>
      </c>
      <c r="D596">
        <v>5.99</v>
      </c>
      <c r="E596">
        <v>6.0175000000000001</v>
      </c>
      <c r="F596">
        <v>4.8061020000000001</v>
      </c>
      <c r="G596">
        <v>4585200</v>
      </c>
    </row>
    <row r="597" spans="1:7" x14ac:dyDescent="0.2">
      <c r="A597" s="14">
        <v>40150</v>
      </c>
      <c r="B597">
        <v>6.0575000000000001</v>
      </c>
      <c r="C597">
        <v>6.0975000000000001</v>
      </c>
      <c r="D597">
        <v>5.9474999999999998</v>
      </c>
      <c r="E597">
        <v>5.9625000000000004</v>
      </c>
      <c r="F597">
        <v>4.7621760000000002</v>
      </c>
      <c r="G597">
        <v>3378000</v>
      </c>
    </row>
    <row r="598" spans="1:7" x14ac:dyDescent="0.2">
      <c r="A598" s="14">
        <v>40151</v>
      </c>
      <c r="B598">
        <v>6.0674999999999999</v>
      </c>
      <c r="C598">
        <v>6.085</v>
      </c>
      <c r="D598">
        <v>5.8475000000000001</v>
      </c>
      <c r="E598">
        <v>5.9924999999999997</v>
      </c>
      <c r="F598">
        <v>4.7861349999999998</v>
      </c>
      <c r="G598">
        <v>2031600</v>
      </c>
    </row>
    <row r="599" spans="1:7" x14ac:dyDescent="0.2">
      <c r="A599" s="14">
        <v>40154</v>
      </c>
      <c r="B599">
        <v>5.9725000000000001</v>
      </c>
      <c r="C599">
        <v>6.0274999999999999</v>
      </c>
      <c r="D599">
        <v>5.9225000000000003</v>
      </c>
      <c r="E599">
        <v>5.9550000000000001</v>
      </c>
      <c r="F599">
        <v>4.7561850000000003</v>
      </c>
      <c r="G599">
        <v>1787600</v>
      </c>
    </row>
    <row r="600" spans="1:7" x14ac:dyDescent="0.2">
      <c r="A600" s="14">
        <v>40155</v>
      </c>
      <c r="B600">
        <v>5.8825000000000003</v>
      </c>
      <c r="C600">
        <v>6.1124999999999998</v>
      </c>
      <c r="D600">
        <v>5.8125</v>
      </c>
      <c r="E600">
        <v>6.0824999999999996</v>
      </c>
      <c r="F600">
        <v>4.8580189999999996</v>
      </c>
      <c r="G600">
        <v>6816800</v>
      </c>
    </row>
    <row r="601" spans="1:7" x14ac:dyDescent="0.2">
      <c r="A601" s="14">
        <v>40156</v>
      </c>
      <c r="B601">
        <v>6.0549999999999997</v>
      </c>
      <c r="C601">
        <v>6.2649999999999997</v>
      </c>
      <c r="D601">
        <v>5.9950000000000001</v>
      </c>
      <c r="E601">
        <v>6.2249999999999996</v>
      </c>
      <c r="F601">
        <v>4.9718299999999997</v>
      </c>
      <c r="G601">
        <v>5354000</v>
      </c>
    </row>
    <row r="602" spans="1:7" x14ac:dyDescent="0.2">
      <c r="A602" s="14">
        <v>40157</v>
      </c>
      <c r="B602">
        <v>6.2675000000000001</v>
      </c>
      <c r="C602">
        <v>6.4050000000000002</v>
      </c>
      <c r="D602">
        <v>6.2549999999999999</v>
      </c>
      <c r="E602">
        <v>6.27</v>
      </c>
      <c r="F602">
        <v>5.007771</v>
      </c>
      <c r="G602">
        <v>3662000</v>
      </c>
    </row>
    <row r="603" spans="1:7" x14ac:dyDescent="0.2">
      <c r="A603" s="14">
        <v>40158</v>
      </c>
      <c r="B603">
        <v>6.35</v>
      </c>
      <c r="C603">
        <v>6.4225000000000003</v>
      </c>
      <c r="D603">
        <v>6.2824999999999998</v>
      </c>
      <c r="E603">
        <v>6.36</v>
      </c>
      <c r="F603">
        <v>5.0796539999999997</v>
      </c>
      <c r="G603">
        <v>2860400</v>
      </c>
    </row>
    <row r="604" spans="1:7" x14ac:dyDescent="0.2">
      <c r="A604" s="14">
        <v>40161</v>
      </c>
      <c r="B604">
        <v>6.4024999999999999</v>
      </c>
      <c r="C604">
        <v>6.5025000000000004</v>
      </c>
      <c r="D604">
        <v>6.2975000000000003</v>
      </c>
      <c r="E604">
        <v>6.48</v>
      </c>
      <c r="F604">
        <v>5.1754959999999999</v>
      </c>
      <c r="G604">
        <v>3034400</v>
      </c>
    </row>
    <row r="605" spans="1:7" x14ac:dyDescent="0.2">
      <c r="A605" s="14">
        <v>40162</v>
      </c>
      <c r="B605">
        <v>6.4675000000000002</v>
      </c>
      <c r="C605">
        <v>6.4675000000000002</v>
      </c>
      <c r="D605">
        <v>6.3525</v>
      </c>
      <c r="E605">
        <v>6.4024999999999999</v>
      </c>
      <c r="F605">
        <v>5.1135989999999998</v>
      </c>
      <c r="G605">
        <v>3488400</v>
      </c>
    </row>
    <row r="606" spans="1:7" x14ac:dyDescent="0.2">
      <c r="A606" s="14">
        <v>40163</v>
      </c>
      <c r="B606">
        <v>6.4</v>
      </c>
      <c r="C606">
        <v>6.5549999999999997</v>
      </c>
      <c r="D606">
        <v>6.4</v>
      </c>
      <c r="E606">
        <v>6.45</v>
      </c>
      <c r="F606">
        <v>5.1515360000000001</v>
      </c>
      <c r="G606">
        <v>2947200</v>
      </c>
    </row>
    <row r="607" spans="1:7" x14ac:dyDescent="0.2">
      <c r="A607" s="14">
        <v>40164</v>
      </c>
      <c r="B607">
        <v>6.3724999999999996</v>
      </c>
      <c r="C607">
        <v>6.4</v>
      </c>
      <c r="D607">
        <v>6.2575000000000003</v>
      </c>
      <c r="E607">
        <v>6.3224999999999998</v>
      </c>
      <c r="F607">
        <v>5.0497019999999999</v>
      </c>
      <c r="G607">
        <v>3707200</v>
      </c>
    </row>
    <row r="608" spans="1:7" x14ac:dyDescent="0.2">
      <c r="A608" s="14">
        <v>40165</v>
      </c>
      <c r="B608">
        <v>6.3274999999999997</v>
      </c>
      <c r="C608">
        <v>6.3775000000000004</v>
      </c>
      <c r="D608">
        <v>6.2275</v>
      </c>
      <c r="E608">
        <v>6.375</v>
      </c>
      <c r="F608">
        <v>5.091634</v>
      </c>
      <c r="G608">
        <v>4548400</v>
      </c>
    </row>
    <row r="609" spans="1:7" x14ac:dyDescent="0.2">
      <c r="A609" s="14">
        <v>40168</v>
      </c>
      <c r="B609">
        <v>6.41</v>
      </c>
      <c r="C609">
        <v>6.4850000000000003</v>
      </c>
      <c r="D609">
        <v>6.3574999999999999</v>
      </c>
      <c r="E609">
        <v>6.375</v>
      </c>
      <c r="F609">
        <v>5.091634</v>
      </c>
      <c r="G609">
        <v>2396800</v>
      </c>
    </row>
    <row r="610" spans="1:7" x14ac:dyDescent="0.2">
      <c r="A610" s="14">
        <v>40169</v>
      </c>
      <c r="B610">
        <v>6.39</v>
      </c>
      <c r="C610">
        <v>6.415</v>
      </c>
      <c r="D610">
        <v>6.31</v>
      </c>
      <c r="E610">
        <v>6.335</v>
      </c>
      <c r="F610">
        <v>5.0596860000000001</v>
      </c>
      <c r="G610">
        <v>4353200</v>
      </c>
    </row>
    <row r="611" spans="1:7" x14ac:dyDescent="0.2">
      <c r="A611" s="14">
        <v>40170</v>
      </c>
      <c r="B611">
        <v>6.34</v>
      </c>
      <c r="C611">
        <v>6.3475000000000001</v>
      </c>
      <c r="D611">
        <v>6.2625000000000002</v>
      </c>
      <c r="E611">
        <v>6.3075000000000001</v>
      </c>
      <c r="F611">
        <v>5.0377219999999996</v>
      </c>
      <c r="G611">
        <v>3290000</v>
      </c>
    </row>
    <row r="612" spans="1:7" x14ac:dyDescent="0.2">
      <c r="A612" s="14">
        <v>40171</v>
      </c>
      <c r="B612">
        <v>6.3274999999999997</v>
      </c>
      <c r="C612">
        <v>6.34</v>
      </c>
      <c r="D612">
        <v>6.2450000000000001</v>
      </c>
      <c r="E612">
        <v>6.3075000000000001</v>
      </c>
      <c r="F612">
        <v>5.0377219999999996</v>
      </c>
      <c r="G612">
        <v>1092400</v>
      </c>
    </row>
    <row r="613" spans="1:7" x14ac:dyDescent="0.2">
      <c r="A613" s="14">
        <v>40175</v>
      </c>
      <c r="B613">
        <v>6.3274999999999997</v>
      </c>
      <c r="C613">
        <v>6.33</v>
      </c>
      <c r="D613">
        <v>6.2149999999999999</v>
      </c>
      <c r="E613">
        <v>6.2474999999999996</v>
      </c>
      <c r="F613">
        <v>4.9897999999999998</v>
      </c>
      <c r="G613">
        <v>2190000</v>
      </c>
    </row>
    <row r="614" spans="1:7" x14ac:dyDescent="0.2">
      <c r="A614" s="14">
        <v>40176</v>
      </c>
      <c r="B614">
        <v>6.2725</v>
      </c>
      <c r="C614">
        <v>6.2725</v>
      </c>
      <c r="D614">
        <v>6.1174999999999997</v>
      </c>
      <c r="E614">
        <v>6.1425000000000001</v>
      </c>
      <c r="F614">
        <v>4.9059400000000002</v>
      </c>
      <c r="G614">
        <v>2877600</v>
      </c>
    </row>
    <row r="615" spans="1:7" x14ac:dyDescent="0.2">
      <c r="A615" s="14">
        <v>40177</v>
      </c>
      <c r="B615">
        <v>6.1025</v>
      </c>
      <c r="C615">
        <v>6.1624999999999996</v>
      </c>
      <c r="D615">
        <v>6.0225</v>
      </c>
      <c r="E615">
        <v>6.07</v>
      </c>
      <c r="F615">
        <v>4.848033</v>
      </c>
      <c r="G615">
        <v>5087200</v>
      </c>
    </row>
    <row r="616" spans="1:7" x14ac:dyDescent="0.2">
      <c r="A616" s="14">
        <v>40178</v>
      </c>
      <c r="B616">
        <v>6.0650000000000004</v>
      </c>
      <c r="C616">
        <v>6.165</v>
      </c>
      <c r="D616">
        <v>5.9974999999999996</v>
      </c>
      <c r="E616">
        <v>6.0274999999999999</v>
      </c>
      <c r="F616">
        <v>4.8140910000000003</v>
      </c>
      <c r="G616">
        <v>2666000</v>
      </c>
    </row>
    <row r="617" spans="1:7" x14ac:dyDescent="0.2">
      <c r="A617" s="14">
        <v>40182</v>
      </c>
      <c r="B617">
        <v>6.07</v>
      </c>
      <c r="C617">
        <v>6.22</v>
      </c>
      <c r="D617">
        <v>6.07</v>
      </c>
      <c r="E617">
        <v>6.1749999999999998</v>
      </c>
      <c r="F617">
        <v>4.9318949999999999</v>
      </c>
      <c r="G617">
        <v>3658400</v>
      </c>
    </row>
    <row r="618" spans="1:7" x14ac:dyDescent="0.2">
      <c r="A618" s="14">
        <v>40183</v>
      </c>
      <c r="B618">
        <v>6.18</v>
      </c>
      <c r="C618">
        <v>6.2675000000000001</v>
      </c>
      <c r="D618">
        <v>6.1275000000000004</v>
      </c>
      <c r="E618">
        <v>6.1950000000000003</v>
      </c>
      <c r="F618">
        <v>4.9478689999999999</v>
      </c>
      <c r="G618">
        <v>2300400</v>
      </c>
    </row>
    <row r="619" spans="1:7" x14ac:dyDescent="0.2">
      <c r="A619" s="14">
        <v>40184</v>
      </c>
      <c r="B619">
        <v>6.2225000000000001</v>
      </c>
      <c r="C619">
        <v>6.23</v>
      </c>
      <c r="D619">
        <v>6.1524999999999999</v>
      </c>
      <c r="E619">
        <v>6.2225000000000001</v>
      </c>
      <c r="F619">
        <v>4.9698330000000004</v>
      </c>
      <c r="G619">
        <v>1973200</v>
      </c>
    </row>
    <row r="620" spans="1:7" x14ac:dyDescent="0.2">
      <c r="A620" s="14">
        <v>40185</v>
      </c>
      <c r="B620">
        <v>6.1950000000000003</v>
      </c>
      <c r="C620">
        <v>6.2750000000000004</v>
      </c>
      <c r="D620">
        <v>6.0875000000000004</v>
      </c>
      <c r="E620">
        <v>6.11</v>
      </c>
      <c r="F620">
        <v>4.879982</v>
      </c>
      <c r="G620">
        <v>3284000</v>
      </c>
    </row>
    <row r="621" spans="1:7" x14ac:dyDescent="0.2">
      <c r="A621" s="14">
        <v>40186</v>
      </c>
      <c r="B621">
        <v>6.1124999999999998</v>
      </c>
      <c r="C621">
        <v>6.2024999999999997</v>
      </c>
      <c r="D621">
        <v>6.0525000000000002</v>
      </c>
      <c r="E621">
        <v>6.1825000000000001</v>
      </c>
      <c r="F621">
        <v>4.9378849999999996</v>
      </c>
      <c r="G621">
        <v>2953600</v>
      </c>
    </row>
    <row r="622" spans="1:7" x14ac:dyDescent="0.2">
      <c r="A622" s="14">
        <v>40189</v>
      </c>
      <c r="B622">
        <v>6.2374999999999998</v>
      </c>
      <c r="C622">
        <v>6.3650000000000002</v>
      </c>
      <c r="D622">
        <v>6.1475</v>
      </c>
      <c r="E622">
        <v>6.16</v>
      </c>
      <c r="F622">
        <v>4.9199159999999997</v>
      </c>
      <c r="G622">
        <v>2662800</v>
      </c>
    </row>
    <row r="623" spans="1:7" x14ac:dyDescent="0.2">
      <c r="A623" s="14">
        <v>40190</v>
      </c>
      <c r="B623">
        <v>6.0925000000000002</v>
      </c>
      <c r="C623">
        <v>6.1124999999999998</v>
      </c>
      <c r="D623">
        <v>5.8975</v>
      </c>
      <c r="E623">
        <v>5.9725000000000001</v>
      </c>
      <c r="F623">
        <v>4.770162</v>
      </c>
      <c r="G623">
        <v>3633600</v>
      </c>
    </row>
    <row r="624" spans="1:7" x14ac:dyDescent="0.2">
      <c r="A624" s="14">
        <v>40191</v>
      </c>
      <c r="B624">
        <v>6.0049999999999999</v>
      </c>
      <c r="C624">
        <v>6.0475000000000003</v>
      </c>
      <c r="D624">
        <v>5.8825000000000003</v>
      </c>
      <c r="E624">
        <v>6.03</v>
      </c>
      <c r="F624">
        <v>4.8160869999999996</v>
      </c>
      <c r="G624">
        <v>4270000</v>
      </c>
    </row>
    <row r="625" spans="1:7" x14ac:dyDescent="0.2">
      <c r="A625" s="14">
        <v>40192</v>
      </c>
      <c r="B625">
        <v>5.9950000000000001</v>
      </c>
      <c r="C625">
        <v>6.11</v>
      </c>
      <c r="D625">
        <v>5.9775</v>
      </c>
      <c r="E625">
        <v>6.0949999999999998</v>
      </c>
      <c r="F625">
        <v>4.8680009999999996</v>
      </c>
      <c r="G625">
        <v>1902800</v>
      </c>
    </row>
    <row r="626" spans="1:7" x14ac:dyDescent="0.2">
      <c r="A626" s="14">
        <v>40193</v>
      </c>
      <c r="B626">
        <v>6.1</v>
      </c>
      <c r="C626">
        <v>6.1349999999999998</v>
      </c>
      <c r="D626">
        <v>5.9550000000000001</v>
      </c>
      <c r="E626">
        <v>5.9874999999999998</v>
      </c>
      <c r="F626">
        <v>4.7821420000000003</v>
      </c>
      <c r="G626">
        <v>1762000</v>
      </c>
    </row>
    <row r="627" spans="1:7" x14ac:dyDescent="0.2">
      <c r="A627" s="14">
        <v>40197</v>
      </c>
      <c r="B627">
        <v>6.0125000000000002</v>
      </c>
      <c r="C627">
        <v>6.0350000000000001</v>
      </c>
      <c r="D627">
        <v>5.9424999999999999</v>
      </c>
      <c r="E627">
        <v>5.9824999999999999</v>
      </c>
      <c r="F627">
        <v>4.778149</v>
      </c>
      <c r="G627">
        <v>3280800</v>
      </c>
    </row>
    <row r="628" spans="1:7" x14ac:dyDescent="0.2">
      <c r="A628" s="14">
        <v>40198</v>
      </c>
      <c r="B628">
        <v>5.9124999999999996</v>
      </c>
      <c r="C628">
        <v>5.9424999999999999</v>
      </c>
      <c r="D628">
        <v>5.5875000000000004</v>
      </c>
      <c r="E628">
        <v>5.8624999999999998</v>
      </c>
      <c r="F628">
        <v>4.6823079999999999</v>
      </c>
      <c r="G628">
        <v>9663600</v>
      </c>
    </row>
    <row r="629" spans="1:7" x14ac:dyDescent="0.2">
      <c r="A629" s="14">
        <v>40199</v>
      </c>
      <c r="B629">
        <v>5.8650000000000002</v>
      </c>
      <c r="C629">
        <v>5.9474999999999998</v>
      </c>
      <c r="D629">
        <v>5.77</v>
      </c>
      <c r="E629">
        <v>5.7725</v>
      </c>
      <c r="F629">
        <v>4.6104240000000001</v>
      </c>
      <c r="G629">
        <v>4024800</v>
      </c>
    </row>
    <row r="630" spans="1:7" x14ac:dyDescent="0.2">
      <c r="A630" s="14">
        <v>40200</v>
      </c>
      <c r="B630">
        <v>5.7725</v>
      </c>
      <c r="C630">
        <v>5.8925000000000001</v>
      </c>
      <c r="D630">
        <v>5.7024999999999997</v>
      </c>
      <c r="E630">
        <v>5.72</v>
      </c>
      <c r="F630">
        <v>4.568492</v>
      </c>
      <c r="G630">
        <v>2408000</v>
      </c>
    </row>
    <row r="631" spans="1:7" x14ac:dyDescent="0.2">
      <c r="A631" s="14">
        <v>40203</v>
      </c>
      <c r="B631">
        <v>5.7949999999999999</v>
      </c>
      <c r="C631">
        <v>5.8</v>
      </c>
      <c r="D631">
        <v>5.68</v>
      </c>
      <c r="E631">
        <v>5.7249999999999996</v>
      </c>
      <c r="F631">
        <v>4.5724869999999997</v>
      </c>
      <c r="G631">
        <v>2163600</v>
      </c>
    </row>
    <row r="632" spans="1:7" x14ac:dyDescent="0.2">
      <c r="A632" s="14">
        <v>40204</v>
      </c>
      <c r="B632">
        <v>5.7050000000000001</v>
      </c>
      <c r="C632">
        <v>5.82</v>
      </c>
      <c r="D632">
        <v>5.6924999999999999</v>
      </c>
      <c r="E632">
        <v>5.75</v>
      </c>
      <c r="F632">
        <v>4.592454</v>
      </c>
      <c r="G632">
        <v>2957200</v>
      </c>
    </row>
    <row r="633" spans="1:7" x14ac:dyDescent="0.2">
      <c r="A633" s="14">
        <v>40205</v>
      </c>
      <c r="B633">
        <v>5.7424999999999997</v>
      </c>
      <c r="C633">
        <v>5.84</v>
      </c>
      <c r="D633">
        <v>5.6974999999999998</v>
      </c>
      <c r="E633">
        <v>5.79</v>
      </c>
      <c r="F633">
        <v>4.6244009999999998</v>
      </c>
      <c r="G633">
        <v>3150000</v>
      </c>
    </row>
    <row r="634" spans="1:7" x14ac:dyDescent="0.2">
      <c r="A634" s="14">
        <v>40206</v>
      </c>
      <c r="B634">
        <v>5.625</v>
      </c>
      <c r="C634">
        <v>6.0525000000000002</v>
      </c>
      <c r="D634">
        <v>5.6124999999999998</v>
      </c>
      <c r="E634">
        <v>5.9450000000000003</v>
      </c>
      <c r="F634">
        <v>4.7481980000000004</v>
      </c>
      <c r="G634">
        <v>7434400</v>
      </c>
    </row>
    <row r="635" spans="1:7" x14ac:dyDescent="0.2">
      <c r="A635" s="14">
        <v>40207</v>
      </c>
      <c r="B635">
        <v>5.97</v>
      </c>
      <c r="C635">
        <v>6.0225</v>
      </c>
      <c r="D635">
        <v>5.7275</v>
      </c>
      <c r="E635">
        <v>5.7424999999999997</v>
      </c>
      <c r="F635">
        <v>4.5864630000000002</v>
      </c>
      <c r="G635">
        <v>3995200</v>
      </c>
    </row>
    <row r="636" spans="1:7" x14ac:dyDescent="0.2">
      <c r="A636" s="14">
        <v>40210</v>
      </c>
      <c r="B636">
        <v>5.76</v>
      </c>
      <c r="C636">
        <v>5.8274999999999997</v>
      </c>
      <c r="D636">
        <v>5.6725000000000003</v>
      </c>
      <c r="E636">
        <v>5.7925000000000004</v>
      </c>
      <c r="F636">
        <v>4.626398</v>
      </c>
      <c r="G636">
        <v>3008400</v>
      </c>
    </row>
    <row r="637" spans="1:7" x14ac:dyDescent="0.2">
      <c r="A637" s="14">
        <v>40211</v>
      </c>
      <c r="B637">
        <v>5.7874999999999996</v>
      </c>
      <c r="C637">
        <v>5.8250000000000002</v>
      </c>
      <c r="D637">
        <v>5.7125000000000004</v>
      </c>
      <c r="E637">
        <v>5.7975000000000003</v>
      </c>
      <c r="F637">
        <v>4.6303919999999996</v>
      </c>
      <c r="G637">
        <v>3220800</v>
      </c>
    </row>
    <row r="638" spans="1:7" x14ac:dyDescent="0.2">
      <c r="A638" s="14">
        <v>40212</v>
      </c>
      <c r="B638">
        <v>5.7750000000000004</v>
      </c>
      <c r="C638">
        <v>5.7750000000000004</v>
      </c>
      <c r="D638">
        <v>5.6074999999999999</v>
      </c>
      <c r="E638">
        <v>5.6550000000000002</v>
      </c>
      <c r="F638">
        <v>4.5165790000000001</v>
      </c>
      <c r="G638">
        <v>3061200</v>
      </c>
    </row>
    <row r="639" spans="1:7" x14ac:dyDescent="0.2">
      <c r="A639" s="14">
        <v>40213</v>
      </c>
      <c r="B639">
        <v>5.6074999999999999</v>
      </c>
      <c r="C639">
        <v>5.6074999999999999</v>
      </c>
      <c r="D639">
        <v>5.4</v>
      </c>
      <c r="E639">
        <v>5.4175000000000004</v>
      </c>
      <c r="F639">
        <v>4.3268899999999997</v>
      </c>
      <c r="G639">
        <v>3843600</v>
      </c>
    </row>
    <row r="640" spans="1:7" x14ac:dyDescent="0.2">
      <c r="A640" s="14">
        <v>40214</v>
      </c>
      <c r="B640">
        <v>5.4024999999999999</v>
      </c>
      <c r="C640">
        <v>5.4550000000000001</v>
      </c>
      <c r="D640">
        <v>5.2374999999999998</v>
      </c>
      <c r="E640">
        <v>5.4375</v>
      </c>
      <c r="F640">
        <v>4.3428639999999996</v>
      </c>
      <c r="G640">
        <v>4368400</v>
      </c>
    </row>
    <row r="641" spans="1:7" x14ac:dyDescent="0.2">
      <c r="A641" s="14">
        <v>40217</v>
      </c>
      <c r="B641">
        <v>5.46</v>
      </c>
      <c r="C641">
        <v>5.57</v>
      </c>
      <c r="D641">
        <v>5.3975</v>
      </c>
      <c r="E641">
        <v>5.45</v>
      </c>
      <c r="F641">
        <v>4.3528469999999997</v>
      </c>
      <c r="G641">
        <v>2963200</v>
      </c>
    </row>
    <row r="642" spans="1:7" x14ac:dyDescent="0.2">
      <c r="A642" s="14">
        <v>40218</v>
      </c>
      <c r="B642">
        <v>5.5425000000000004</v>
      </c>
      <c r="C642">
        <v>5.65</v>
      </c>
      <c r="D642">
        <v>5.5125000000000002</v>
      </c>
      <c r="E642">
        <v>5.59</v>
      </c>
      <c r="F642">
        <v>4.4646629999999998</v>
      </c>
      <c r="G642">
        <v>2731600</v>
      </c>
    </row>
    <row r="643" spans="1:7" x14ac:dyDescent="0.2">
      <c r="A643" s="14">
        <v>40219</v>
      </c>
      <c r="B643">
        <v>5.6025</v>
      </c>
      <c r="C643">
        <v>5.7249999999999996</v>
      </c>
      <c r="D643">
        <v>5.5774999999999997</v>
      </c>
      <c r="E643">
        <v>5.6675000000000004</v>
      </c>
      <c r="F643">
        <v>4.5265630000000003</v>
      </c>
      <c r="G643">
        <v>3033200</v>
      </c>
    </row>
    <row r="644" spans="1:7" x14ac:dyDescent="0.2">
      <c r="A644" s="14">
        <v>40220</v>
      </c>
      <c r="B644">
        <v>5.64</v>
      </c>
      <c r="C644">
        <v>5.7774999999999999</v>
      </c>
      <c r="D644">
        <v>5.6050000000000004</v>
      </c>
      <c r="E644">
        <v>5.7575000000000003</v>
      </c>
      <c r="F644">
        <v>4.5984449999999999</v>
      </c>
      <c r="G644">
        <v>1676800</v>
      </c>
    </row>
    <row r="645" spans="1:7" x14ac:dyDescent="0.2">
      <c r="A645" s="14">
        <v>40221</v>
      </c>
      <c r="B645">
        <v>5.7</v>
      </c>
      <c r="C645">
        <v>5.88</v>
      </c>
      <c r="D645">
        <v>5.6425000000000001</v>
      </c>
      <c r="E645">
        <v>5.88</v>
      </c>
      <c r="F645">
        <v>4.6962820000000001</v>
      </c>
      <c r="G645">
        <v>3217200</v>
      </c>
    </row>
    <row r="646" spans="1:7" x14ac:dyDescent="0.2">
      <c r="A646" s="14">
        <v>40225</v>
      </c>
      <c r="B646">
        <v>5.915</v>
      </c>
      <c r="C646">
        <v>5.9775</v>
      </c>
      <c r="D646">
        <v>5.8574999999999999</v>
      </c>
      <c r="E646">
        <v>5.9349999999999996</v>
      </c>
      <c r="F646">
        <v>4.7402110000000004</v>
      </c>
      <c r="G646">
        <v>2158000</v>
      </c>
    </row>
    <row r="647" spans="1:7" x14ac:dyDescent="0.2">
      <c r="A647" s="14">
        <v>40226</v>
      </c>
      <c r="B647">
        <v>5.9375</v>
      </c>
      <c r="C647">
        <v>6.0575000000000001</v>
      </c>
      <c r="D647">
        <v>5.915</v>
      </c>
      <c r="E647">
        <v>6.0025000000000004</v>
      </c>
      <c r="F647">
        <v>4.7941229999999999</v>
      </c>
      <c r="G647">
        <v>2915600</v>
      </c>
    </row>
    <row r="648" spans="1:7" x14ac:dyDescent="0.2">
      <c r="A648" s="14">
        <v>40227</v>
      </c>
      <c r="B648">
        <v>6.0075000000000003</v>
      </c>
      <c r="C648">
        <v>6.0625</v>
      </c>
      <c r="D648">
        <v>5.9950000000000001</v>
      </c>
      <c r="E648">
        <v>6.0225</v>
      </c>
      <c r="F648">
        <v>4.8100969999999998</v>
      </c>
      <c r="G648">
        <v>2444000</v>
      </c>
    </row>
    <row r="649" spans="1:7" x14ac:dyDescent="0.2">
      <c r="A649" s="14">
        <v>40228</v>
      </c>
      <c r="B649">
        <v>6.02</v>
      </c>
      <c r="C649">
        <v>6.1275000000000004</v>
      </c>
      <c r="D649">
        <v>5.9974999999999996</v>
      </c>
      <c r="E649">
        <v>6.0674999999999999</v>
      </c>
      <c r="F649">
        <v>4.8460369999999999</v>
      </c>
      <c r="G649">
        <v>2002400</v>
      </c>
    </row>
    <row r="650" spans="1:7" x14ac:dyDescent="0.2">
      <c r="A650" s="14">
        <v>40231</v>
      </c>
      <c r="B650">
        <v>6.0750000000000002</v>
      </c>
      <c r="C650">
        <v>6.17</v>
      </c>
      <c r="D650">
        <v>6.0750000000000002</v>
      </c>
      <c r="E650">
        <v>6.1425000000000001</v>
      </c>
      <c r="F650">
        <v>4.9059400000000002</v>
      </c>
      <c r="G650">
        <v>2502800</v>
      </c>
    </row>
    <row r="651" spans="1:7" x14ac:dyDescent="0.2">
      <c r="A651" s="14">
        <v>40232</v>
      </c>
      <c r="B651">
        <v>6.16</v>
      </c>
      <c r="C651">
        <v>6.27</v>
      </c>
      <c r="D651">
        <v>6.05</v>
      </c>
      <c r="E651">
        <v>6.0774999999999997</v>
      </c>
      <c r="F651">
        <v>4.854025</v>
      </c>
      <c r="G651">
        <v>4073200</v>
      </c>
    </row>
    <row r="652" spans="1:7" x14ac:dyDescent="0.2">
      <c r="A652" s="14">
        <v>40233</v>
      </c>
      <c r="B652">
        <v>6.12</v>
      </c>
      <c r="C652">
        <v>6.2249999999999996</v>
      </c>
      <c r="D652">
        <v>6.0774999999999997</v>
      </c>
      <c r="E652">
        <v>6.2125000000000004</v>
      </c>
      <c r="F652">
        <v>4.9618469999999997</v>
      </c>
      <c r="G652">
        <v>3300000</v>
      </c>
    </row>
    <row r="653" spans="1:7" x14ac:dyDescent="0.2">
      <c r="A653" s="14">
        <v>40234</v>
      </c>
      <c r="B653">
        <v>6.1174999999999997</v>
      </c>
      <c r="C653">
        <v>6.28</v>
      </c>
      <c r="D653">
        <v>6.09</v>
      </c>
      <c r="E653">
        <v>6.26</v>
      </c>
      <c r="F653">
        <v>4.999784</v>
      </c>
      <c r="G653">
        <v>3001200</v>
      </c>
    </row>
    <row r="654" spans="1:7" x14ac:dyDescent="0.2">
      <c r="A654" s="14">
        <v>40235</v>
      </c>
      <c r="B654">
        <v>6.25</v>
      </c>
      <c r="C654">
        <v>6.5549999999999997</v>
      </c>
      <c r="D654">
        <v>6.2474999999999996</v>
      </c>
      <c r="E654">
        <v>6.4824999999999999</v>
      </c>
      <c r="F654">
        <v>5.1774930000000001</v>
      </c>
      <c r="G654">
        <v>5360800</v>
      </c>
    </row>
    <row r="655" spans="1:7" x14ac:dyDescent="0.2">
      <c r="A655" s="14">
        <v>40238</v>
      </c>
      <c r="B655">
        <v>6.5075000000000003</v>
      </c>
      <c r="C655">
        <v>6.5774999999999997</v>
      </c>
      <c r="D655">
        <v>6.4625000000000004</v>
      </c>
      <c r="E655">
        <v>6.5525000000000002</v>
      </c>
      <c r="F655">
        <v>5.2334009999999997</v>
      </c>
      <c r="G655">
        <v>4155200</v>
      </c>
    </row>
    <row r="656" spans="1:7" x14ac:dyDescent="0.2">
      <c r="A656" s="14">
        <v>40239</v>
      </c>
      <c r="B656">
        <v>6.5650000000000004</v>
      </c>
      <c r="C656">
        <v>6.6275000000000004</v>
      </c>
      <c r="D656">
        <v>6.5324999999999998</v>
      </c>
      <c r="E656">
        <v>6.62</v>
      </c>
      <c r="F656">
        <v>5.287312</v>
      </c>
      <c r="G656">
        <v>3745600</v>
      </c>
    </row>
    <row r="657" spans="1:7" x14ac:dyDescent="0.2">
      <c r="A657" s="14">
        <v>40240</v>
      </c>
      <c r="B657">
        <v>6.6475</v>
      </c>
      <c r="C657">
        <v>6.66</v>
      </c>
      <c r="D657">
        <v>6.47</v>
      </c>
      <c r="E657">
        <v>6.5350000000000001</v>
      </c>
      <c r="F657">
        <v>5.2194229999999999</v>
      </c>
      <c r="G657">
        <v>2436400</v>
      </c>
    </row>
    <row r="658" spans="1:7" x14ac:dyDescent="0.2">
      <c r="A658" s="14">
        <v>40241</v>
      </c>
      <c r="B658">
        <v>6.5575000000000001</v>
      </c>
      <c r="C658">
        <v>6.6675000000000004</v>
      </c>
      <c r="D658">
        <v>6.53</v>
      </c>
      <c r="E658">
        <v>6.58</v>
      </c>
      <c r="F658">
        <v>5.2553650000000003</v>
      </c>
      <c r="G658">
        <v>1379200</v>
      </c>
    </row>
    <row r="659" spans="1:7" x14ac:dyDescent="0.2">
      <c r="A659" s="14">
        <v>40242</v>
      </c>
      <c r="B659">
        <v>6.61</v>
      </c>
      <c r="C659">
        <v>6.6825000000000001</v>
      </c>
      <c r="D659">
        <v>6.58</v>
      </c>
      <c r="E659">
        <v>6.665</v>
      </c>
      <c r="F659">
        <v>5.3232549999999996</v>
      </c>
      <c r="G659">
        <v>2158000</v>
      </c>
    </row>
    <row r="660" spans="1:7" x14ac:dyDescent="0.2">
      <c r="A660" s="14">
        <v>40245</v>
      </c>
      <c r="B660">
        <v>6.6425000000000001</v>
      </c>
      <c r="C660">
        <v>6.7675000000000001</v>
      </c>
      <c r="D660">
        <v>6.61</v>
      </c>
      <c r="E660">
        <v>6.7350000000000003</v>
      </c>
      <c r="F660">
        <v>5.3791599999999997</v>
      </c>
      <c r="G660">
        <v>2644000</v>
      </c>
    </row>
    <row r="661" spans="1:7" x14ac:dyDescent="0.2">
      <c r="A661" s="14">
        <v>40246</v>
      </c>
      <c r="B661">
        <v>6.7149999999999999</v>
      </c>
      <c r="C661">
        <v>6.8025000000000002</v>
      </c>
      <c r="D661">
        <v>6.7149999999999999</v>
      </c>
      <c r="E661">
        <v>6.7625000000000002</v>
      </c>
      <c r="F661">
        <v>5.4011240000000003</v>
      </c>
      <c r="G661">
        <v>1665600</v>
      </c>
    </row>
    <row r="662" spans="1:7" x14ac:dyDescent="0.2">
      <c r="A662" s="14">
        <v>40247</v>
      </c>
      <c r="B662">
        <v>6.7424999999999997</v>
      </c>
      <c r="C662">
        <v>6.8375000000000004</v>
      </c>
      <c r="D662">
        <v>6.7024999999999997</v>
      </c>
      <c r="E662">
        <v>6.835</v>
      </c>
      <c r="F662">
        <v>5.4590300000000003</v>
      </c>
      <c r="G662">
        <v>2190800</v>
      </c>
    </row>
    <row r="663" spans="1:7" x14ac:dyDescent="0.2">
      <c r="A663" s="14">
        <v>40248</v>
      </c>
      <c r="B663">
        <v>6.7625000000000002</v>
      </c>
      <c r="C663">
        <v>6.8174999999999999</v>
      </c>
      <c r="D663">
        <v>6.7275</v>
      </c>
      <c r="E663">
        <v>6.78</v>
      </c>
      <c r="F663">
        <v>5.4151020000000001</v>
      </c>
      <c r="G663">
        <v>2520000</v>
      </c>
    </row>
    <row r="664" spans="1:7" x14ac:dyDescent="0.2">
      <c r="A664" s="14">
        <v>40249</v>
      </c>
      <c r="B664">
        <v>6.8</v>
      </c>
      <c r="C664">
        <v>6.8075000000000001</v>
      </c>
      <c r="D664">
        <v>6.7</v>
      </c>
      <c r="E664">
        <v>6.7725</v>
      </c>
      <c r="F664">
        <v>5.4091129999999996</v>
      </c>
      <c r="G664">
        <v>2686400</v>
      </c>
    </row>
    <row r="665" spans="1:7" x14ac:dyDescent="0.2">
      <c r="A665" s="14">
        <v>40252</v>
      </c>
      <c r="B665">
        <v>6.7774999999999999</v>
      </c>
      <c r="C665">
        <v>6.7774999999999999</v>
      </c>
      <c r="D665">
        <v>6.6624999999999996</v>
      </c>
      <c r="E665">
        <v>6.7324999999999999</v>
      </c>
      <c r="F665">
        <v>5.3771649999999998</v>
      </c>
      <c r="G665">
        <v>1644400</v>
      </c>
    </row>
    <row r="666" spans="1:7" x14ac:dyDescent="0.2">
      <c r="A666" s="14">
        <v>40253</v>
      </c>
      <c r="B666">
        <v>6.7350000000000003</v>
      </c>
      <c r="C666">
        <v>6.7925000000000004</v>
      </c>
      <c r="D666">
        <v>6.69</v>
      </c>
      <c r="E666">
        <v>6.7525000000000004</v>
      </c>
      <c r="F666">
        <v>5.3931380000000004</v>
      </c>
      <c r="G666">
        <v>1630400</v>
      </c>
    </row>
    <row r="667" spans="1:7" x14ac:dyDescent="0.2">
      <c r="A667" s="14">
        <v>40254</v>
      </c>
      <c r="B667">
        <v>6.7824999999999998</v>
      </c>
      <c r="C667">
        <v>6.8525</v>
      </c>
      <c r="D667">
        <v>6.7649999999999997</v>
      </c>
      <c r="E667">
        <v>6.8375000000000004</v>
      </c>
      <c r="F667">
        <v>5.4610269999999996</v>
      </c>
      <c r="G667">
        <v>1506000</v>
      </c>
    </row>
    <row r="668" spans="1:7" x14ac:dyDescent="0.2">
      <c r="A668" s="14">
        <v>40255</v>
      </c>
      <c r="B668">
        <v>6.8250000000000002</v>
      </c>
      <c r="C668">
        <v>6.875</v>
      </c>
      <c r="D668">
        <v>6.8</v>
      </c>
      <c r="E668">
        <v>6.82</v>
      </c>
      <c r="F668">
        <v>5.4470489999999998</v>
      </c>
      <c r="G668">
        <v>1400000</v>
      </c>
    </row>
    <row r="669" spans="1:7" x14ac:dyDescent="0.2">
      <c r="A669" s="14">
        <v>40256</v>
      </c>
      <c r="B669">
        <v>6.71</v>
      </c>
      <c r="C669">
        <v>6.8324999999999996</v>
      </c>
      <c r="D669">
        <v>6.69</v>
      </c>
      <c r="E669">
        <v>6.71</v>
      </c>
      <c r="F669">
        <v>5.3591939999999996</v>
      </c>
      <c r="G669">
        <v>2748800</v>
      </c>
    </row>
    <row r="670" spans="1:7" x14ac:dyDescent="0.2">
      <c r="A670" s="14">
        <v>40259</v>
      </c>
      <c r="B670">
        <v>6.6449999999999996</v>
      </c>
      <c r="C670">
        <v>7.02</v>
      </c>
      <c r="D670">
        <v>6.6375000000000002</v>
      </c>
      <c r="E670">
        <v>6.96</v>
      </c>
      <c r="F670">
        <v>5.5588670000000002</v>
      </c>
      <c r="G670">
        <v>2503200</v>
      </c>
    </row>
    <row r="671" spans="1:7" x14ac:dyDescent="0.2">
      <c r="A671" s="14">
        <v>40260</v>
      </c>
      <c r="B671">
        <v>6.9550000000000001</v>
      </c>
      <c r="C671">
        <v>7.0125000000000002</v>
      </c>
      <c r="D671">
        <v>6.8925000000000001</v>
      </c>
      <c r="E671">
        <v>7.0025000000000004</v>
      </c>
      <c r="F671">
        <v>5.5928110000000002</v>
      </c>
      <c r="G671">
        <v>1592400</v>
      </c>
    </row>
    <row r="672" spans="1:7" x14ac:dyDescent="0.2">
      <c r="A672" s="14">
        <v>40261</v>
      </c>
      <c r="B672">
        <v>6.9424999999999999</v>
      </c>
      <c r="C672">
        <v>6.9874999999999998</v>
      </c>
      <c r="D672">
        <v>6.84</v>
      </c>
      <c r="E672">
        <v>6.93</v>
      </c>
      <c r="F672">
        <v>5.534904</v>
      </c>
      <c r="G672">
        <v>1878000</v>
      </c>
    </row>
    <row r="673" spans="1:7" x14ac:dyDescent="0.2">
      <c r="A673" s="14">
        <v>40262</v>
      </c>
      <c r="B673">
        <v>7.0175000000000001</v>
      </c>
      <c r="C673">
        <v>7.0949999999999998</v>
      </c>
      <c r="D673">
        <v>6.875</v>
      </c>
      <c r="E673">
        <v>6.8849999999999998</v>
      </c>
      <c r="F673">
        <v>5.498964</v>
      </c>
      <c r="G673">
        <v>1461200</v>
      </c>
    </row>
    <row r="674" spans="1:7" x14ac:dyDescent="0.2">
      <c r="A674" s="14">
        <v>40263</v>
      </c>
      <c r="B674">
        <v>6.8875000000000002</v>
      </c>
      <c r="C674">
        <v>7.0774999999999997</v>
      </c>
      <c r="D674">
        <v>6.8849999999999998</v>
      </c>
      <c r="E674">
        <v>7.0075000000000003</v>
      </c>
      <c r="F674">
        <v>5.5968039999999997</v>
      </c>
      <c r="G674">
        <v>1483200</v>
      </c>
    </row>
    <row r="675" spans="1:7" x14ac:dyDescent="0.2">
      <c r="A675" s="14">
        <v>40266</v>
      </c>
      <c r="B675">
        <v>7.0250000000000004</v>
      </c>
      <c r="C675">
        <v>7.1</v>
      </c>
      <c r="D675">
        <v>6.9249999999999998</v>
      </c>
      <c r="E675">
        <v>7.0350000000000001</v>
      </c>
      <c r="F675">
        <v>5.6187680000000002</v>
      </c>
      <c r="G675">
        <v>2206800</v>
      </c>
    </row>
    <row r="676" spans="1:7" x14ac:dyDescent="0.2">
      <c r="A676" s="14">
        <v>40267</v>
      </c>
      <c r="B676">
        <v>7.0350000000000001</v>
      </c>
      <c r="C676">
        <v>7.08</v>
      </c>
      <c r="D676">
        <v>6.9175000000000004</v>
      </c>
      <c r="E676">
        <v>7.0049999999999999</v>
      </c>
      <c r="F676">
        <v>5.5948079999999996</v>
      </c>
      <c r="G676">
        <v>1400800</v>
      </c>
    </row>
    <row r="677" spans="1:7" x14ac:dyDescent="0.2">
      <c r="A677" s="14">
        <v>40268</v>
      </c>
      <c r="B677">
        <v>6.9950000000000001</v>
      </c>
      <c r="C677">
        <v>7.0525000000000002</v>
      </c>
      <c r="D677">
        <v>6.9349999999999996</v>
      </c>
      <c r="E677">
        <v>6.9550000000000001</v>
      </c>
      <c r="F677">
        <v>5.5548729999999997</v>
      </c>
      <c r="G677">
        <v>2121600</v>
      </c>
    </row>
    <row r="678" spans="1:7" x14ac:dyDescent="0.2">
      <c r="A678" s="14">
        <v>40269</v>
      </c>
      <c r="B678">
        <v>6.9924999999999997</v>
      </c>
      <c r="C678">
        <v>7.0750000000000002</v>
      </c>
      <c r="D678">
        <v>6.9625000000000004</v>
      </c>
      <c r="E678">
        <v>7.0525000000000002</v>
      </c>
      <c r="F678">
        <v>5.6327439999999998</v>
      </c>
      <c r="G678">
        <v>1418800</v>
      </c>
    </row>
    <row r="679" spans="1:7" x14ac:dyDescent="0.2">
      <c r="A679" s="14">
        <v>40273</v>
      </c>
      <c r="B679">
        <v>7.0724999999999998</v>
      </c>
      <c r="C679">
        <v>7.3075000000000001</v>
      </c>
      <c r="D679">
        <v>7.0324999999999998</v>
      </c>
      <c r="E679">
        <v>7.25</v>
      </c>
      <c r="F679">
        <v>5.7904850000000003</v>
      </c>
      <c r="G679">
        <v>1414000</v>
      </c>
    </row>
    <row r="680" spans="1:7" x14ac:dyDescent="0.2">
      <c r="A680" s="14">
        <v>40274</v>
      </c>
      <c r="B680">
        <v>7.1974999999999998</v>
      </c>
      <c r="C680">
        <v>7.3875000000000002</v>
      </c>
      <c r="D680">
        <v>7.125</v>
      </c>
      <c r="E680">
        <v>7.3224999999999998</v>
      </c>
      <c r="F680">
        <v>5.8483910000000003</v>
      </c>
      <c r="G680">
        <v>2918800</v>
      </c>
    </row>
    <row r="681" spans="1:7" x14ac:dyDescent="0.2">
      <c r="A681" s="14">
        <v>40275</v>
      </c>
      <c r="B681">
        <v>7.3250000000000002</v>
      </c>
      <c r="C681">
        <v>7.3525</v>
      </c>
      <c r="D681">
        <v>7.2125000000000004</v>
      </c>
      <c r="E681">
        <v>7.2675000000000001</v>
      </c>
      <c r="F681">
        <v>5.8044609999999999</v>
      </c>
      <c r="G681">
        <v>1553200</v>
      </c>
    </row>
    <row r="682" spans="1:7" x14ac:dyDescent="0.2">
      <c r="A682" s="14">
        <v>40276</v>
      </c>
      <c r="B682">
        <v>7.22</v>
      </c>
      <c r="C682">
        <v>7.3775000000000004</v>
      </c>
      <c r="D682">
        <v>7.15</v>
      </c>
      <c r="E682">
        <v>7.31</v>
      </c>
      <c r="F682">
        <v>5.838406</v>
      </c>
      <c r="G682">
        <v>3105600</v>
      </c>
    </row>
    <row r="683" spans="1:7" x14ac:dyDescent="0.2">
      <c r="A683" s="14">
        <v>40277</v>
      </c>
      <c r="B683">
        <v>7.3174999999999999</v>
      </c>
      <c r="C683">
        <v>7.3849999999999998</v>
      </c>
      <c r="D683">
        <v>7.2975000000000003</v>
      </c>
      <c r="E683">
        <v>7.3825000000000003</v>
      </c>
      <c r="F683">
        <v>5.896312</v>
      </c>
      <c r="G683">
        <v>1109600</v>
      </c>
    </row>
    <row r="684" spans="1:7" x14ac:dyDescent="0.2">
      <c r="A684" s="14">
        <v>40280</v>
      </c>
      <c r="B684">
        <v>7.3724999999999996</v>
      </c>
      <c r="C684">
        <v>7.3925000000000001</v>
      </c>
      <c r="D684">
        <v>7.2925000000000004</v>
      </c>
      <c r="E684">
        <v>7.3425000000000002</v>
      </c>
      <c r="F684">
        <v>5.8643640000000001</v>
      </c>
      <c r="G684">
        <v>2347200</v>
      </c>
    </row>
    <row r="685" spans="1:7" x14ac:dyDescent="0.2">
      <c r="A685" s="14">
        <v>40281</v>
      </c>
      <c r="B685">
        <v>7.3075000000000001</v>
      </c>
      <c r="C685">
        <v>7.3250000000000002</v>
      </c>
      <c r="D685">
        <v>7.2050000000000001</v>
      </c>
      <c r="E685">
        <v>7.26</v>
      </c>
      <c r="F685">
        <v>5.79847</v>
      </c>
      <c r="G685">
        <v>2662800</v>
      </c>
    </row>
    <row r="686" spans="1:7" x14ac:dyDescent="0.2">
      <c r="A686" s="14">
        <v>40282</v>
      </c>
      <c r="B686">
        <v>7.3150000000000004</v>
      </c>
      <c r="C686">
        <v>7.4824999999999999</v>
      </c>
      <c r="D686">
        <v>7.2374999999999998</v>
      </c>
      <c r="E686">
        <v>7.4675000000000002</v>
      </c>
      <c r="F686">
        <v>5.9641999999999999</v>
      </c>
      <c r="G686">
        <v>4050800</v>
      </c>
    </row>
    <row r="687" spans="1:7" x14ac:dyDescent="0.2">
      <c r="A687" s="14">
        <v>40283</v>
      </c>
      <c r="B687">
        <v>7.4574999999999996</v>
      </c>
      <c r="C687">
        <v>7.4675000000000002</v>
      </c>
      <c r="D687">
        <v>7.3075000000000001</v>
      </c>
      <c r="E687">
        <v>7.415</v>
      </c>
      <c r="F687">
        <v>5.9222679999999999</v>
      </c>
      <c r="G687">
        <v>1611200</v>
      </c>
    </row>
    <row r="688" spans="1:7" x14ac:dyDescent="0.2">
      <c r="A688" s="14">
        <v>40284</v>
      </c>
      <c r="B688">
        <v>7.3650000000000002</v>
      </c>
      <c r="C688">
        <v>7.4275000000000002</v>
      </c>
      <c r="D688">
        <v>7.22</v>
      </c>
      <c r="E688">
        <v>7.335</v>
      </c>
      <c r="F688">
        <v>5.8583730000000003</v>
      </c>
      <c r="G688">
        <v>2109200</v>
      </c>
    </row>
    <row r="689" spans="1:7" x14ac:dyDescent="0.2">
      <c r="A689" s="14">
        <v>40287</v>
      </c>
      <c r="B689">
        <v>7.2949999999999999</v>
      </c>
      <c r="C689">
        <v>7.4450000000000003</v>
      </c>
      <c r="D689">
        <v>7.1775000000000002</v>
      </c>
      <c r="E689">
        <v>7.2725</v>
      </c>
      <c r="F689">
        <v>5.8084550000000004</v>
      </c>
      <c r="G689">
        <v>3052000</v>
      </c>
    </row>
    <row r="690" spans="1:7" x14ac:dyDescent="0.2">
      <c r="A690" s="14">
        <v>40288</v>
      </c>
      <c r="B690">
        <v>7.3250000000000002</v>
      </c>
      <c r="C690">
        <v>7.415</v>
      </c>
      <c r="D690">
        <v>7.2549999999999999</v>
      </c>
      <c r="E690">
        <v>7.2750000000000004</v>
      </c>
      <c r="F690">
        <v>5.8104529999999999</v>
      </c>
      <c r="G690">
        <v>4891600</v>
      </c>
    </row>
    <row r="691" spans="1:7" x14ac:dyDescent="0.2">
      <c r="A691" s="14">
        <v>40289</v>
      </c>
      <c r="B691">
        <v>7.3</v>
      </c>
      <c r="C691">
        <v>7.58</v>
      </c>
      <c r="D691">
        <v>7.2850000000000001</v>
      </c>
      <c r="E691">
        <v>7.46</v>
      </c>
      <c r="F691">
        <v>5.9582100000000002</v>
      </c>
      <c r="G691">
        <v>4615200</v>
      </c>
    </row>
    <row r="692" spans="1:7" x14ac:dyDescent="0.2">
      <c r="A692" s="14">
        <v>40290</v>
      </c>
      <c r="B692">
        <v>7.56</v>
      </c>
      <c r="C692">
        <v>7.8624999999999998</v>
      </c>
      <c r="D692">
        <v>7.5549999999999997</v>
      </c>
      <c r="E692">
        <v>7.6974999999999998</v>
      </c>
      <c r="F692">
        <v>6.1478989999999998</v>
      </c>
      <c r="G692">
        <v>11234400</v>
      </c>
    </row>
    <row r="693" spans="1:7" x14ac:dyDescent="0.2">
      <c r="A693" s="14">
        <v>40291</v>
      </c>
      <c r="B693">
        <v>7.7125000000000004</v>
      </c>
      <c r="C693">
        <v>7.78</v>
      </c>
      <c r="D693">
        <v>7.6349999999999998</v>
      </c>
      <c r="E693">
        <v>7.7024999999999997</v>
      </c>
      <c r="F693">
        <v>6.151891</v>
      </c>
      <c r="G693">
        <v>4677600</v>
      </c>
    </row>
    <row r="694" spans="1:7" x14ac:dyDescent="0.2">
      <c r="A694" s="14">
        <v>40294</v>
      </c>
      <c r="B694">
        <v>7.7350000000000003</v>
      </c>
      <c r="C694">
        <v>7.7350000000000003</v>
      </c>
      <c r="D694">
        <v>7.45</v>
      </c>
      <c r="E694">
        <v>7.5350000000000001</v>
      </c>
      <c r="F694">
        <v>6.0181110000000002</v>
      </c>
      <c r="G694">
        <v>3426000</v>
      </c>
    </row>
    <row r="695" spans="1:7" x14ac:dyDescent="0.2">
      <c r="A695" s="14">
        <v>40295</v>
      </c>
      <c r="B695">
        <v>7.4675000000000002</v>
      </c>
      <c r="C695">
        <v>7.5350000000000001</v>
      </c>
      <c r="D695">
        <v>7.2625000000000002</v>
      </c>
      <c r="E695">
        <v>7.29</v>
      </c>
      <c r="F695">
        <v>5.8224340000000003</v>
      </c>
      <c r="G695">
        <v>3999200</v>
      </c>
    </row>
    <row r="696" spans="1:7" x14ac:dyDescent="0.2">
      <c r="A696" s="14">
        <v>40296</v>
      </c>
      <c r="B696">
        <v>7.3150000000000004</v>
      </c>
      <c r="C696">
        <v>7.375</v>
      </c>
      <c r="D696">
        <v>7.165</v>
      </c>
      <c r="E696">
        <v>7.2474999999999996</v>
      </c>
      <c r="F696">
        <v>5.7884890000000002</v>
      </c>
      <c r="G696">
        <v>3019600</v>
      </c>
    </row>
    <row r="697" spans="1:7" x14ac:dyDescent="0.2">
      <c r="A697" s="14">
        <v>40297</v>
      </c>
      <c r="B697">
        <v>7.2975000000000003</v>
      </c>
      <c r="C697">
        <v>7.3849999999999998</v>
      </c>
      <c r="D697">
        <v>7.2225000000000001</v>
      </c>
      <c r="E697">
        <v>7.3525</v>
      </c>
      <c r="F697">
        <v>5.8723510000000001</v>
      </c>
      <c r="G697">
        <v>2586800</v>
      </c>
    </row>
    <row r="698" spans="1:7" x14ac:dyDescent="0.2">
      <c r="A698" s="14">
        <v>40298</v>
      </c>
      <c r="B698">
        <v>7.3650000000000002</v>
      </c>
      <c r="C698">
        <v>7.45</v>
      </c>
      <c r="D698">
        <v>7.1174999999999997</v>
      </c>
      <c r="E698">
        <v>7.1174999999999997</v>
      </c>
      <c r="F698">
        <v>5.6846589999999999</v>
      </c>
      <c r="G698">
        <v>1829600</v>
      </c>
    </row>
    <row r="699" spans="1:7" x14ac:dyDescent="0.2">
      <c r="A699" s="14">
        <v>40301</v>
      </c>
      <c r="B699">
        <v>7.1325000000000003</v>
      </c>
      <c r="C699">
        <v>7.3525</v>
      </c>
      <c r="D699">
        <v>7.1224999999999996</v>
      </c>
      <c r="E699">
        <v>7.28</v>
      </c>
      <c r="F699">
        <v>5.8144460000000002</v>
      </c>
      <c r="G699">
        <v>1771600</v>
      </c>
    </row>
    <row r="700" spans="1:7" x14ac:dyDescent="0.2">
      <c r="A700" s="14">
        <v>40302</v>
      </c>
      <c r="B700">
        <v>7.18</v>
      </c>
      <c r="C700">
        <v>7.18</v>
      </c>
      <c r="D700">
        <v>6.9574999999999996</v>
      </c>
      <c r="E700">
        <v>7.03</v>
      </c>
      <c r="F700">
        <v>5.6147749999999998</v>
      </c>
      <c r="G700">
        <v>2296000</v>
      </c>
    </row>
    <row r="701" spans="1:7" x14ac:dyDescent="0.2">
      <c r="A701" s="14">
        <v>40303</v>
      </c>
      <c r="B701">
        <v>6.9375</v>
      </c>
      <c r="C701">
        <v>7.1849999999999996</v>
      </c>
      <c r="D701">
        <v>6.835</v>
      </c>
      <c r="E701">
        <v>6.8624999999999998</v>
      </c>
      <c r="F701">
        <v>5.4809950000000001</v>
      </c>
      <c r="G701">
        <v>2565200</v>
      </c>
    </row>
    <row r="702" spans="1:7" x14ac:dyDescent="0.2">
      <c r="A702" s="14">
        <v>40304</v>
      </c>
      <c r="B702">
        <v>6.8375000000000004</v>
      </c>
      <c r="C702">
        <v>7.0025000000000004</v>
      </c>
      <c r="D702">
        <v>6.2575000000000003</v>
      </c>
      <c r="E702">
        <v>6.8224999999999998</v>
      </c>
      <c r="F702">
        <v>5.4490470000000002</v>
      </c>
      <c r="G702">
        <v>7900000</v>
      </c>
    </row>
    <row r="703" spans="1:7" x14ac:dyDescent="0.2">
      <c r="A703" s="14">
        <v>40305</v>
      </c>
      <c r="B703">
        <v>6.7925000000000004</v>
      </c>
      <c r="C703">
        <v>6.8025000000000002</v>
      </c>
      <c r="D703">
        <v>6.3674999999999997</v>
      </c>
      <c r="E703">
        <v>6.585</v>
      </c>
      <c r="F703">
        <v>5.2593569999999996</v>
      </c>
      <c r="G703">
        <v>8207600</v>
      </c>
    </row>
    <row r="704" spans="1:7" x14ac:dyDescent="0.2">
      <c r="A704" s="14">
        <v>40308</v>
      </c>
      <c r="B704">
        <v>6.9474999999999998</v>
      </c>
      <c r="C704">
        <v>7.0350000000000001</v>
      </c>
      <c r="D704">
        <v>6.8125</v>
      </c>
      <c r="E704">
        <v>6.93</v>
      </c>
      <c r="F704">
        <v>5.534904</v>
      </c>
      <c r="G704">
        <v>5206400</v>
      </c>
    </row>
    <row r="705" spans="1:7" x14ac:dyDescent="0.2">
      <c r="A705" s="14">
        <v>40309</v>
      </c>
      <c r="B705">
        <v>6.8449999999999998</v>
      </c>
      <c r="C705">
        <v>7.1074999999999999</v>
      </c>
      <c r="D705">
        <v>6.8</v>
      </c>
      <c r="E705">
        <v>7.0025000000000004</v>
      </c>
      <c r="F705">
        <v>5.5928110000000002</v>
      </c>
      <c r="G705">
        <v>2866000</v>
      </c>
    </row>
    <row r="706" spans="1:7" x14ac:dyDescent="0.2">
      <c r="A706" s="14">
        <v>40310</v>
      </c>
      <c r="B706">
        <v>7.0225</v>
      </c>
      <c r="C706">
        <v>7.2450000000000001</v>
      </c>
      <c r="D706">
        <v>6.9749999999999996</v>
      </c>
      <c r="E706">
        <v>7.2350000000000003</v>
      </c>
      <c r="F706">
        <v>5.7785060000000001</v>
      </c>
      <c r="G706">
        <v>2260400</v>
      </c>
    </row>
    <row r="707" spans="1:7" x14ac:dyDescent="0.2">
      <c r="A707" s="14">
        <v>40311</v>
      </c>
      <c r="B707">
        <v>7.2050000000000001</v>
      </c>
      <c r="C707">
        <v>7.28</v>
      </c>
      <c r="D707">
        <v>7.05</v>
      </c>
      <c r="E707">
        <v>7.1025</v>
      </c>
      <c r="F707">
        <v>5.6726780000000003</v>
      </c>
      <c r="G707">
        <v>1591600</v>
      </c>
    </row>
    <row r="708" spans="1:7" x14ac:dyDescent="0.2">
      <c r="A708" s="14">
        <v>40312</v>
      </c>
      <c r="B708">
        <v>7.07</v>
      </c>
      <c r="C708">
        <v>7.0949999999999998</v>
      </c>
      <c r="D708">
        <v>6.91</v>
      </c>
      <c r="E708">
        <v>7.0075000000000003</v>
      </c>
      <c r="F708">
        <v>5.5968039999999997</v>
      </c>
      <c r="G708">
        <v>2679200</v>
      </c>
    </row>
    <row r="709" spans="1:7" x14ac:dyDescent="0.2">
      <c r="A709" s="14">
        <v>40315</v>
      </c>
      <c r="B709">
        <v>7.0525000000000002</v>
      </c>
      <c r="C709">
        <v>7.09</v>
      </c>
      <c r="D709">
        <v>6.6875</v>
      </c>
      <c r="E709">
        <v>6.9424999999999999</v>
      </c>
      <c r="F709">
        <v>5.5448899999999997</v>
      </c>
      <c r="G709">
        <v>2583600</v>
      </c>
    </row>
    <row r="710" spans="1:7" x14ac:dyDescent="0.2">
      <c r="A710" s="14">
        <v>40316</v>
      </c>
      <c r="B710">
        <v>7</v>
      </c>
      <c r="C710">
        <v>7.125</v>
      </c>
      <c r="D710">
        <v>6.7850000000000001</v>
      </c>
      <c r="E710">
        <v>6.8274999999999997</v>
      </c>
      <c r="F710">
        <v>5.4530409999999998</v>
      </c>
      <c r="G710">
        <v>3153200</v>
      </c>
    </row>
    <row r="711" spans="1:7" x14ac:dyDescent="0.2">
      <c r="A711" s="14">
        <v>40317</v>
      </c>
      <c r="B711">
        <v>6.81</v>
      </c>
      <c r="C711">
        <v>6.9050000000000002</v>
      </c>
      <c r="D711">
        <v>6.5975000000000001</v>
      </c>
      <c r="E711">
        <v>6.7725</v>
      </c>
      <c r="F711">
        <v>5.4091129999999996</v>
      </c>
      <c r="G711">
        <v>3415600</v>
      </c>
    </row>
    <row r="712" spans="1:7" x14ac:dyDescent="0.2">
      <c r="A712" s="14">
        <v>40318</v>
      </c>
      <c r="B712">
        <v>6.5875000000000004</v>
      </c>
      <c r="C712">
        <v>6.6825000000000001</v>
      </c>
      <c r="D712">
        <v>6.45</v>
      </c>
      <c r="E712">
        <v>6.5274999999999999</v>
      </c>
      <c r="F712">
        <v>5.2134340000000003</v>
      </c>
      <c r="G712">
        <v>4495200</v>
      </c>
    </row>
    <row r="713" spans="1:7" x14ac:dyDescent="0.2">
      <c r="A713" s="14">
        <v>40319</v>
      </c>
      <c r="B713">
        <v>6.39</v>
      </c>
      <c r="C713">
        <v>6.6825000000000001</v>
      </c>
      <c r="D713">
        <v>6.2774999999999999</v>
      </c>
      <c r="E713">
        <v>6.66</v>
      </c>
      <c r="F713">
        <v>5.3192599999999999</v>
      </c>
      <c r="G713">
        <v>3077600</v>
      </c>
    </row>
    <row r="714" spans="1:7" x14ac:dyDescent="0.2">
      <c r="A714" s="14">
        <v>40322</v>
      </c>
      <c r="B714">
        <v>6.6375000000000002</v>
      </c>
      <c r="C714">
        <v>6.6974999999999998</v>
      </c>
      <c r="D714">
        <v>6.5724999999999998</v>
      </c>
      <c r="E714">
        <v>6.5949999999999998</v>
      </c>
      <c r="F714">
        <v>5.2673439999999996</v>
      </c>
      <c r="G714">
        <v>1621600</v>
      </c>
    </row>
    <row r="715" spans="1:7" x14ac:dyDescent="0.2">
      <c r="A715" s="14">
        <v>40323</v>
      </c>
      <c r="B715">
        <v>6.4225000000000003</v>
      </c>
      <c r="C715">
        <v>6.6624999999999996</v>
      </c>
      <c r="D715">
        <v>6.3025000000000002</v>
      </c>
      <c r="E715">
        <v>6.6375000000000002</v>
      </c>
      <c r="F715">
        <v>5.3012889999999997</v>
      </c>
      <c r="G715">
        <v>3937600</v>
      </c>
    </row>
    <row r="716" spans="1:7" x14ac:dyDescent="0.2">
      <c r="A716" s="14">
        <v>40324</v>
      </c>
      <c r="B716">
        <v>6.6825000000000001</v>
      </c>
      <c r="C716">
        <v>6.7874999999999996</v>
      </c>
      <c r="D716">
        <v>6.58</v>
      </c>
      <c r="E716">
        <v>6.6725000000000003</v>
      </c>
      <c r="F716">
        <v>5.329243</v>
      </c>
      <c r="G716">
        <v>2755200</v>
      </c>
    </row>
    <row r="717" spans="1:7" x14ac:dyDescent="0.2">
      <c r="A717" s="14">
        <v>40325</v>
      </c>
      <c r="B717">
        <v>6.84</v>
      </c>
      <c r="C717">
        <v>6.95</v>
      </c>
      <c r="D717">
        <v>6.7949999999999999</v>
      </c>
      <c r="E717">
        <v>6.9424999999999999</v>
      </c>
      <c r="F717">
        <v>5.5448899999999997</v>
      </c>
      <c r="G717">
        <v>1597600</v>
      </c>
    </row>
    <row r="718" spans="1:7" x14ac:dyDescent="0.2">
      <c r="A718" s="14">
        <v>40326</v>
      </c>
      <c r="B718">
        <v>6.9074999999999998</v>
      </c>
      <c r="C718">
        <v>6.9424999999999999</v>
      </c>
      <c r="D718">
        <v>6.7474999999999996</v>
      </c>
      <c r="E718">
        <v>6.82</v>
      </c>
      <c r="F718">
        <v>5.4470489999999998</v>
      </c>
      <c r="G718">
        <v>2426000</v>
      </c>
    </row>
    <row r="719" spans="1:7" x14ac:dyDescent="0.2">
      <c r="A719" s="14">
        <v>40330</v>
      </c>
      <c r="B719">
        <v>6.7575000000000003</v>
      </c>
      <c r="C719">
        <v>6.8825000000000003</v>
      </c>
      <c r="D719">
        <v>6.6825000000000001</v>
      </c>
      <c r="E719">
        <v>6.6849999999999996</v>
      </c>
      <c r="F719">
        <v>5.339226</v>
      </c>
      <c r="G719">
        <v>2746800</v>
      </c>
    </row>
    <row r="720" spans="1:7" x14ac:dyDescent="0.2">
      <c r="A720" s="14">
        <v>40331</v>
      </c>
      <c r="B720">
        <v>6.7125000000000004</v>
      </c>
      <c r="C720">
        <v>6.8425000000000002</v>
      </c>
      <c r="D720">
        <v>6.625</v>
      </c>
      <c r="E720">
        <v>6.8425000000000002</v>
      </c>
      <c r="F720">
        <v>5.46502</v>
      </c>
      <c r="G720">
        <v>2108800</v>
      </c>
    </row>
    <row r="721" spans="1:7" x14ac:dyDescent="0.2">
      <c r="A721" s="14">
        <v>40332</v>
      </c>
      <c r="B721">
        <v>6.85</v>
      </c>
      <c r="C721">
        <v>6.9974999999999996</v>
      </c>
      <c r="D721">
        <v>6.8324999999999996</v>
      </c>
      <c r="E721">
        <v>6.9850000000000003</v>
      </c>
      <c r="F721">
        <v>5.5788339999999996</v>
      </c>
      <c r="G721">
        <v>2572800</v>
      </c>
    </row>
    <row r="722" spans="1:7" x14ac:dyDescent="0.2">
      <c r="A722" s="14">
        <v>40333</v>
      </c>
      <c r="B722">
        <v>6.86</v>
      </c>
      <c r="C722">
        <v>6.9</v>
      </c>
      <c r="D722">
        <v>6.65</v>
      </c>
      <c r="E722">
        <v>6.7074999999999996</v>
      </c>
      <c r="F722">
        <v>5.3571980000000003</v>
      </c>
      <c r="G722">
        <v>3024400</v>
      </c>
    </row>
    <row r="723" spans="1:7" x14ac:dyDescent="0.2">
      <c r="A723" s="14">
        <v>40336</v>
      </c>
      <c r="B723">
        <v>6.7074999999999996</v>
      </c>
      <c r="C723">
        <v>6.7374999999999998</v>
      </c>
      <c r="D723">
        <v>6.55</v>
      </c>
      <c r="E723">
        <v>6.6025</v>
      </c>
      <c r="F723">
        <v>5.2733350000000003</v>
      </c>
      <c r="G723">
        <v>2871600</v>
      </c>
    </row>
    <row r="724" spans="1:7" x14ac:dyDescent="0.2">
      <c r="A724" s="14">
        <v>40337</v>
      </c>
      <c r="B724">
        <v>6.6</v>
      </c>
      <c r="C724">
        <v>6.7225000000000001</v>
      </c>
      <c r="D724">
        <v>6.43</v>
      </c>
      <c r="E724">
        <v>6.7074999999999996</v>
      </c>
      <c r="F724">
        <v>5.3571980000000003</v>
      </c>
      <c r="G724">
        <v>4084800</v>
      </c>
    </row>
    <row r="725" spans="1:7" x14ac:dyDescent="0.2">
      <c r="A725" s="14">
        <v>40338</v>
      </c>
      <c r="B725">
        <v>6.7350000000000003</v>
      </c>
      <c r="C725">
        <v>6.98</v>
      </c>
      <c r="D725">
        <v>6.71</v>
      </c>
      <c r="E725">
        <v>6.7774999999999999</v>
      </c>
      <c r="F725">
        <v>5.4131039999999997</v>
      </c>
      <c r="G725">
        <v>2300800</v>
      </c>
    </row>
    <row r="726" spans="1:7" x14ac:dyDescent="0.2">
      <c r="A726" s="14">
        <v>40339</v>
      </c>
      <c r="B726">
        <v>6.9074999999999998</v>
      </c>
      <c r="C726">
        <v>7.09</v>
      </c>
      <c r="D726">
        <v>6.9050000000000002</v>
      </c>
      <c r="E726">
        <v>7.0750000000000002</v>
      </c>
      <c r="F726">
        <v>5.6507149999999999</v>
      </c>
      <c r="G726">
        <v>2300000</v>
      </c>
    </row>
    <row r="727" spans="1:7" x14ac:dyDescent="0.2">
      <c r="A727" s="14">
        <v>40340</v>
      </c>
      <c r="B727">
        <v>6.97</v>
      </c>
      <c r="C727">
        <v>7.1725000000000003</v>
      </c>
      <c r="D727">
        <v>6.91</v>
      </c>
      <c r="E727">
        <v>7.125</v>
      </c>
      <c r="F727">
        <v>5.6906499999999998</v>
      </c>
      <c r="G727">
        <v>2283200</v>
      </c>
    </row>
    <row r="728" spans="1:7" x14ac:dyDescent="0.2">
      <c r="A728" s="14">
        <v>40343</v>
      </c>
      <c r="B728">
        <v>7.19</v>
      </c>
      <c r="C728">
        <v>7.3274999999999997</v>
      </c>
      <c r="D728">
        <v>7.1375000000000002</v>
      </c>
      <c r="E728">
        <v>7.18</v>
      </c>
      <c r="F728">
        <v>5.7345769999999998</v>
      </c>
      <c r="G728">
        <v>1781600</v>
      </c>
    </row>
    <row r="729" spans="1:7" x14ac:dyDescent="0.2">
      <c r="A729" s="14">
        <v>40344</v>
      </c>
      <c r="B729">
        <v>7.2474999999999996</v>
      </c>
      <c r="C729">
        <v>7.3224999999999998</v>
      </c>
      <c r="D729">
        <v>7.1124999999999998</v>
      </c>
      <c r="E729">
        <v>7.3025000000000002</v>
      </c>
      <c r="F729">
        <v>5.8324160000000003</v>
      </c>
      <c r="G729">
        <v>2610800</v>
      </c>
    </row>
    <row r="730" spans="1:7" x14ac:dyDescent="0.2">
      <c r="A730" s="14">
        <v>40345</v>
      </c>
      <c r="B730">
        <v>7.2275</v>
      </c>
      <c r="C730">
        <v>7.2350000000000003</v>
      </c>
      <c r="D730">
        <v>7.1449999999999996</v>
      </c>
      <c r="E730">
        <v>7.2074999999999996</v>
      </c>
      <c r="F730">
        <v>5.7565400000000002</v>
      </c>
      <c r="G730">
        <v>2912800</v>
      </c>
    </row>
    <row r="731" spans="1:7" x14ac:dyDescent="0.2">
      <c r="A731" s="14">
        <v>40346</v>
      </c>
      <c r="B731">
        <v>7.22</v>
      </c>
      <c r="C731">
        <v>7.26</v>
      </c>
      <c r="D731">
        <v>7.0824999999999996</v>
      </c>
      <c r="E731">
        <v>7.1150000000000002</v>
      </c>
      <c r="F731">
        <v>5.6826619999999997</v>
      </c>
      <c r="G731">
        <v>3036400</v>
      </c>
    </row>
    <row r="732" spans="1:7" x14ac:dyDescent="0.2">
      <c r="A732" s="14">
        <v>40347</v>
      </c>
      <c r="B732">
        <v>7.1124999999999998</v>
      </c>
      <c r="C732">
        <v>7.21</v>
      </c>
      <c r="D732">
        <v>7.085</v>
      </c>
      <c r="E732">
        <v>7.14</v>
      </c>
      <c r="F732">
        <v>5.7026289999999999</v>
      </c>
      <c r="G732">
        <v>2501200</v>
      </c>
    </row>
    <row r="733" spans="1:7" x14ac:dyDescent="0.2">
      <c r="A733" s="14">
        <v>40350</v>
      </c>
      <c r="B733">
        <v>7.2175000000000002</v>
      </c>
      <c r="C733">
        <v>7.2249999999999996</v>
      </c>
      <c r="D733">
        <v>6.8825000000000003</v>
      </c>
      <c r="E733">
        <v>6.91</v>
      </c>
      <c r="F733">
        <v>5.5189310000000003</v>
      </c>
      <c r="G733">
        <v>2748400</v>
      </c>
    </row>
    <row r="734" spans="1:7" x14ac:dyDescent="0.2">
      <c r="A734" s="14">
        <v>40351</v>
      </c>
      <c r="B734">
        <v>6.9074999999999998</v>
      </c>
      <c r="C734">
        <v>6.9275000000000002</v>
      </c>
      <c r="D734">
        <v>6.56</v>
      </c>
      <c r="E734">
        <v>6.5625</v>
      </c>
      <c r="F734">
        <v>5.2413869999999996</v>
      </c>
      <c r="G734">
        <v>2992400</v>
      </c>
    </row>
    <row r="735" spans="1:7" x14ac:dyDescent="0.2">
      <c r="A735" s="14">
        <v>40352</v>
      </c>
      <c r="B735">
        <v>6.5750000000000002</v>
      </c>
      <c r="C735">
        <v>6.6</v>
      </c>
      <c r="D735">
        <v>6.4375</v>
      </c>
      <c r="E735">
        <v>6.54</v>
      </c>
      <c r="F735">
        <v>5.2234189999999998</v>
      </c>
      <c r="G735">
        <v>3216800</v>
      </c>
    </row>
    <row r="736" spans="1:7" x14ac:dyDescent="0.2">
      <c r="A736" s="14">
        <v>40353</v>
      </c>
      <c r="B736">
        <v>6.4874999999999998</v>
      </c>
      <c r="C736">
        <v>6.4924999999999997</v>
      </c>
      <c r="D736">
        <v>6.24</v>
      </c>
      <c r="E736">
        <v>6.3025000000000002</v>
      </c>
      <c r="F736">
        <v>5.033728</v>
      </c>
      <c r="G736">
        <v>5076800</v>
      </c>
    </row>
    <row r="737" spans="1:7" x14ac:dyDescent="0.2">
      <c r="A737" s="14">
        <v>40354</v>
      </c>
      <c r="B737">
        <v>6.3150000000000004</v>
      </c>
      <c r="C737">
        <v>6.3224999999999998</v>
      </c>
      <c r="D737">
        <v>6.2</v>
      </c>
      <c r="E737">
        <v>6.2374999999999998</v>
      </c>
      <c r="F737">
        <v>4.981814</v>
      </c>
      <c r="G737">
        <v>6304800</v>
      </c>
    </row>
    <row r="738" spans="1:7" x14ac:dyDescent="0.2">
      <c r="A738" s="14">
        <v>40357</v>
      </c>
      <c r="B738">
        <v>6.3025000000000002</v>
      </c>
      <c r="C738">
        <v>6.5175000000000001</v>
      </c>
      <c r="D738">
        <v>6.16</v>
      </c>
      <c r="E738">
        <v>6.2374999999999998</v>
      </c>
      <c r="F738">
        <v>4.981814</v>
      </c>
      <c r="G738">
        <v>5986000</v>
      </c>
    </row>
    <row r="739" spans="1:7" x14ac:dyDescent="0.2">
      <c r="A739" s="14">
        <v>40358</v>
      </c>
      <c r="B739">
        <v>6.1375000000000002</v>
      </c>
      <c r="C739">
        <v>6.2374999999999998</v>
      </c>
      <c r="D739">
        <v>5.9074999999999998</v>
      </c>
      <c r="E739">
        <v>5.99</v>
      </c>
      <c r="F739">
        <v>4.7841389999999997</v>
      </c>
      <c r="G739">
        <v>11092800</v>
      </c>
    </row>
    <row r="740" spans="1:7" x14ac:dyDescent="0.2">
      <c r="A740" s="14">
        <v>40359</v>
      </c>
      <c r="B740">
        <v>5.9675000000000002</v>
      </c>
      <c r="C740">
        <v>6.1150000000000002</v>
      </c>
      <c r="D740">
        <v>5.9325000000000001</v>
      </c>
      <c r="E740">
        <v>6.0149999999999997</v>
      </c>
      <c r="F740">
        <v>4.8041070000000001</v>
      </c>
      <c r="G740">
        <v>4762000</v>
      </c>
    </row>
    <row r="741" spans="1:7" x14ac:dyDescent="0.2">
      <c r="A741" s="14">
        <v>40360</v>
      </c>
      <c r="B741">
        <v>5.9950000000000001</v>
      </c>
      <c r="C741">
        <v>6.18</v>
      </c>
      <c r="D741">
        <v>5.86</v>
      </c>
      <c r="E741">
        <v>6.15</v>
      </c>
      <c r="F741">
        <v>4.9119299999999999</v>
      </c>
      <c r="G741">
        <v>4993600</v>
      </c>
    </row>
    <row r="742" spans="1:7" x14ac:dyDescent="0.2">
      <c r="A742" s="14">
        <v>40361</v>
      </c>
      <c r="B742">
        <v>6.1475</v>
      </c>
      <c r="C742">
        <v>6.2</v>
      </c>
      <c r="D742">
        <v>5.9775</v>
      </c>
      <c r="E742">
        <v>6.0750000000000002</v>
      </c>
      <c r="F742">
        <v>4.8520269999999996</v>
      </c>
      <c r="G742">
        <v>4070000</v>
      </c>
    </row>
    <row r="743" spans="1:7" x14ac:dyDescent="0.2">
      <c r="A743" s="14">
        <v>40365</v>
      </c>
      <c r="B743">
        <v>6.1574999999999998</v>
      </c>
      <c r="C743">
        <v>6.2575000000000003</v>
      </c>
      <c r="D743">
        <v>5.9</v>
      </c>
      <c r="E743">
        <v>5.9349999999999996</v>
      </c>
      <c r="F743">
        <v>4.7402110000000004</v>
      </c>
      <c r="G743">
        <v>3700800</v>
      </c>
    </row>
    <row r="744" spans="1:7" x14ac:dyDescent="0.2">
      <c r="A744" s="14">
        <v>40366</v>
      </c>
      <c r="B744">
        <v>5.9424999999999999</v>
      </c>
      <c r="C744">
        <v>6.1150000000000002</v>
      </c>
      <c r="D744">
        <v>5.9074999999999998</v>
      </c>
      <c r="E744">
        <v>6.1124999999999998</v>
      </c>
      <c r="F744">
        <v>4.881977</v>
      </c>
      <c r="G744">
        <v>5018800</v>
      </c>
    </row>
    <row r="745" spans="1:7" x14ac:dyDescent="0.2">
      <c r="A745" s="14">
        <v>40367</v>
      </c>
      <c r="B745">
        <v>6.1624999999999996</v>
      </c>
      <c r="C745">
        <v>6.2225000000000001</v>
      </c>
      <c r="D745">
        <v>6.0274999999999999</v>
      </c>
      <c r="E745">
        <v>6.1349999999999998</v>
      </c>
      <c r="F745">
        <v>4.8999490000000003</v>
      </c>
      <c r="G745">
        <v>4359600</v>
      </c>
    </row>
    <row r="746" spans="1:7" x14ac:dyDescent="0.2">
      <c r="A746" s="14">
        <v>40368</v>
      </c>
      <c r="B746">
        <v>6.1325000000000003</v>
      </c>
      <c r="C746">
        <v>6.26</v>
      </c>
      <c r="D746">
        <v>6.0724999999999998</v>
      </c>
      <c r="E746">
        <v>6.2525000000000004</v>
      </c>
      <c r="F746">
        <v>4.9937940000000003</v>
      </c>
      <c r="G746">
        <v>2225200</v>
      </c>
    </row>
    <row r="747" spans="1:7" x14ac:dyDescent="0.2">
      <c r="A747" s="14">
        <v>40371</v>
      </c>
      <c r="B747">
        <v>6.2175000000000002</v>
      </c>
      <c r="C747">
        <v>6.2949999999999999</v>
      </c>
      <c r="D747">
        <v>6.08</v>
      </c>
      <c r="E747">
        <v>6.1875</v>
      </c>
      <c r="F747">
        <v>4.9418800000000003</v>
      </c>
      <c r="G747">
        <v>1657200</v>
      </c>
    </row>
    <row r="748" spans="1:7" x14ac:dyDescent="0.2">
      <c r="A748" s="14">
        <v>40372</v>
      </c>
      <c r="B748">
        <v>6.2625000000000002</v>
      </c>
      <c r="C748">
        <v>6.4874999999999998</v>
      </c>
      <c r="D748">
        <v>6.2625000000000002</v>
      </c>
      <c r="E748">
        <v>6.4625000000000004</v>
      </c>
      <c r="F748">
        <v>5.1615190000000002</v>
      </c>
      <c r="G748">
        <v>2833600</v>
      </c>
    </row>
    <row r="749" spans="1:7" x14ac:dyDescent="0.2">
      <c r="A749" s="14">
        <v>40373</v>
      </c>
      <c r="B749">
        <v>6.4325000000000001</v>
      </c>
      <c r="C749">
        <v>6.4950000000000001</v>
      </c>
      <c r="D749">
        <v>6.335</v>
      </c>
      <c r="E749">
        <v>6.4924999999999997</v>
      </c>
      <c r="F749">
        <v>5.1854800000000001</v>
      </c>
      <c r="G749">
        <v>2277600</v>
      </c>
    </row>
    <row r="750" spans="1:7" x14ac:dyDescent="0.2">
      <c r="A750" s="14">
        <v>40374</v>
      </c>
      <c r="B750">
        <v>6.4824999999999999</v>
      </c>
      <c r="C750">
        <v>6.51</v>
      </c>
      <c r="D750">
        <v>6.3375000000000004</v>
      </c>
      <c r="E750">
        <v>6.4625000000000004</v>
      </c>
      <c r="F750">
        <v>5.1615190000000002</v>
      </c>
      <c r="G750">
        <v>2285600</v>
      </c>
    </row>
    <row r="751" spans="1:7" x14ac:dyDescent="0.2">
      <c r="A751" s="14">
        <v>40375</v>
      </c>
      <c r="B751">
        <v>6.4375</v>
      </c>
      <c r="C751">
        <v>6.44</v>
      </c>
      <c r="D751">
        <v>6.11</v>
      </c>
      <c r="E751">
        <v>6.11</v>
      </c>
      <c r="F751">
        <v>4.879982</v>
      </c>
      <c r="G751">
        <v>3403600</v>
      </c>
    </row>
    <row r="752" spans="1:7" x14ac:dyDescent="0.2">
      <c r="A752" s="14">
        <v>40378</v>
      </c>
      <c r="B752">
        <v>6.15</v>
      </c>
      <c r="C752">
        <v>6.1849999999999996</v>
      </c>
      <c r="D752">
        <v>6.0350000000000001</v>
      </c>
      <c r="E752">
        <v>6.0824999999999996</v>
      </c>
      <c r="F752">
        <v>4.8580189999999996</v>
      </c>
      <c r="G752">
        <v>2297200</v>
      </c>
    </row>
    <row r="753" spans="1:7" x14ac:dyDescent="0.2">
      <c r="A753" s="14">
        <v>40379</v>
      </c>
      <c r="B753">
        <v>6.01</v>
      </c>
      <c r="C753">
        <v>6.2725</v>
      </c>
      <c r="D753">
        <v>5.97</v>
      </c>
      <c r="E753">
        <v>6.2575000000000003</v>
      </c>
      <c r="F753">
        <v>4.9977869999999998</v>
      </c>
      <c r="G753">
        <v>2346800</v>
      </c>
    </row>
    <row r="754" spans="1:7" x14ac:dyDescent="0.2">
      <c r="A754" s="14">
        <v>40380</v>
      </c>
      <c r="B754">
        <v>6.2925000000000004</v>
      </c>
      <c r="C754">
        <v>6.35</v>
      </c>
      <c r="D754">
        <v>6.1749999999999998</v>
      </c>
      <c r="E754">
        <v>6.2350000000000003</v>
      </c>
      <c r="F754">
        <v>4.9798169999999997</v>
      </c>
      <c r="G754">
        <v>2756800</v>
      </c>
    </row>
    <row r="755" spans="1:7" x14ac:dyDescent="0.2">
      <c r="A755" s="14">
        <v>40381</v>
      </c>
      <c r="B755">
        <v>6.3250000000000002</v>
      </c>
      <c r="C755">
        <v>6.3250000000000002</v>
      </c>
      <c r="D755">
        <v>5.8624999999999998</v>
      </c>
      <c r="E755">
        <v>6.1224999999999996</v>
      </c>
      <c r="F755">
        <v>4.8899660000000003</v>
      </c>
      <c r="G755">
        <v>11562000</v>
      </c>
    </row>
    <row r="756" spans="1:7" x14ac:dyDescent="0.2">
      <c r="A756" s="14">
        <v>40382</v>
      </c>
      <c r="B756">
        <v>6.1025</v>
      </c>
      <c r="C756">
        <v>6.1675000000000004</v>
      </c>
      <c r="D756">
        <v>6</v>
      </c>
      <c r="E756">
        <v>6.1475</v>
      </c>
      <c r="F756">
        <v>4.9099320000000004</v>
      </c>
      <c r="G756">
        <v>4329200</v>
      </c>
    </row>
    <row r="757" spans="1:7" x14ac:dyDescent="0.2">
      <c r="A757" s="14">
        <v>40385</v>
      </c>
      <c r="B757">
        <v>6.16</v>
      </c>
      <c r="C757">
        <v>6.53</v>
      </c>
      <c r="D757">
        <v>6.125</v>
      </c>
      <c r="E757">
        <v>6.4974999999999996</v>
      </c>
      <c r="F757">
        <v>5.1894729999999996</v>
      </c>
      <c r="G757">
        <v>4630800</v>
      </c>
    </row>
    <row r="758" spans="1:7" x14ac:dyDescent="0.2">
      <c r="A758" s="14">
        <v>40386</v>
      </c>
      <c r="B758">
        <v>6.5324999999999998</v>
      </c>
      <c r="C758">
        <v>6.5374999999999996</v>
      </c>
      <c r="D758">
        <v>6.3250000000000002</v>
      </c>
      <c r="E758">
        <v>6.3724999999999996</v>
      </c>
      <c r="F758">
        <v>5.0896369999999997</v>
      </c>
      <c r="G758">
        <v>3112800</v>
      </c>
    </row>
    <row r="759" spans="1:7" x14ac:dyDescent="0.2">
      <c r="A759" s="14">
        <v>40387</v>
      </c>
      <c r="B759">
        <v>6.3624999999999998</v>
      </c>
      <c r="C759">
        <v>6.3875000000000002</v>
      </c>
      <c r="D759">
        <v>6.2649999999999997</v>
      </c>
      <c r="E759">
        <v>6.3224999999999998</v>
      </c>
      <c r="F759">
        <v>5.0497019999999999</v>
      </c>
      <c r="G759">
        <v>1972800</v>
      </c>
    </row>
    <row r="760" spans="1:7" x14ac:dyDescent="0.2">
      <c r="A760" s="14">
        <v>40388</v>
      </c>
      <c r="B760">
        <v>6.36</v>
      </c>
      <c r="C760">
        <v>6.4175000000000004</v>
      </c>
      <c r="D760">
        <v>6.11</v>
      </c>
      <c r="E760">
        <v>6.22</v>
      </c>
      <c r="F760">
        <v>4.9678360000000001</v>
      </c>
      <c r="G760">
        <v>2474800</v>
      </c>
    </row>
    <row r="761" spans="1:7" x14ac:dyDescent="0.2">
      <c r="A761" s="14">
        <v>40389</v>
      </c>
      <c r="B761">
        <v>6.1325000000000003</v>
      </c>
      <c r="C761">
        <v>6.2850000000000001</v>
      </c>
      <c r="D761">
        <v>6.1050000000000004</v>
      </c>
      <c r="E761">
        <v>6.2625000000000002</v>
      </c>
      <c r="F761">
        <v>5.0017810000000003</v>
      </c>
      <c r="G761">
        <v>1973600</v>
      </c>
    </row>
    <row r="762" spans="1:7" x14ac:dyDescent="0.2">
      <c r="A762" s="14">
        <v>40392</v>
      </c>
      <c r="B762">
        <v>6.3975</v>
      </c>
      <c r="C762">
        <v>6.4275000000000002</v>
      </c>
      <c r="D762">
        <v>6.3174999999999999</v>
      </c>
      <c r="E762">
        <v>6.3949999999999996</v>
      </c>
      <c r="F762">
        <v>5.1076069999999998</v>
      </c>
      <c r="G762">
        <v>1704000</v>
      </c>
    </row>
    <row r="763" spans="1:7" x14ac:dyDescent="0.2">
      <c r="A763" s="14">
        <v>40393</v>
      </c>
      <c r="B763">
        <v>6.375</v>
      </c>
      <c r="C763">
        <v>6.4</v>
      </c>
      <c r="D763">
        <v>6.17</v>
      </c>
      <c r="E763">
        <v>6.1849999999999996</v>
      </c>
      <c r="F763">
        <v>4.939883</v>
      </c>
      <c r="G763">
        <v>2510000</v>
      </c>
    </row>
    <row r="764" spans="1:7" x14ac:dyDescent="0.2">
      <c r="A764" s="14">
        <v>40394</v>
      </c>
      <c r="B764">
        <v>6.2</v>
      </c>
      <c r="C764">
        <v>6.37</v>
      </c>
      <c r="D764">
        <v>6.1574999999999998</v>
      </c>
      <c r="E764">
        <v>6.36</v>
      </c>
      <c r="F764">
        <v>5.0796539999999997</v>
      </c>
      <c r="G764">
        <v>3464000</v>
      </c>
    </row>
    <row r="765" spans="1:7" x14ac:dyDescent="0.2">
      <c r="A765" s="14">
        <v>40395</v>
      </c>
      <c r="B765">
        <v>6.2975000000000003</v>
      </c>
      <c r="C765">
        <v>6.4275000000000002</v>
      </c>
      <c r="D765">
        <v>6.26</v>
      </c>
      <c r="E765">
        <v>6.4175000000000004</v>
      </c>
      <c r="F765">
        <v>5.125578</v>
      </c>
      <c r="G765">
        <v>2324800</v>
      </c>
    </row>
    <row r="766" spans="1:7" x14ac:dyDescent="0.2">
      <c r="A766" s="14">
        <v>40396</v>
      </c>
      <c r="B766">
        <v>6.3375000000000004</v>
      </c>
      <c r="C766">
        <v>6.4024999999999999</v>
      </c>
      <c r="D766">
        <v>6.2324999999999999</v>
      </c>
      <c r="E766">
        <v>6.35</v>
      </c>
      <c r="F766">
        <v>5.0716659999999996</v>
      </c>
      <c r="G766">
        <v>2561200</v>
      </c>
    </row>
    <row r="767" spans="1:7" x14ac:dyDescent="0.2">
      <c r="A767" s="14">
        <v>40399</v>
      </c>
      <c r="B767">
        <v>6.41</v>
      </c>
      <c r="C767">
        <v>6.4249999999999998</v>
      </c>
      <c r="D767">
        <v>6.3250000000000002</v>
      </c>
      <c r="E767">
        <v>6.4249999999999998</v>
      </c>
      <c r="F767">
        <v>5.1315679999999997</v>
      </c>
      <c r="G767">
        <v>2229200</v>
      </c>
    </row>
    <row r="768" spans="1:7" x14ac:dyDescent="0.2">
      <c r="A768" s="14">
        <v>40400</v>
      </c>
      <c r="B768">
        <v>6.5025000000000004</v>
      </c>
      <c r="C768">
        <v>6.97</v>
      </c>
      <c r="D768">
        <v>6.5025000000000004</v>
      </c>
      <c r="E768">
        <v>6.8025000000000002</v>
      </c>
      <c r="F768">
        <v>5.4330740000000004</v>
      </c>
      <c r="G768">
        <v>7728000</v>
      </c>
    </row>
    <row r="769" spans="1:7" x14ac:dyDescent="0.2">
      <c r="A769" s="14">
        <v>40401</v>
      </c>
      <c r="B769">
        <v>6.64</v>
      </c>
      <c r="C769">
        <v>6.8650000000000002</v>
      </c>
      <c r="D769">
        <v>6.5625</v>
      </c>
      <c r="E769">
        <v>6.7275</v>
      </c>
      <c r="F769">
        <v>5.3731710000000001</v>
      </c>
      <c r="G769">
        <v>5560800</v>
      </c>
    </row>
    <row r="770" spans="1:7" x14ac:dyDescent="0.2">
      <c r="A770" s="14">
        <v>40402</v>
      </c>
      <c r="B770">
        <v>6.585</v>
      </c>
      <c r="C770">
        <v>6.7975000000000003</v>
      </c>
      <c r="D770">
        <v>6.5149999999999997</v>
      </c>
      <c r="E770">
        <v>6.7750000000000004</v>
      </c>
      <c r="F770">
        <v>5.4111099999999999</v>
      </c>
      <c r="G770">
        <v>4032800</v>
      </c>
    </row>
    <row r="771" spans="1:7" x14ac:dyDescent="0.2">
      <c r="A771" s="14">
        <v>40403</v>
      </c>
      <c r="B771">
        <v>6.7324999999999999</v>
      </c>
      <c r="C771">
        <v>6.77</v>
      </c>
      <c r="D771">
        <v>6.57</v>
      </c>
      <c r="E771">
        <v>6.59</v>
      </c>
      <c r="F771">
        <v>5.2633510000000001</v>
      </c>
      <c r="G771">
        <v>3347600</v>
      </c>
    </row>
    <row r="772" spans="1:7" x14ac:dyDescent="0.2">
      <c r="A772" s="14">
        <v>40406</v>
      </c>
      <c r="B772">
        <v>6.5575000000000001</v>
      </c>
      <c r="C772">
        <v>6.6524999999999999</v>
      </c>
      <c r="D772">
        <v>6.5</v>
      </c>
      <c r="E772">
        <v>6.5975000000000001</v>
      </c>
      <c r="F772">
        <v>5.2693409999999998</v>
      </c>
      <c r="G772">
        <v>2241200</v>
      </c>
    </row>
    <row r="773" spans="1:7" x14ac:dyDescent="0.2">
      <c r="A773" s="14">
        <v>40407</v>
      </c>
      <c r="B773">
        <v>6.6574999999999998</v>
      </c>
      <c r="C773">
        <v>6.8825000000000003</v>
      </c>
      <c r="D773">
        <v>6.6224999999999996</v>
      </c>
      <c r="E773">
        <v>6.7725</v>
      </c>
      <c r="F773">
        <v>5.4091129999999996</v>
      </c>
      <c r="G773">
        <v>2439200</v>
      </c>
    </row>
    <row r="774" spans="1:7" x14ac:dyDescent="0.2">
      <c r="A774" s="14">
        <v>40408</v>
      </c>
      <c r="B774">
        <v>6.7774999999999999</v>
      </c>
      <c r="C774">
        <v>6.9349999999999996</v>
      </c>
      <c r="D774">
        <v>6.6974999999999998</v>
      </c>
      <c r="E774">
        <v>6.8250000000000002</v>
      </c>
      <c r="F774">
        <v>5.4510439999999996</v>
      </c>
      <c r="G774">
        <v>2630400</v>
      </c>
    </row>
    <row r="775" spans="1:7" x14ac:dyDescent="0.2">
      <c r="A775" s="14">
        <v>40409</v>
      </c>
      <c r="B775">
        <v>6.76</v>
      </c>
      <c r="C775">
        <v>6.8025000000000002</v>
      </c>
      <c r="D775">
        <v>6.6050000000000004</v>
      </c>
      <c r="E775">
        <v>6.63</v>
      </c>
      <c r="F775">
        <v>5.2952979999999998</v>
      </c>
      <c r="G775">
        <v>1790000</v>
      </c>
    </row>
    <row r="776" spans="1:7" x14ac:dyDescent="0.2">
      <c r="A776" s="14">
        <v>40410</v>
      </c>
      <c r="B776">
        <v>6.59</v>
      </c>
      <c r="C776">
        <v>6.6224999999999996</v>
      </c>
      <c r="D776">
        <v>6.4675000000000002</v>
      </c>
      <c r="E776">
        <v>6.5449999999999999</v>
      </c>
      <c r="F776">
        <v>5.227411</v>
      </c>
      <c r="G776">
        <v>2198800</v>
      </c>
    </row>
    <row r="777" spans="1:7" x14ac:dyDescent="0.2">
      <c r="A777" s="14">
        <v>40413</v>
      </c>
      <c r="B777">
        <v>6.5975000000000001</v>
      </c>
      <c r="C777">
        <v>6.63</v>
      </c>
      <c r="D777">
        <v>6.46</v>
      </c>
      <c r="E777">
        <v>6.4625000000000004</v>
      </c>
      <c r="F777">
        <v>5.1615190000000002</v>
      </c>
      <c r="G777">
        <v>1450400</v>
      </c>
    </row>
    <row r="778" spans="1:7" x14ac:dyDescent="0.2">
      <c r="A778" s="14">
        <v>40414</v>
      </c>
      <c r="B778">
        <v>6.3250000000000002</v>
      </c>
      <c r="C778">
        <v>6.3975</v>
      </c>
      <c r="D778">
        <v>6.2225000000000001</v>
      </c>
      <c r="E778">
        <v>6.2450000000000001</v>
      </c>
      <c r="F778">
        <v>4.9878049999999998</v>
      </c>
      <c r="G778">
        <v>2661200</v>
      </c>
    </row>
    <row r="779" spans="1:7" x14ac:dyDescent="0.2">
      <c r="A779" s="14">
        <v>40415</v>
      </c>
      <c r="B779">
        <v>6.2024999999999997</v>
      </c>
      <c r="C779">
        <v>6.3250000000000002</v>
      </c>
      <c r="D779">
        <v>6.1349999999999998</v>
      </c>
      <c r="E779">
        <v>6.3</v>
      </c>
      <c r="F779">
        <v>5.0317299999999996</v>
      </c>
      <c r="G779">
        <v>2308400</v>
      </c>
    </row>
    <row r="780" spans="1:7" x14ac:dyDescent="0.2">
      <c r="A780" s="14">
        <v>40416</v>
      </c>
      <c r="B780">
        <v>6.3224999999999998</v>
      </c>
      <c r="C780">
        <v>6.3550000000000004</v>
      </c>
      <c r="D780">
        <v>6.11</v>
      </c>
      <c r="E780">
        <v>6.125</v>
      </c>
      <c r="F780">
        <v>4.8919610000000002</v>
      </c>
      <c r="G780">
        <v>1631600</v>
      </c>
    </row>
    <row r="781" spans="1:7" x14ac:dyDescent="0.2">
      <c r="A781" s="14">
        <v>40417</v>
      </c>
      <c r="B781">
        <v>6.1749999999999998</v>
      </c>
      <c r="C781">
        <v>6.1974999999999998</v>
      </c>
      <c r="D781">
        <v>6.0475000000000003</v>
      </c>
      <c r="E781">
        <v>6.16</v>
      </c>
      <c r="F781">
        <v>4.9199159999999997</v>
      </c>
      <c r="G781">
        <v>3540000</v>
      </c>
    </row>
    <row r="782" spans="1:7" x14ac:dyDescent="0.2">
      <c r="A782" s="14">
        <v>40420</v>
      </c>
      <c r="B782">
        <v>6.13</v>
      </c>
      <c r="C782">
        <v>6.1924999999999999</v>
      </c>
      <c r="D782">
        <v>5.9775</v>
      </c>
      <c r="E782">
        <v>5.9874999999999998</v>
      </c>
      <c r="F782">
        <v>4.7821420000000003</v>
      </c>
      <c r="G782">
        <v>2116800</v>
      </c>
    </row>
    <row r="783" spans="1:7" x14ac:dyDescent="0.2">
      <c r="A783" s="14">
        <v>40421</v>
      </c>
      <c r="B783">
        <v>5.9725000000000001</v>
      </c>
      <c r="C783">
        <v>6.04</v>
      </c>
      <c r="D783">
        <v>5.93</v>
      </c>
      <c r="E783">
        <v>5.9850000000000003</v>
      </c>
      <c r="F783">
        <v>4.7801460000000002</v>
      </c>
      <c r="G783">
        <v>4051600</v>
      </c>
    </row>
    <row r="784" spans="1:7" x14ac:dyDescent="0.2">
      <c r="A784" s="14">
        <v>40422</v>
      </c>
      <c r="B784">
        <v>6.1025</v>
      </c>
      <c r="C784">
        <v>6.2324999999999999</v>
      </c>
      <c r="D784">
        <v>6.06</v>
      </c>
      <c r="E784">
        <v>6.22</v>
      </c>
      <c r="F784">
        <v>4.9678360000000001</v>
      </c>
      <c r="G784">
        <v>3396400</v>
      </c>
    </row>
    <row r="785" spans="1:7" x14ac:dyDescent="0.2">
      <c r="A785" s="14">
        <v>40423</v>
      </c>
      <c r="B785">
        <v>6.2125000000000004</v>
      </c>
      <c r="C785">
        <v>6.4625000000000004</v>
      </c>
      <c r="D785">
        <v>6.1950000000000003</v>
      </c>
      <c r="E785">
        <v>6.4474999999999998</v>
      </c>
      <c r="F785">
        <v>5.1495389999999999</v>
      </c>
      <c r="G785">
        <v>1889200</v>
      </c>
    </row>
    <row r="786" spans="1:7" x14ac:dyDescent="0.2">
      <c r="A786" s="14">
        <v>40424</v>
      </c>
      <c r="B786">
        <v>6.5149999999999997</v>
      </c>
      <c r="C786">
        <v>6.5324999999999998</v>
      </c>
      <c r="D786">
        <v>6.4249999999999998</v>
      </c>
      <c r="E786">
        <v>6.4950000000000001</v>
      </c>
      <c r="F786">
        <v>5.1874760000000002</v>
      </c>
      <c r="G786">
        <v>1973200</v>
      </c>
    </row>
    <row r="787" spans="1:7" x14ac:dyDescent="0.2">
      <c r="A787" s="14">
        <v>40428</v>
      </c>
      <c r="B787">
        <v>6.4550000000000001</v>
      </c>
      <c r="C787">
        <v>6.5175000000000001</v>
      </c>
      <c r="D787">
        <v>6.3475000000000001</v>
      </c>
      <c r="E787">
        <v>6.3574999999999999</v>
      </c>
      <c r="F787">
        <v>5.0776560000000002</v>
      </c>
      <c r="G787">
        <v>1151200</v>
      </c>
    </row>
    <row r="788" spans="1:7" x14ac:dyDescent="0.2">
      <c r="A788" s="14">
        <v>40429</v>
      </c>
      <c r="B788">
        <v>6.3574999999999999</v>
      </c>
      <c r="C788">
        <v>6.4325000000000001</v>
      </c>
      <c r="D788">
        <v>6.3525</v>
      </c>
      <c r="E788">
        <v>6.375</v>
      </c>
      <c r="F788">
        <v>5.091634</v>
      </c>
      <c r="G788">
        <v>1985600</v>
      </c>
    </row>
    <row r="789" spans="1:7" x14ac:dyDescent="0.2">
      <c r="A789" s="14">
        <v>40430</v>
      </c>
      <c r="B789">
        <v>6.48</v>
      </c>
      <c r="C789">
        <v>6.5</v>
      </c>
      <c r="D789">
        <v>6.2474999999999996</v>
      </c>
      <c r="E789">
        <v>6.3049999999999997</v>
      </c>
      <c r="F789">
        <v>5.0357250000000002</v>
      </c>
      <c r="G789">
        <v>2744400</v>
      </c>
    </row>
    <row r="790" spans="1:7" x14ac:dyDescent="0.2">
      <c r="A790" s="14">
        <v>40431</v>
      </c>
      <c r="B790">
        <v>6.3049999999999997</v>
      </c>
      <c r="C790">
        <v>6.4749999999999996</v>
      </c>
      <c r="D790">
        <v>6.3049999999999997</v>
      </c>
      <c r="E790">
        <v>6.37</v>
      </c>
      <c r="F790">
        <v>5.0876400000000004</v>
      </c>
      <c r="G790">
        <v>1904000</v>
      </c>
    </row>
    <row r="791" spans="1:7" x14ac:dyDescent="0.2">
      <c r="A791" s="14">
        <v>40434</v>
      </c>
      <c r="B791">
        <v>6.4524999999999997</v>
      </c>
      <c r="C791">
        <v>6.4749999999999996</v>
      </c>
      <c r="D791">
        <v>6.3550000000000004</v>
      </c>
      <c r="E791">
        <v>6.415</v>
      </c>
      <c r="F791">
        <v>5.1235799999999996</v>
      </c>
      <c r="G791">
        <v>2420400</v>
      </c>
    </row>
    <row r="792" spans="1:7" x14ac:dyDescent="0.2">
      <c r="A792" s="14">
        <v>40435</v>
      </c>
      <c r="B792">
        <v>6.38</v>
      </c>
      <c r="C792">
        <v>6.4524999999999997</v>
      </c>
      <c r="D792">
        <v>6.3375000000000004</v>
      </c>
      <c r="E792">
        <v>6.3624999999999998</v>
      </c>
      <c r="F792">
        <v>5.0816499999999998</v>
      </c>
      <c r="G792">
        <v>3860400</v>
      </c>
    </row>
    <row r="793" spans="1:7" x14ac:dyDescent="0.2">
      <c r="A793" s="14">
        <v>40436</v>
      </c>
      <c r="B793">
        <v>6.3650000000000002</v>
      </c>
      <c r="C793">
        <v>6.55</v>
      </c>
      <c r="D793">
        <v>6.3650000000000002</v>
      </c>
      <c r="E793">
        <v>6.45</v>
      </c>
      <c r="F793">
        <v>5.1515360000000001</v>
      </c>
      <c r="G793">
        <v>2235200</v>
      </c>
    </row>
    <row r="794" spans="1:7" x14ac:dyDescent="0.2">
      <c r="A794" s="14">
        <v>40437</v>
      </c>
      <c r="B794">
        <v>6.42</v>
      </c>
      <c r="C794">
        <v>6.47</v>
      </c>
      <c r="D794">
        <v>6.3624999999999998</v>
      </c>
      <c r="E794">
        <v>6.4225000000000003</v>
      </c>
      <c r="F794">
        <v>5.1295710000000003</v>
      </c>
      <c r="G794">
        <v>2368400</v>
      </c>
    </row>
    <row r="795" spans="1:7" x14ac:dyDescent="0.2">
      <c r="A795" s="14">
        <v>40438</v>
      </c>
      <c r="B795">
        <v>6.4474999999999998</v>
      </c>
      <c r="C795">
        <v>6.48</v>
      </c>
      <c r="D795">
        <v>6.39</v>
      </c>
      <c r="E795">
        <v>6.4625000000000004</v>
      </c>
      <c r="F795">
        <v>5.1615190000000002</v>
      </c>
      <c r="G795">
        <v>4028000</v>
      </c>
    </row>
    <row r="796" spans="1:7" x14ac:dyDescent="0.2">
      <c r="A796" s="14">
        <v>40441</v>
      </c>
      <c r="B796">
        <v>6.4749999999999996</v>
      </c>
      <c r="C796">
        <v>6.4775</v>
      </c>
      <c r="D796">
        <v>6.36</v>
      </c>
      <c r="E796">
        <v>6.4725000000000001</v>
      </c>
      <c r="F796">
        <v>5.169505</v>
      </c>
      <c r="G796">
        <v>4644000</v>
      </c>
    </row>
    <row r="797" spans="1:7" x14ac:dyDescent="0.2">
      <c r="A797" s="14">
        <v>40442</v>
      </c>
      <c r="B797">
        <v>6.45</v>
      </c>
      <c r="C797">
        <v>6.4649999999999999</v>
      </c>
      <c r="D797">
        <v>6.3250000000000002</v>
      </c>
      <c r="E797">
        <v>6.3550000000000004</v>
      </c>
      <c r="F797">
        <v>5.0756589999999999</v>
      </c>
      <c r="G797">
        <v>3442000</v>
      </c>
    </row>
    <row r="798" spans="1:7" x14ac:dyDescent="0.2">
      <c r="A798" s="14">
        <v>40443</v>
      </c>
      <c r="B798">
        <v>6.3174999999999999</v>
      </c>
      <c r="C798">
        <v>6.335</v>
      </c>
      <c r="D798">
        <v>6.0674999999999999</v>
      </c>
      <c r="E798">
        <v>6.0724999999999998</v>
      </c>
      <c r="F798">
        <v>4.8500310000000004</v>
      </c>
      <c r="G798">
        <v>5730000</v>
      </c>
    </row>
    <row r="799" spans="1:7" x14ac:dyDescent="0.2">
      <c r="A799" s="14">
        <v>40444</v>
      </c>
      <c r="B799">
        <v>6.01</v>
      </c>
      <c r="C799">
        <v>6.0125000000000002</v>
      </c>
      <c r="D799">
        <v>5.82</v>
      </c>
      <c r="E799">
        <v>5.8975</v>
      </c>
      <c r="F799">
        <v>4.7102599999999999</v>
      </c>
      <c r="G799">
        <v>7818400</v>
      </c>
    </row>
    <row r="800" spans="1:7" x14ac:dyDescent="0.2">
      <c r="A800" s="14">
        <v>40445</v>
      </c>
      <c r="B800">
        <v>5.98</v>
      </c>
      <c r="C800">
        <v>6.1224999999999996</v>
      </c>
      <c r="D800">
        <v>5.9275000000000002</v>
      </c>
      <c r="E800">
        <v>6.1174999999999997</v>
      </c>
      <c r="F800">
        <v>4.8859719999999998</v>
      </c>
      <c r="G800">
        <v>4000800</v>
      </c>
    </row>
    <row r="801" spans="1:7" x14ac:dyDescent="0.2">
      <c r="A801" s="14">
        <v>40448</v>
      </c>
      <c r="B801">
        <v>6.1050000000000004</v>
      </c>
      <c r="C801">
        <v>6.1924999999999999</v>
      </c>
      <c r="D801">
        <v>6.08</v>
      </c>
      <c r="E801">
        <v>6.125</v>
      </c>
      <c r="F801">
        <v>4.8919610000000002</v>
      </c>
      <c r="G801">
        <v>2215600</v>
      </c>
    </row>
    <row r="802" spans="1:7" x14ac:dyDescent="0.2">
      <c r="A802" s="14">
        <v>40449</v>
      </c>
      <c r="B802">
        <v>6.13</v>
      </c>
      <c r="C802">
        <v>6.1875</v>
      </c>
      <c r="D802">
        <v>6.0549999999999997</v>
      </c>
      <c r="E802">
        <v>6.16</v>
      </c>
      <c r="F802">
        <v>4.9199159999999997</v>
      </c>
      <c r="G802">
        <v>2753600</v>
      </c>
    </row>
    <row r="803" spans="1:7" x14ac:dyDescent="0.2">
      <c r="A803" s="14">
        <v>40450</v>
      </c>
      <c r="B803">
        <v>6.1524999999999999</v>
      </c>
      <c r="C803">
        <v>6.2750000000000004</v>
      </c>
      <c r="D803">
        <v>6.1174999999999997</v>
      </c>
      <c r="E803">
        <v>6.2125000000000004</v>
      </c>
      <c r="F803">
        <v>4.9618469999999997</v>
      </c>
      <c r="G803">
        <v>2644800</v>
      </c>
    </row>
    <row r="804" spans="1:7" x14ac:dyDescent="0.2">
      <c r="A804" s="14">
        <v>40451</v>
      </c>
      <c r="B804">
        <v>6.2450000000000001</v>
      </c>
      <c r="C804">
        <v>6.52</v>
      </c>
      <c r="D804">
        <v>6.2450000000000001</v>
      </c>
      <c r="E804">
        <v>6.4649999999999999</v>
      </c>
      <c r="F804">
        <v>5.1635150000000003</v>
      </c>
      <c r="G804">
        <v>5416800</v>
      </c>
    </row>
    <row r="805" spans="1:7" x14ac:dyDescent="0.2">
      <c r="A805" s="14">
        <v>40452</v>
      </c>
      <c r="B805">
        <v>6.5274999999999999</v>
      </c>
      <c r="C805">
        <v>6.5475000000000003</v>
      </c>
      <c r="D805">
        <v>6.4349999999999996</v>
      </c>
      <c r="E805">
        <v>6.5049999999999999</v>
      </c>
      <c r="F805">
        <v>5.1954630000000002</v>
      </c>
      <c r="G805">
        <v>2226000</v>
      </c>
    </row>
    <row r="806" spans="1:7" x14ac:dyDescent="0.2">
      <c r="A806" s="14">
        <v>40455</v>
      </c>
      <c r="B806">
        <v>6.5025000000000004</v>
      </c>
      <c r="C806">
        <v>6.5549999999999997</v>
      </c>
      <c r="D806">
        <v>6.4074999999999998</v>
      </c>
      <c r="E806">
        <v>6.4375</v>
      </c>
      <c r="F806">
        <v>5.1415509999999998</v>
      </c>
      <c r="G806">
        <v>1491200</v>
      </c>
    </row>
    <row r="807" spans="1:7" x14ac:dyDescent="0.2">
      <c r="A807" s="14">
        <v>40456</v>
      </c>
      <c r="B807">
        <v>6.5175000000000001</v>
      </c>
      <c r="C807">
        <v>6.69</v>
      </c>
      <c r="D807">
        <v>6.4874999999999998</v>
      </c>
      <c r="E807">
        <v>6.6574999999999998</v>
      </c>
      <c r="F807">
        <v>5.3172639999999998</v>
      </c>
      <c r="G807">
        <v>2465600</v>
      </c>
    </row>
    <row r="808" spans="1:7" x14ac:dyDescent="0.2">
      <c r="A808" s="14">
        <v>40457</v>
      </c>
      <c r="B808">
        <v>6.6574999999999998</v>
      </c>
      <c r="C808">
        <v>6.665</v>
      </c>
      <c r="D808">
        <v>6.49</v>
      </c>
      <c r="E808">
        <v>6.5774999999999997</v>
      </c>
      <c r="F808">
        <v>5.253368</v>
      </c>
      <c r="G808">
        <v>2066000</v>
      </c>
    </row>
    <row r="809" spans="1:7" x14ac:dyDescent="0.2">
      <c r="A809" s="14">
        <v>40458</v>
      </c>
      <c r="B809">
        <v>6.5949999999999998</v>
      </c>
      <c r="C809">
        <v>6.63</v>
      </c>
      <c r="D809">
        <v>6.5324999999999998</v>
      </c>
      <c r="E809">
        <v>6.6050000000000004</v>
      </c>
      <c r="F809">
        <v>5.2753319999999997</v>
      </c>
      <c r="G809">
        <v>1598400</v>
      </c>
    </row>
    <row r="810" spans="1:7" x14ac:dyDescent="0.2">
      <c r="A810" s="14">
        <v>40459</v>
      </c>
      <c r="B810">
        <v>6.62</v>
      </c>
      <c r="C810">
        <v>6.7725</v>
      </c>
      <c r="D810">
        <v>6.5724999999999998</v>
      </c>
      <c r="E810">
        <v>6.74</v>
      </c>
      <c r="F810">
        <v>5.3831550000000004</v>
      </c>
      <c r="G810">
        <v>3011600</v>
      </c>
    </row>
    <row r="811" spans="1:7" x14ac:dyDescent="0.2">
      <c r="A811" s="14">
        <v>40462</v>
      </c>
      <c r="B811">
        <v>6.7474999999999996</v>
      </c>
      <c r="C811">
        <v>6.8674999999999997</v>
      </c>
      <c r="D811">
        <v>6.7374999999999998</v>
      </c>
      <c r="E811">
        <v>6.7975000000000003</v>
      </c>
      <c r="F811">
        <v>5.4290799999999999</v>
      </c>
      <c r="G811">
        <v>3028400</v>
      </c>
    </row>
    <row r="812" spans="1:7" x14ac:dyDescent="0.2">
      <c r="A812" s="14">
        <v>40463</v>
      </c>
      <c r="B812">
        <v>6.7725</v>
      </c>
      <c r="C812">
        <v>6.8150000000000004</v>
      </c>
      <c r="D812">
        <v>6.6725000000000003</v>
      </c>
      <c r="E812">
        <v>6.7949999999999999</v>
      </c>
      <c r="F812">
        <v>5.4270829999999997</v>
      </c>
      <c r="G812">
        <v>1780000</v>
      </c>
    </row>
    <row r="813" spans="1:7" x14ac:dyDescent="0.2">
      <c r="A813" s="14">
        <v>40464</v>
      </c>
      <c r="B813">
        <v>6.8174999999999999</v>
      </c>
      <c r="C813">
        <v>6.94</v>
      </c>
      <c r="D813">
        <v>6.8</v>
      </c>
      <c r="E813">
        <v>6.8250000000000002</v>
      </c>
      <c r="F813">
        <v>5.4510439999999996</v>
      </c>
      <c r="G813">
        <v>1494400</v>
      </c>
    </row>
    <row r="814" spans="1:7" x14ac:dyDescent="0.2">
      <c r="A814" s="14">
        <v>40465</v>
      </c>
      <c r="B814">
        <v>6.8250000000000002</v>
      </c>
      <c r="C814">
        <v>6.9275000000000002</v>
      </c>
      <c r="D814">
        <v>6.7649999999999997</v>
      </c>
      <c r="E814">
        <v>6.8875000000000002</v>
      </c>
      <c r="F814">
        <v>5.5009610000000002</v>
      </c>
      <c r="G814">
        <v>2561600</v>
      </c>
    </row>
    <row r="815" spans="1:7" x14ac:dyDescent="0.2">
      <c r="A815" s="14">
        <v>40466</v>
      </c>
      <c r="B815">
        <v>6.9450000000000003</v>
      </c>
      <c r="C815">
        <v>6.96</v>
      </c>
      <c r="D815">
        <v>6.82</v>
      </c>
      <c r="E815">
        <v>6.9074999999999998</v>
      </c>
      <c r="F815">
        <v>5.516934</v>
      </c>
      <c r="G815">
        <v>3766000</v>
      </c>
    </row>
    <row r="816" spans="1:7" x14ac:dyDescent="0.2">
      <c r="A816" s="14">
        <v>40469</v>
      </c>
      <c r="B816">
        <v>6.9</v>
      </c>
      <c r="C816">
        <v>6.9675000000000002</v>
      </c>
      <c r="D816">
        <v>6.9</v>
      </c>
      <c r="E816">
        <v>6.9550000000000001</v>
      </c>
      <c r="F816">
        <v>5.5548729999999997</v>
      </c>
      <c r="G816">
        <v>1701200</v>
      </c>
    </row>
    <row r="817" spans="1:7" x14ac:dyDescent="0.2">
      <c r="A817" s="14">
        <v>40470</v>
      </c>
      <c r="B817">
        <v>6.8425000000000002</v>
      </c>
      <c r="C817">
        <v>6.98</v>
      </c>
      <c r="D817">
        <v>6.8075000000000001</v>
      </c>
      <c r="E817">
        <v>6.87</v>
      </c>
      <c r="F817">
        <v>5.4869830000000004</v>
      </c>
      <c r="G817">
        <v>3051200</v>
      </c>
    </row>
    <row r="818" spans="1:7" x14ac:dyDescent="0.2">
      <c r="A818" s="14">
        <v>40471</v>
      </c>
      <c r="B818">
        <v>6.8949999999999996</v>
      </c>
      <c r="C818">
        <v>7.0425000000000004</v>
      </c>
      <c r="D818">
        <v>6.8624999999999998</v>
      </c>
      <c r="E818">
        <v>7.02</v>
      </c>
      <c r="F818">
        <v>5.6067869999999997</v>
      </c>
      <c r="G818">
        <v>2868000</v>
      </c>
    </row>
    <row r="819" spans="1:7" x14ac:dyDescent="0.2">
      <c r="A819" s="14">
        <v>40472</v>
      </c>
      <c r="B819">
        <v>7.0374999999999996</v>
      </c>
      <c r="C819">
        <v>7.1050000000000004</v>
      </c>
      <c r="D819">
        <v>6.9625000000000004</v>
      </c>
      <c r="E819">
        <v>7.0324999999999998</v>
      </c>
      <c r="F819">
        <v>5.616771</v>
      </c>
      <c r="G819">
        <v>3088000</v>
      </c>
    </row>
    <row r="820" spans="1:7" x14ac:dyDescent="0.2">
      <c r="A820" s="14">
        <v>40473</v>
      </c>
      <c r="B820">
        <v>7.03</v>
      </c>
      <c r="C820">
        <v>7.0824999999999996</v>
      </c>
      <c r="D820">
        <v>6.8425000000000002</v>
      </c>
      <c r="E820">
        <v>6.8525</v>
      </c>
      <c r="F820">
        <v>5.473007</v>
      </c>
      <c r="G820">
        <v>3928000</v>
      </c>
    </row>
    <row r="821" spans="1:7" x14ac:dyDescent="0.2">
      <c r="A821" s="14">
        <v>40476</v>
      </c>
      <c r="B821">
        <v>6.9325000000000001</v>
      </c>
      <c r="C821">
        <v>6.9625000000000004</v>
      </c>
      <c r="D821">
        <v>6.8</v>
      </c>
      <c r="E821">
        <v>6.8125</v>
      </c>
      <c r="F821">
        <v>5.4410590000000001</v>
      </c>
      <c r="G821">
        <v>4392400</v>
      </c>
    </row>
    <row r="822" spans="1:7" x14ac:dyDescent="0.2">
      <c r="A822" s="14">
        <v>40477</v>
      </c>
      <c r="B822">
        <v>6.79</v>
      </c>
      <c r="C822">
        <v>6.95</v>
      </c>
      <c r="D822">
        <v>6.7149999999999999</v>
      </c>
      <c r="E822">
        <v>6.7850000000000001</v>
      </c>
      <c r="F822">
        <v>5.4190959999999997</v>
      </c>
      <c r="G822">
        <v>5391600</v>
      </c>
    </row>
    <row r="823" spans="1:7" x14ac:dyDescent="0.2">
      <c r="A823" s="14">
        <v>40478</v>
      </c>
      <c r="B823">
        <v>6.7225000000000001</v>
      </c>
      <c r="C823">
        <v>6.76</v>
      </c>
      <c r="D823">
        <v>6.5075000000000003</v>
      </c>
      <c r="E823">
        <v>6.56</v>
      </c>
      <c r="F823">
        <v>5.2393900000000002</v>
      </c>
      <c r="G823">
        <v>7052400</v>
      </c>
    </row>
    <row r="824" spans="1:7" x14ac:dyDescent="0.2">
      <c r="A824" s="14">
        <v>40479</v>
      </c>
      <c r="B824">
        <v>6.6624999999999996</v>
      </c>
      <c r="C824">
        <v>6.7850000000000001</v>
      </c>
      <c r="D824">
        <v>6.2949999999999999</v>
      </c>
      <c r="E824">
        <v>6.3224999999999998</v>
      </c>
      <c r="F824">
        <v>5.0497019999999999</v>
      </c>
      <c r="G824">
        <v>9370000</v>
      </c>
    </row>
    <row r="825" spans="1:7" x14ac:dyDescent="0.2">
      <c r="A825" s="14">
        <v>40480</v>
      </c>
      <c r="B825">
        <v>6.2949999999999999</v>
      </c>
      <c r="C825">
        <v>6.36</v>
      </c>
      <c r="D825">
        <v>6.1825000000000001</v>
      </c>
      <c r="E825">
        <v>6.2</v>
      </c>
      <c r="F825">
        <v>4.9518630000000003</v>
      </c>
      <c r="G825">
        <v>5179600</v>
      </c>
    </row>
    <row r="826" spans="1:7" x14ac:dyDescent="0.2">
      <c r="A826" s="14">
        <v>40483</v>
      </c>
      <c r="B826">
        <v>6.2175000000000002</v>
      </c>
      <c r="C826">
        <v>6.3075000000000001</v>
      </c>
      <c r="D826">
        <v>6.1725000000000003</v>
      </c>
      <c r="E826">
        <v>6.26</v>
      </c>
      <c r="F826">
        <v>4.999784</v>
      </c>
      <c r="G826">
        <v>3990800</v>
      </c>
    </row>
    <row r="827" spans="1:7" x14ac:dyDescent="0.2">
      <c r="A827" s="14">
        <v>40484</v>
      </c>
      <c r="B827">
        <v>6.3324999999999996</v>
      </c>
      <c r="C827">
        <v>6.3650000000000002</v>
      </c>
      <c r="D827">
        <v>6.1675000000000004</v>
      </c>
      <c r="E827">
        <v>6.1825000000000001</v>
      </c>
      <c r="F827">
        <v>4.9378849999999996</v>
      </c>
      <c r="G827">
        <v>4349200</v>
      </c>
    </row>
    <row r="828" spans="1:7" x14ac:dyDescent="0.2">
      <c r="A828" s="14">
        <v>40485</v>
      </c>
      <c r="B828">
        <v>6.17</v>
      </c>
      <c r="C828">
        <v>6.19</v>
      </c>
      <c r="D828">
        <v>5.9850000000000003</v>
      </c>
      <c r="E828">
        <v>6.1224999999999996</v>
      </c>
      <c r="F828">
        <v>4.8899660000000003</v>
      </c>
      <c r="G828">
        <v>5386400</v>
      </c>
    </row>
    <row r="829" spans="1:7" x14ac:dyDescent="0.2">
      <c r="A829" s="14">
        <v>40486</v>
      </c>
      <c r="B829">
        <v>6.2424999999999997</v>
      </c>
      <c r="C829">
        <v>6.2949999999999999</v>
      </c>
      <c r="D829">
        <v>6.1725000000000003</v>
      </c>
      <c r="E829">
        <v>6.2</v>
      </c>
      <c r="F829">
        <v>4.9518630000000003</v>
      </c>
      <c r="G829">
        <v>2854400</v>
      </c>
    </row>
    <row r="830" spans="1:7" x14ac:dyDescent="0.2">
      <c r="A830" s="14">
        <v>40487</v>
      </c>
      <c r="B830">
        <v>6.2625000000000002</v>
      </c>
      <c r="C830">
        <v>6.36</v>
      </c>
      <c r="D830">
        <v>6.25</v>
      </c>
      <c r="E830">
        <v>6.3224999999999998</v>
      </c>
      <c r="F830">
        <v>5.0497019999999999</v>
      </c>
      <c r="G830">
        <v>2273600</v>
      </c>
    </row>
    <row r="831" spans="1:7" x14ac:dyDescent="0.2">
      <c r="A831" s="14">
        <v>40490</v>
      </c>
      <c r="B831">
        <v>6.2874999999999996</v>
      </c>
      <c r="C831">
        <v>6.3449999999999998</v>
      </c>
      <c r="D831">
        <v>6.2125000000000004</v>
      </c>
      <c r="E831">
        <v>6.34</v>
      </c>
      <c r="F831">
        <v>5.0636799999999997</v>
      </c>
      <c r="G831">
        <v>1958000</v>
      </c>
    </row>
    <row r="832" spans="1:7" x14ac:dyDescent="0.2">
      <c r="A832" s="14">
        <v>40491</v>
      </c>
      <c r="B832">
        <v>6.34</v>
      </c>
      <c r="C832">
        <v>6.3550000000000004</v>
      </c>
      <c r="D832">
        <v>6.2774999999999999</v>
      </c>
      <c r="E832">
        <v>6.3</v>
      </c>
      <c r="F832">
        <v>5.0317299999999996</v>
      </c>
      <c r="G832">
        <v>5591200</v>
      </c>
    </row>
    <row r="833" spans="1:7" x14ac:dyDescent="0.2">
      <c r="A833" s="14">
        <v>40492</v>
      </c>
      <c r="B833">
        <v>6.2750000000000004</v>
      </c>
      <c r="C833">
        <v>6.29</v>
      </c>
      <c r="D833">
        <v>6.1375000000000002</v>
      </c>
      <c r="E833">
        <v>6.1749999999999998</v>
      </c>
      <c r="F833">
        <v>4.9318949999999999</v>
      </c>
      <c r="G833">
        <v>5332400</v>
      </c>
    </row>
    <row r="834" spans="1:7" x14ac:dyDescent="0.2">
      <c r="A834" s="14">
        <v>40493</v>
      </c>
      <c r="B834">
        <v>6.1325000000000003</v>
      </c>
      <c r="C834">
        <v>6.2249999999999996</v>
      </c>
      <c r="D834">
        <v>6.0724999999999998</v>
      </c>
      <c r="E834">
        <v>6.2249999999999996</v>
      </c>
      <c r="F834">
        <v>4.9718299999999997</v>
      </c>
      <c r="G834">
        <v>2860000</v>
      </c>
    </row>
    <row r="835" spans="1:7" x14ac:dyDescent="0.2">
      <c r="A835" s="14">
        <v>40494</v>
      </c>
      <c r="B835">
        <v>6.1675000000000004</v>
      </c>
      <c r="C835">
        <v>6.2050000000000001</v>
      </c>
      <c r="D835">
        <v>6.12</v>
      </c>
      <c r="E835">
        <v>6.16</v>
      </c>
      <c r="F835">
        <v>4.9199159999999997</v>
      </c>
      <c r="G835">
        <v>4373600</v>
      </c>
    </row>
    <row r="836" spans="1:7" x14ac:dyDescent="0.2">
      <c r="A836" s="14">
        <v>40497</v>
      </c>
      <c r="B836">
        <v>6.1825000000000001</v>
      </c>
      <c r="C836">
        <v>6.3174999999999999</v>
      </c>
      <c r="D836">
        <v>6.1825000000000001</v>
      </c>
      <c r="E836">
        <v>6.2675000000000001</v>
      </c>
      <c r="F836">
        <v>5.0057749999999999</v>
      </c>
      <c r="G836">
        <v>3576400</v>
      </c>
    </row>
    <row r="837" spans="1:7" x14ac:dyDescent="0.2">
      <c r="A837" s="14">
        <v>40498</v>
      </c>
      <c r="B837">
        <v>6.2175000000000002</v>
      </c>
      <c r="C837">
        <v>6.3324999999999996</v>
      </c>
      <c r="D837">
        <v>6.1375000000000002</v>
      </c>
      <c r="E837">
        <v>6.2125000000000004</v>
      </c>
      <c r="F837">
        <v>4.9618469999999997</v>
      </c>
      <c r="G837">
        <v>3489200</v>
      </c>
    </row>
    <row r="838" spans="1:7" x14ac:dyDescent="0.2">
      <c r="A838" s="14">
        <v>40499</v>
      </c>
      <c r="B838">
        <v>6.2225000000000001</v>
      </c>
      <c r="C838">
        <v>6.48</v>
      </c>
      <c r="D838">
        <v>6.2225000000000001</v>
      </c>
      <c r="E838">
        <v>6.4625000000000004</v>
      </c>
      <c r="F838">
        <v>5.1615190000000002</v>
      </c>
      <c r="G838">
        <v>5077600</v>
      </c>
    </row>
    <row r="839" spans="1:7" x14ac:dyDescent="0.2">
      <c r="A839" s="14">
        <v>40500</v>
      </c>
      <c r="B839">
        <v>6.5350000000000001</v>
      </c>
      <c r="C839">
        <v>6.5949999999999998</v>
      </c>
      <c r="D839">
        <v>6.5350000000000001</v>
      </c>
      <c r="E839">
        <v>6.57</v>
      </c>
      <c r="F839">
        <v>5.2473770000000002</v>
      </c>
      <c r="G839">
        <v>2338400</v>
      </c>
    </row>
    <row r="840" spans="1:7" x14ac:dyDescent="0.2">
      <c r="A840" s="14">
        <v>40501</v>
      </c>
      <c r="B840">
        <v>6.5625</v>
      </c>
      <c r="C840">
        <v>6.6574999999999998</v>
      </c>
      <c r="D840">
        <v>6.5350000000000001</v>
      </c>
      <c r="E840">
        <v>6.6325000000000003</v>
      </c>
      <c r="F840">
        <v>5.2972960000000002</v>
      </c>
      <c r="G840">
        <v>2024000</v>
      </c>
    </row>
    <row r="841" spans="1:7" x14ac:dyDescent="0.2">
      <c r="A841" s="14">
        <v>40504</v>
      </c>
      <c r="B841">
        <v>6.5949999999999998</v>
      </c>
      <c r="C841">
        <v>6.7675000000000001</v>
      </c>
      <c r="D841">
        <v>6.5625</v>
      </c>
      <c r="E841">
        <v>6.7549999999999999</v>
      </c>
      <c r="F841">
        <v>5.3951349999999998</v>
      </c>
      <c r="G841">
        <v>2210400</v>
      </c>
    </row>
    <row r="842" spans="1:7" x14ac:dyDescent="0.2">
      <c r="A842" s="14">
        <v>40505</v>
      </c>
      <c r="B842">
        <v>6.6875</v>
      </c>
      <c r="C842">
        <v>6.8150000000000004</v>
      </c>
      <c r="D842">
        <v>6.67</v>
      </c>
      <c r="E842">
        <v>6.7975000000000003</v>
      </c>
      <c r="F842">
        <v>5.4290799999999999</v>
      </c>
      <c r="G842">
        <v>3616000</v>
      </c>
    </row>
    <row r="843" spans="1:7" x14ac:dyDescent="0.2">
      <c r="A843" s="14">
        <v>40506</v>
      </c>
      <c r="B843">
        <v>6.8324999999999996</v>
      </c>
      <c r="C843">
        <v>7</v>
      </c>
      <c r="D843">
        <v>6.8025000000000002</v>
      </c>
      <c r="E843">
        <v>6.9924999999999997</v>
      </c>
      <c r="F843">
        <v>5.5848230000000001</v>
      </c>
      <c r="G843">
        <v>2857600</v>
      </c>
    </row>
    <row r="844" spans="1:7" x14ac:dyDescent="0.2">
      <c r="A844" s="14">
        <v>40508</v>
      </c>
      <c r="B844">
        <v>6.9225000000000003</v>
      </c>
      <c r="C844">
        <v>7</v>
      </c>
      <c r="D844">
        <v>6.8949999999999996</v>
      </c>
      <c r="E844">
        <v>6.915</v>
      </c>
      <c r="F844">
        <v>5.5229249999999999</v>
      </c>
      <c r="G844">
        <v>908000</v>
      </c>
    </row>
    <row r="845" spans="1:7" x14ac:dyDescent="0.2">
      <c r="A845" s="14">
        <v>40511</v>
      </c>
      <c r="B845">
        <v>6.86</v>
      </c>
      <c r="C845">
        <v>6.8949999999999996</v>
      </c>
      <c r="D845">
        <v>6.79</v>
      </c>
      <c r="E845">
        <v>6.8674999999999997</v>
      </c>
      <c r="F845">
        <v>5.4849870000000003</v>
      </c>
      <c r="G845">
        <v>1732000</v>
      </c>
    </row>
    <row r="846" spans="1:7" x14ac:dyDescent="0.2">
      <c r="A846" s="14">
        <v>40512</v>
      </c>
      <c r="B846">
        <v>6.7750000000000004</v>
      </c>
      <c r="C846">
        <v>6.94</v>
      </c>
      <c r="D846">
        <v>6.7249999999999996</v>
      </c>
      <c r="E846">
        <v>6.7874999999999996</v>
      </c>
      <c r="F846">
        <v>5.4210929999999999</v>
      </c>
      <c r="G846">
        <v>2768800</v>
      </c>
    </row>
    <row r="847" spans="1:7" x14ac:dyDescent="0.2">
      <c r="A847" s="14">
        <v>40513</v>
      </c>
      <c r="B847">
        <v>6.835</v>
      </c>
      <c r="C847">
        <v>6.9574999999999996</v>
      </c>
      <c r="D847">
        <v>6.835</v>
      </c>
      <c r="E847">
        <v>6.9325000000000001</v>
      </c>
      <c r="F847">
        <v>5.5369010000000003</v>
      </c>
      <c r="G847">
        <v>2785200</v>
      </c>
    </row>
    <row r="848" spans="1:7" x14ac:dyDescent="0.2">
      <c r="A848" s="14">
        <v>40514</v>
      </c>
      <c r="B848">
        <v>6.87</v>
      </c>
      <c r="C848">
        <v>6.915</v>
      </c>
      <c r="D848">
        <v>6.7125000000000004</v>
      </c>
      <c r="E848">
        <v>6.9050000000000002</v>
      </c>
      <c r="F848">
        <v>5.514939</v>
      </c>
      <c r="G848">
        <v>3900000</v>
      </c>
    </row>
    <row r="849" spans="1:7" x14ac:dyDescent="0.2">
      <c r="A849" s="14">
        <v>40515</v>
      </c>
      <c r="B849">
        <v>6.8674999999999997</v>
      </c>
      <c r="C849">
        <v>6.8975</v>
      </c>
      <c r="D849">
        <v>6.8049999999999997</v>
      </c>
      <c r="E849">
        <v>6.8425000000000002</v>
      </c>
      <c r="F849">
        <v>5.46502</v>
      </c>
      <c r="G849">
        <v>1911200</v>
      </c>
    </row>
    <row r="850" spans="1:7" x14ac:dyDescent="0.2">
      <c r="A850" s="14">
        <v>40518</v>
      </c>
      <c r="B850">
        <v>6.84</v>
      </c>
      <c r="C850">
        <v>6.86</v>
      </c>
      <c r="D850">
        <v>6.7774999999999999</v>
      </c>
      <c r="E850">
        <v>6.79</v>
      </c>
      <c r="F850">
        <v>5.4230879999999999</v>
      </c>
      <c r="G850">
        <v>1269200</v>
      </c>
    </row>
    <row r="851" spans="1:7" x14ac:dyDescent="0.2">
      <c r="A851" s="14">
        <v>40519</v>
      </c>
      <c r="B851">
        <v>6.875</v>
      </c>
      <c r="C851">
        <v>6.9024999999999999</v>
      </c>
      <c r="D851">
        <v>6.8</v>
      </c>
      <c r="E851">
        <v>6.8724999999999996</v>
      </c>
      <c r="F851">
        <v>5.4889799999999997</v>
      </c>
      <c r="G851">
        <v>2763200</v>
      </c>
    </row>
    <row r="852" spans="1:7" x14ac:dyDescent="0.2">
      <c r="A852" s="14">
        <v>40520</v>
      </c>
      <c r="B852">
        <v>6.87</v>
      </c>
      <c r="C852">
        <v>6.9249999999999998</v>
      </c>
      <c r="D852">
        <v>6.78</v>
      </c>
      <c r="E852">
        <v>6.86</v>
      </c>
      <c r="F852">
        <v>5.4789979999999998</v>
      </c>
      <c r="G852">
        <v>1798400</v>
      </c>
    </row>
    <row r="853" spans="1:7" x14ac:dyDescent="0.2">
      <c r="A853" s="14">
        <v>40521</v>
      </c>
      <c r="B853">
        <v>6.9050000000000002</v>
      </c>
      <c r="C853">
        <v>6.9050000000000002</v>
      </c>
      <c r="D853">
        <v>6.47</v>
      </c>
      <c r="E853">
        <v>6.5149999999999997</v>
      </c>
      <c r="F853">
        <v>5.2034479999999999</v>
      </c>
      <c r="G853">
        <v>10319600</v>
      </c>
    </row>
    <row r="854" spans="1:7" x14ac:dyDescent="0.2">
      <c r="A854" s="14">
        <v>40522</v>
      </c>
      <c r="B854">
        <v>6.5449999999999999</v>
      </c>
      <c r="C854">
        <v>6.6</v>
      </c>
      <c r="D854">
        <v>6.4924999999999997</v>
      </c>
      <c r="E854">
        <v>6.5975000000000001</v>
      </c>
      <c r="F854">
        <v>5.2693409999999998</v>
      </c>
      <c r="G854">
        <v>3843200</v>
      </c>
    </row>
    <row r="855" spans="1:7" x14ac:dyDescent="0.2">
      <c r="A855" s="14">
        <v>40525</v>
      </c>
      <c r="B855">
        <v>6.6349999999999998</v>
      </c>
      <c r="C855">
        <v>6.6475</v>
      </c>
      <c r="D855">
        <v>6.48</v>
      </c>
      <c r="E855">
        <v>6.5</v>
      </c>
      <c r="F855">
        <v>5.1914699999999998</v>
      </c>
      <c r="G855">
        <v>3292000</v>
      </c>
    </row>
    <row r="856" spans="1:7" x14ac:dyDescent="0.2">
      <c r="A856" s="14">
        <v>40526</v>
      </c>
      <c r="B856">
        <v>6.4974999999999996</v>
      </c>
      <c r="C856">
        <v>6.5274999999999999</v>
      </c>
      <c r="D856">
        <v>6.3650000000000002</v>
      </c>
      <c r="E856">
        <v>6.3650000000000002</v>
      </c>
      <c r="F856">
        <v>5.083647</v>
      </c>
      <c r="G856">
        <v>4678800</v>
      </c>
    </row>
    <row r="857" spans="1:7" x14ac:dyDescent="0.2">
      <c r="A857" s="14">
        <v>40527</v>
      </c>
      <c r="B857">
        <v>6.35</v>
      </c>
      <c r="C857">
        <v>6.4574999999999996</v>
      </c>
      <c r="D857">
        <v>6.3375000000000004</v>
      </c>
      <c r="E857">
        <v>6.3425000000000002</v>
      </c>
      <c r="F857">
        <v>5.0656749999999997</v>
      </c>
      <c r="G857">
        <v>3409200</v>
      </c>
    </row>
    <row r="858" spans="1:7" x14ac:dyDescent="0.2">
      <c r="A858" s="14">
        <v>40528</v>
      </c>
      <c r="B858">
        <v>6.3475000000000001</v>
      </c>
      <c r="C858">
        <v>6.4424999999999999</v>
      </c>
      <c r="D858">
        <v>6.2925000000000004</v>
      </c>
      <c r="E858">
        <v>6.44</v>
      </c>
      <c r="F858">
        <v>5.143548</v>
      </c>
      <c r="G858">
        <v>3059200</v>
      </c>
    </row>
    <row r="859" spans="1:7" x14ac:dyDescent="0.2">
      <c r="A859" s="14">
        <v>40529</v>
      </c>
      <c r="B859">
        <v>6.45</v>
      </c>
      <c r="C859">
        <v>6.4749999999999996</v>
      </c>
      <c r="D859">
        <v>6.3324999999999996</v>
      </c>
      <c r="E859">
        <v>6.3650000000000002</v>
      </c>
      <c r="F859">
        <v>5.083647</v>
      </c>
      <c r="G859">
        <v>3996800</v>
      </c>
    </row>
    <row r="860" spans="1:7" x14ac:dyDescent="0.2">
      <c r="A860" s="14">
        <v>40532</v>
      </c>
      <c r="B860">
        <v>6.3775000000000004</v>
      </c>
      <c r="C860">
        <v>6.3975</v>
      </c>
      <c r="D860">
        <v>6.2149999999999999</v>
      </c>
      <c r="E860">
        <v>6.2474999999999996</v>
      </c>
      <c r="F860">
        <v>4.9897999999999998</v>
      </c>
      <c r="G860">
        <v>5843200</v>
      </c>
    </row>
    <row r="861" spans="1:7" x14ac:dyDescent="0.2">
      <c r="A861" s="14">
        <v>40533</v>
      </c>
      <c r="B861">
        <v>6.2625000000000002</v>
      </c>
      <c r="C861">
        <v>6.3574999999999999</v>
      </c>
      <c r="D861">
        <v>6.1875</v>
      </c>
      <c r="E861">
        <v>6.34</v>
      </c>
      <c r="F861">
        <v>5.0636799999999997</v>
      </c>
      <c r="G861">
        <v>2292800</v>
      </c>
    </row>
    <row r="862" spans="1:7" x14ac:dyDescent="0.2">
      <c r="A862" s="14">
        <v>40534</v>
      </c>
      <c r="B862">
        <v>6.3174999999999999</v>
      </c>
      <c r="C862">
        <v>6.3375000000000004</v>
      </c>
      <c r="D862">
        <v>6.1375000000000002</v>
      </c>
      <c r="E862">
        <v>6.2350000000000003</v>
      </c>
      <c r="F862">
        <v>4.9798169999999997</v>
      </c>
      <c r="G862">
        <v>3688800</v>
      </c>
    </row>
    <row r="863" spans="1:7" x14ac:dyDescent="0.2">
      <c r="A863" s="14">
        <v>40535</v>
      </c>
      <c r="B863">
        <v>6.2450000000000001</v>
      </c>
      <c r="C863">
        <v>6.34</v>
      </c>
      <c r="D863">
        <v>6.2149999999999999</v>
      </c>
      <c r="E863">
        <v>6.3375000000000004</v>
      </c>
      <c r="F863">
        <v>5.0616839999999996</v>
      </c>
      <c r="G863">
        <v>3361200</v>
      </c>
    </row>
    <row r="864" spans="1:7" x14ac:dyDescent="0.2">
      <c r="A864" s="14">
        <v>40539</v>
      </c>
      <c r="B864">
        <v>6.3125</v>
      </c>
      <c r="C864">
        <v>6.34</v>
      </c>
      <c r="D864">
        <v>6.2549999999999999</v>
      </c>
      <c r="E864">
        <v>6.33</v>
      </c>
      <c r="F864">
        <v>5.0556939999999999</v>
      </c>
      <c r="G864">
        <v>2198400</v>
      </c>
    </row>
    <row r="865" spans="1:7" x14ac:dyDescent="0.2">
      <c r="A865" s="14">
        <v>40540</v>
      </c>
      <c r="B865">
        <v>6.3324999999999996</v>
      </c>
      <c r="C865">
        <v>6.37</v>
      </c>
      <c r="D865">
        <v>6.2324999999999999</v>
      </c>
      <c r="E865">
        <v>6.2450000000000001</v>
      </c>
      <c r="F865">
        <v>4.9878049999999998</v>
      </c>
      <c r="G865">
        <v>3147200</v>
      </c>
    </row>
    <row r="866" spans="1:7" x14ac:dyDescent="0.2">
      <c r="A866" s="14">
        <v>40541</v>
      </c>
      <c r="B866">
        <v>6.28</v>
      </c>
      <c r="C866">
        <v>6.3574999999999999</v>
      </c>
      <c r="D866">
        <v>6.2575000000000003</v>
      </c>
      <c r="E866">
        <v>6.3274999999999997</v>
      </c>
      <c r="F866">
        <v>5.0536960000000004</v>
      </c>
      <c r="G866">
        <v>2104400</v>
      </c>
    </row>
    <row r="867" spans="1:7" x14ac:dyDescent="0.2">
      <c r="A867" s="14">
        <v>40542</v>
      </c>
      <c r="B867">
        <v>6.3224999999999998</v>
      </c>
      <c r="C867">
        <v>6.4749999999999996</v>
      </c>
      <c r="D867">
        <v>6.3025000000000002</v>
      </c>
      <c r="E867">
        <v>6.4175000000000004</v>
      </c>
      <c r="F867">
        <v>5.125578</v>
      </c>
      <c r="G867">
        <v>2146800</v>
      </c>
    </row>
    <row r="868" spans="1:7" x14ac:dyDescent="0.2">
      <c r="A868" s="14">
        <v>40543</v>
      </c>
      <c r="B868">
        <v>6.4175000000000004</v>
      </c>
      <c r="C868">
        <v>6.4749999999999996</v>
      </c>
      <c r="D868">
        <v>6.3425000000000002</v>
      </c>
      <c r="E868">
        <v>6.35</v>
      </c>
      <c r="F868">
        <v>5.0716659999999996</v>
      </c>
      <c r="G868">
        <v>1936800</v>
      </c>
    </row>
    <row r="869" spans="1:7" x14ac:dyDescent="0.2">
      <c r="A869" s="14">
        <v>40546</v>
      </c>
      <c r="B869">
        <v>6.4050000000000002</v>
      </c>
      <c r="C869">
        <v>6.4725000000000001</v>
      </c>
      <c r="D869">
        <v>6.3650000000000002</v>
      </c>
      <c r="E869">
        <v>6.4024999999999999</v>
      </c>
      <c r="F869">
        <v>5.1135989999999998</v>
      </c>
      <c r="G869">
        <v>4601200</v>
      </c>
    </row>
    <row r="870" spans="1:7" x14ac:dyDescent="0.2">
      <c r="A870" s="14">
        <v>40547</v>
      </c>
      <c r="B870">
        <v>6.4024999999999999</v>
      </c>
      <c r="C870">
        <v>6.4024999999999999</v>
      </c>
      <c r="D870">
        <v>6.19</v>
      </c>
      <c r="E870">
        <v>6.2275</v>
      </c>
      <c r="F870">
        <v>4.973827</v>
      </c>
      <c r="G870">
        <v>4882000</v>
      </c>
    </row>
    <row r="871" spans="1:7" x14ac:dyDescent="0.2">
      <c r="A871" s="14">
        <v>40548</v>
      </c>
      <c r="B871">
        <v>6.1924999999999999</v>
      </c>
      <c r="C871">
        <v>6.2575000000000003</v>
      </c>
      <c r="D871">
        <v>6.0575000000000001</v>
      </c>
      <c r="E871">
        <v>6.1550000000000002</v>
      </c>
      <c r="F871">
        <v>4.9159230000000003</v>
      </c>
      <c r="G871">
        <v>6572000</v>
      </c>
    </row>
    <row r="872" spans="1:7" x14ac:dyDescent="0.2">
      <c r="A872" s="14">
        <v>40549</v>
      </c>
      <c r="B872">
        <v>6.1675000000000004</v>
      </c>
      <c r="C872">
        <v>6.18</v>
      </c>
      <c r="D872">
        <v>6.12</v>
      </c>
      <c r="E872">
        <v>6.15</v>
      </c>
      <c r="F872">
        <v>4.9119299999999999</v>
      </c>
      <c r="G872">
        <v>5912000</v>
      </c>
    </row>
    <row r="873" spans="1:7" x14ac:dyDescent="0.2">
      <c r="A873" s="14">
        <v>40550</v>
      </c>
      <c r="B873">
        <v>6.1425000000000001</v>
      </c>
      <c r="C873">
        <v>6.15</v>
      </c>
      <c r="D873">
        <v>6.0149999999999997</v>
      </c>
      <c r="E873">
        <v>6.05</v>
      </c>
      <c r="F873">
        <v>4.8320619999999996</v>
      </c>
      <c r="G873">
        <v>4865200</v>
      </c>
    </row>
    <row r="874" spans="1:7" x14ac:dyDescent="0.2">
      <c r="A874" s="14">
        <v>40553</v>
      </c>
      <c r="B874">
        <v>6.0274999999999999</v>
      </c>
      <c r="C874">
        <v>6.14</v>
      </c>
      <c r="D874">
        <v>6</v>
      </c>
      <c r="E874">
        <v>6.11</v>
      </c>
      <c r="F874">
        <v>4.879982</v>
      </c>
      <c r="G874">
        <v>4111600</v>
      </c>
    </row>
    <row r="875" spans="1:7" x14ac:dyDescent="0.2">
      <c r="A875" s="14">
        <v>40554</v>
      </c>
      <c r="B875">
        <v>6.1275000000000004</v>
      </c>
      <c r="C875">
        <v>6.1524999999999999</v>
      </c>
      <c r="D875">
        <v>6.06</v>
      </c>
      <c r="E875">
        <v>6.1025</v>
      </c>
      <c r="F875">
        <v>4.8739920000000003</v>
      </c>
      <c r="G875">
        <v>1291200</v>
      </c>
    </row>
    <row r="876" spans="1:7" x14ac:dyDescent="0.2">
      <c r="A876" s="14">
        <v>40555</v>
      </c>
      <c r="B876">
        <v>6.14</v>
      </c>
      <c r="C876">
        <v>6.22</v>
      </c>
      <c r="D876">
        <v>6.125</v>
      </c>
      <c r="E876">
        <v>6.19</v>
      </c>
      <c r="F876">
        <v>4.9438760000000004</v>
      </c>
      <c r="G876">
        <v>1491600</v>
      </c>
    </row>
    <row r="877" spans="1:7" x14ac:dyDescent="0.2">
      <c r="A877" s="14">
        <v>40556</v>
      </c>
      <c r="B877">
        <v>6.19</v>
      </c>
      <c r="C877">
        <v>6.1924999999999999</v>
      </c>
      <c r="D877">
        <v>6.1025</v>
      </c>
      <c r="E877">
        <v>6.1174999999999997</v>
      </c>
      <c r="F877">
        <v>4.8859719999999998</v>
      </c>
      <c r="G877">
        <v>2054400</v>
      </c>
    </row>
    <row r="878" spans="1:7" x14ac:dyDescent="0.2">
      <c r="A878" s="14">
        <v>40557</v>
      </c>
      <c r="B878">
        <v>6.1150000000000002</v>
      </c>
      <c r="C878">
        <v>6.1675000000000004</v>
      </c>
      <c r="D878">
        <v>6.1050000000000004</v>
      </c>
      <c r="E878">
        <v>6.1224999999999996</v>
      </c>
      <c r="F878">
        <v>4.8899660000000003</v>
      </c>
      <c r="G878">
        <v>3372400</v>
      </c>
    </row>
    <row r="879" spans="1:7" x14ac:dyDescent="0.2">
      <c r="A879" s="14">
        <v>40561</v>
      </c>
      <c r="B879">
        <v>6.1375000000000002</v>
      </c>
      <c r="C879">
        <v>6.1574999999999998</v>
      </c>
      <c r="D879">
        <v>6.04</v>
      </c>
      <c r="E879">
        <v>6.0875000000000004</v>
      </c>
      <c r="F879">
        <v>4.8620099999999997</v>
      </c>
      <c r="G879">
        <v>5151600</v>
      </c>
    </row>
    <row r="880" spans="1:7" x14ac:dyDescent="0.2">
      <c r="A880" s="14">
        <v>40562</v>
      </c>
      <c r="B880">
        <v>6.0724999999999998</v>
      </c>
      <c r="C880">
        <v>6.1524999999999999</v>
      </c>
      <c r="D880">
        <v>6.05</v>
      </c>
      <c r="E880">
        <v>6.1425000000000001</v>
      </c>
      <c r="F880">
        <v>4.9059400000000002</v>
      </c>
      <c r="G880">
        <v>4012000</v>
      </c>
    </row>
    <row r="881" spans="1:7" x14ac:dyDescent="0.2">
      <c r="A881" s="14">
        <v>40563</v>
      </c>
      <c r="B881">
        <v>6.1475</v>
      </c>
      <c r="C881">
        <v>6.3449999999999998</v>
      </c>
      <c r="D881">
        <v>6.125</v>
      </c>
      <c r="E881">
        <v>6.3324999999999996</v>
      </c>
      <c r="F881">
        <v>5.0576889999999999</v>
      </c>
      <c r="G881">
        <v>8778400</v>
      </c>
    </row>
    <row r="882" spans="1:7" x14ac:dyDescent="0.2">
      <c r="A882" s="14">
        <v>40564</v>
      </c>
      <c r="B882">
        <v>6.3624999999999998</v>
      </c>
      <c r="C882">
        <v>6.3674999999999997</v>
      </c>
      <c r="D882">
        <v>6.1950000000000003</v>
      </c>
      <c r="E882">
        <v>6.2074999999999996</v>
      </c>
      <c r="F882">
        <v>4.9578530000000001</v>
      </c>
      <c r="G882">
        <v>8462400</v>
      </c>
    </row>
    <row r="883" spans="1:7" x14ac:dyDescent="0.2">
      <c r="A883" s="14">
        <v>40567</v>
      </c>
      <c r="B883">
        <v>6.1875</v>
      </c>
      <c r="C883">
        <v>6.2024999999999997</v>
      </c>
      <c r="D883">
        <v>5.99</v>
      </c>
      <c r="E883">
        <v>5.9950000000000001</v>
      </c>
      <c r="F883">
        <v>4.7881320000000001</v>
      </c>
      <c r="G883">
        <v>7021600</v>
      </c>
    </row>
    <row r="884" spans="1:7" x14ac:dyDescent="0.2">
      <c r="A884" s="14">
        <v>40568</v>
      </c>
      <c r="B884">
        <v>5.98</v>
      </c>
      <c r="C884">
        <v>5.9974999999999996</v>
      </c>
      <c r="D884">
        <v>5.665</v>
      </c>
      <c r="E884">
        <v>5.75</v>
      </c>
      <c r="F884">
        <v>4.592454</v>
      </c>
      <c r="G884">
        <v>10143200</v>
      </c>
    </row>
    <row r="885" spans="1:7" x14ac:dyDescent="0.2">
      <c r="A885" s="14">
        <v>40569</v>
      </c>
      <c r="B885">
        <v>5.8</v>
      </c>
      <c r="C885">
        <v>5.8475000000000001</v>
      </c>
      <c r="D885">
        <v>5.6574999999999998</v>
      </c>
      <c r="E885">
        <v>5.7050000000000001</v>
      </c>
      <c r="F885">
        <v>4.5565129999999998</v>
      </c>
      <c r="G885">
        <v>10697600</v>
      </c>
    </row>
    <row r="886" spans="1:7" x14ac:dyDescent="0.2">
      <c r="A886" s="14">
        <v>40570</v>
      </c>
      <c r="B886">
        <v>5.7625000000000002</v>
      </c>
      <c r="C886">
        <v>5.7625000000000002</v>
      </c>
      <c r="D886">
        <v>5.56</v>
      </c>
      <c r="E886">
        <v>5.6150000000000002</v>
      </c>
      <c r="F886">
        <v>4.4846320000000004</v>
      </c>
      <c r="G886">
        <v>14632000</v>
      </c>
    </row>
    <row r="887" spans="1:7" x14ac:dyDescent="0.2">
      <c r="A887" s="14">
        <v>40571</v>
      </c>
      <c r="B887">
        <v>5.6275000000000004</v>
      </c>
      <c r="C887">
        <v>5.6725000000000003</v>
      </c>
      <c r="D887">
        <v>5.6</v>
      </c>
      <c r="E887">
        <v>5.6325000000000003</v>
      </c>
      <c r="F887">
        <v>4.4986079999999999</v>
      </c>
      <c r="G887">
        <v>16598400</v>
      </c>
    </row>
    <row r="888" spans="1:7" x14ac:dyDescent="0.2">
      <c r="A888" s="14">
        <v>40574</v>
      </c>
      <c r="B888">
        <v>5.6725000000000003</v>
      </c>
      <c r="C888">
        <v>5.8174999999999999</v>
      </c>
      <c r="D888">
        <v>5.6425000000000001</v>
      </c>
      <c r="E888">
        <v>5.7549999999999999</v>
      </c>
      <c r="F888">
        <v>4.5964470000000004</v>
      </c>
      <c r="G888">
        <v>12810800</v>
      </c>
    </row>
    <row r="889" spans="1:7" x14ac:dyDescent="0.2">
      <c r="A889" s="14">
        <v>40575</v>
      </c>
      <c r="B889">
        <v>5.7874999999999996</v>
      </c>
      <c r="C889">
        <v>5.9249999999999998</v>
      </c>
      <c r="D889">
        <v>5.7575000000000003</v>
      </c>
      <c r="E889">
        <v>5.8125</v>
      </c>
      <c r="F889">
        <v>4.6423719999999999</v>
      </c>
      <c r="G889">
        <v>10428400</v>
      </c>
    </row>
    <row r="890" spans="1:7" x14ac:dyDescent="0.2">
      <c r="A890" s="14">
        <v>40576</v>
      </c>
      <c r="B890">
        <v>5.8125</v>
      </c>
      <c r="C890">
        <v>5.8150000000000004</v>
      </c>
      <c r="D890">
        <v>5.6725000000000003</v>
      </c>
      <c r="E890">
        <v>5.7249999999999996</v>
      </c>
      <c r="F890">
        <v>4.5724869999999997</v>
      </c>
      <c r="G890">
        <v>9199200</v>
      </c>
    </row>
    <row r="891" spans="1:7" x14ac:dyDescent="0.2">
      <c r="A891" s="14">
        <v>40577</v>
      </c>
      <c r="B891">
        <v>5.74</v>
      </c>
      <c r="C891">
        <v>6.07</v>
      </c>
      <c r="D891">
        <v>5.7374999999999998</v>
      </c>
      <c r="E891">
        <v>6.0324999999999998</v>
      </c>
      <c r="F891">
        <v>4.8180829999999997</v>
      </c>
      <c r="G891">
        <v>20817600</v>
      </c>
    </row>
    <row r="892" spans="1:7" x14ac:dyDescent="0.2">
      <c r="A892" s="14">
        <v>40578</v>
      </c>
      <c r="B892">
        <v>6.0449999999999999</v>
      </c>
      <c r="C892">
        <v>6.42</v>
      </c>
      <c r="D892">
        <v>6.01</v>
      </c>
      <c r="E892">
        <v>6.4124999999999996</v>
      </c>
      <c r="F892">
        <v>5.1215840000000004</v>
      </c>
      <c r="G892">
        <v>10590400</v>
      </c>
    </row>
    <row r="893" spans="1:7" x14ac:dyDescent="0.2">
      <c r="A893" s="14">
        <v>40581</v>
      </c>
      <c r="B893">
        <v>6.41</v>
      </c>
      <c r="C893">
        <v>6.5274999999999999</v>
      </c>
      <c r="D893">
        <v>6.36</v>
      </c>
      <c r="E893">
        <v>6.51</v>
      </c>
      <c r="F893">
        <v>5.1994569999999998</v>
      </c>
      <c r="G893">
        <v>7257600</v>
      </c>
    </row>
    <row r="894" spans="1:7" x14ac:dyDescent="0.2">
      <c r="A894" s="14">
        <v>40582</v>
      </c>
      <c r="B894">
        <v>6.5274999999999999</v>
      </c>
      <c r="C894">
        <v>6.53</v>
      </c>
      <c r="D894">
        <v>6.415</v>
      </c>
      <c r="E894">
        <v>6.5</v>
      </c>
      <c r="F894">
        <v>5.1914699999999998</v>
      </c>
      <c r="G894">
        <v>4450400</v>
      </c>
    </row>
    <row r="895" spans="1:7" x14ac:dyDescent="0.2">
      <c r="A895" s="14">
        <v>40583</v>
      </c>
      <c r="B895">
        <v>6.5025000000000004</v>
      </c>
      <c r="C895">
        <v>6.62</v>
      </c>
      <c r="D895">
        <v>6.49</v>
      </c>
      <c r="E895">
        <v>6.5525000000000002</v>
      </c>
      <c r="F895">
        <v>5.2334009999999997</v>
      </c>
      <c r="G895">
        <v>5107600</v>
      </c>
    </row>
    <row r="896" spans="1:7" x14ac:dyDescent="0.2">
      <c r="A896" s="14">
        <v>40584</v>
      </c>
      <c r="B896">
        <v>6.5274999999999999</v>
      </c>
      <c r="C896">
        <v>6.5824999999999996</v>
      </c>
      <c r="D896">
        <v>6.4424999999999999</v>
      </c>
      <c r="E896">
        <v>6.4749999999999996</v>
      </c>
      <c r="F896">
        <v>5.1715039999999997</v>
      </c>
      <c r="G896">
        <v>5016000</v>
      </c>
    </row>
    <row r="897" spans="1:7" x14ac:dyDescent="0.2">
      <c r="A897" s="14">
        <v>40585</v>
      </c>
      <c r="B897">
        <v>6.4625000000000004</v>
      </c>
      <c r="C897">
        <v>6.4625000000000004</v>
      </c>
      <c r="D897">
        <v>6.3775000000000004</v>
      </c>
      <c r="E897">
        <v>6.4175000000000004</v>
      </c>
      <c r="F897">
        <v>5.125578</v>
      </c>
      <c r="G897">
        <v>3633600</v>
      </c>
    </row>
    <row r="898" spans="1:7" x14ac:dyDescent="0.2">
      <c r="A898" s="14">
        <v>40588</v>
      </c>
      <c r="B898">
        <v>6.4225000000000003</v>
      </c>
      <c r="C898">
        <v>6.45</v>
      </c>
      <c r="D898">
        <v>6.3324999999999996</v>
      </c>
      <c r="E898">
        <v>6.35</v>
      </c>
      <c r="F898">
        <v>5.0716659999999996</v>
      </c>
      <c r="G898">
        <v>3424400</v>
      </c>
    </row>
    <row r="899" spans="1:7" x14ac:dyDescent="0.2">
      <c r="A899" s="14">
        <v>40589</v>
      </c>
      <c r="B899">
        <v>6.3475000000000001</v>
      </c>
      <c r="C899">
        <v>6.3475000000000001</v>
      </c>
      <c r="D899">
        <v>6.18</v>
      </c>
      <c r="E899">
        <v>6.2225000000000001</v>
      </c>
      <c r="F899">
        <v>4.9698330000000004</v>
      </c>
      <c r="G899">
        <v>4846000</v>
      </c>
    </row>
    <row r="900" spans="1:7" x14ac:dyDescent="0.2">
      <c r="A900" s="14">
        <v>40590</v>
      </c>
      <c r="B900">
        <v>6.2324999999999999</v>
      </c>
      <c r="C900">
        <v>6.2625000000000002</v>
      </c>
      <c r="D900">
        <v>6.0824999999999996</v>
      </c>
      <c r="E900">
        <v>6.1725000000000003</v>
      </c>
      <c r="F900">
        <v>4.9298999999999999</v>
      </c>
      <c r="G900">
        <v>5924000</v>
      </c>
    </row>
    <row r="901" spans="1:7" x14ac:dyDescent="0.2">
      <c r="A901" s="14">
        <v>40591</v>
      </c>
      <c r="B901">
        <v>6.15</v>
      </c>
      <c r="C901">
        <v>6.1550000000000002</v>
      </c>
      <c r="D901">
        <v>6.0274999999999999</v>
      </c>
      <c r="E901">
        <v>6.1025</v>
      </c>
      <c r="F901">
        <v>4.8739920000000003</v>
      </c>
      <c r="G901">
        <v>8616400</v>
      </c>
    </row>
    <row r="902" spans="1:7" x14ac:dyDescent="0.2">
      <c r="A902" s="14">
        <v>40592</v>
      </c>
      <c r="B902">
        <v>6.1224999999999996</v>
      </c>
      <c r="C902">
        <v>6.375</v>
      </c>
      <c r="D902">
        <v>6.1150000000000002</v>
      </c>
      <c r="E902">
        <v>6.3375000000000004</v>
      </c>
      <c r="F902">
        <v>5.0616839999999996</v>
      </c>
      <c r="G902">
        <v>8427600</v>
      </c>
    </row>
    <row r="903" spans="1:7" x14ac:dyDescent="0.2">
      <c r="A903" s="14">
        <v>40596</v>
      </c>
      <c r="B903">
        <v>6.3</v>
      </c>
      <c r="C903">
        <v>6.4</v>
      </c>
      <c r="D903">
        <v>6.2450000000000001</v>
      </c>
      <c r="E903">
        <v>6.25</v>
      </c>
      <c r="F903">
        <v>4.991797</v>
      </c>
      <c r="G903">
        <v>6440400</v>
      </c>
    </row>
    <row r="904" spans="1:7" x14ac:dyDescent="0.2">
      <c r="A904" s="14">
        <v>40597</v>
      </c>
      <c r="B904">
        <v>6.27</v>
      </c>
      <c r="C904">
        <v>6.3574999999999999</v>
      </c>
      <c r="D904">
        <v>6.0774999999999997</v>
      </c>
      <c r="E904">
        <v>6.22</v>
      </c>
      <c r="F904">
        <v>4.9678360000000001</v>
      </c>
      <c r="G904">
        <v>6036800</v>
      </c>
    </row>
    <row r="905" spans="1:7" x14ac:dyDescent="0.2">
      <c r="A905" s="14">
        <v>40598</v>
      </c>
      <c r="B905">
        <v>6.2074999999999996</v>
      </c>
      <c r="C905">
        <v>6.38</v>
      </c>
      <c r="D905">
        <v>6.2050000000000001</v>
      </c>
      <c r="E905">
        <v>6.37</v>
      </c>
      <c r="F905">
        <v>5.0876400000000004</v>
      </c>
      <c r="G905">
        <v>9456000</v>
      </c>
    </row>
    <row r="906" spans="1:7" x14ac:dyDescent="0.2">
      <c r="A906" s="14">
        <v>40599</v>
      </c>
      <c r="B906">
        <v>6.3724999999999996</v>
      </c>
      <c r="C906">
        <v>6.55</v>
      </c>
      <c r="D906">
        <v>6.3324999999999996</v>
      </c>
      <c r="E906">
        <v>6.5149999999999997</v>
      </c>
      <c r="F906">
        <v>5.2034479999999999</v>
      </c>
      <c r="G906">
        <v>6883600</v>
      </c>
    </row>
    <row r="907" spans="1:7" x14ac:dyDescent="0.2">
      <c r="A907" s="14">
        <v>40602</v>
      </c>
      <c r="B907">
        <v>6.5175000000000001</v>
      </c>
      <c r="C907">
        <v>6.5350000000000001</v>
      </c>
      <c r="D907">
        <v>6.4424999999999999</v>
      </c>
      <c r="E907">
        <v>6.4775</v>
      </c>
      <c r="F907">
        <v>5.1734999999999998</v>
      </c>
      <c r="G907">
        <v>6042800</v>
      </c>
    </row>
    <row r="908" spans="1:7" x14ac:dyDescent="0.2">
      <c r="A908" s="14">
        <v>40603</v>
      </c>
      <c r="B908">
        <v>6.4924999999999997</v>
      </c>
      <c r="C908">
        <v>6.5350000000000001</v>
      </c>
      <c r="D908">
        <v>6.3150000000000004</v>
      </c>
      <c r="E908">
        <v>6.3650000000000002</v>
      </c>
      <c r="F908">
        <v>5.083647</v>
      </c>
      <c r="G908">
        <v>5283600</v>
      </c>
    </row>
    <row r="909" spans="1:7" x14ac:dyDescent="0.2">
      <c r="A909" s="14">
        <v>40604</v>
      </c>
      <c r="B909">
        <v>6.3375000000000004</v>
      </c>
      <c r="C909">
        <v>6.3550000000000004</v>
      </c>
      <c r="D909">
        <v>6.2750000000000004</v>
      </c>
      <c r="E909">
        <v>6.33</v>
      </c>
      <c r="F909">
        <v>5.0556939999999999</v>
      </c>
      <c r="G909">
        <v>5112400</v>
      </c>
    </row>
    <row r="910" spans="1:7" x14ac:dyDescent="0.2">
      <c r="A910" s="14">
        <v>40605</v>
      </c>
      <c r="B910">
        <v>6.3674999999999997</v>
      </c>
      <c r="C910">
        <v>6.45</v>
      </c>
      <c r="D910">
        <v>6.34</v>
      </c>
      <c r="E910">
        <v>6.4050000000000002</v>
      </c>
      <c r="F910">
        <v>5.1155939999999998</v>
      </c>
      <c r="G910">
        <v>3308400</v>
      </c>
    </row>
    <row r="911" spans="1:7" x14ac:dyDescent="0.2">
      <c r="A911" s="14">
        <v>40606</v>
      </c>
      <c r="B911">
        <v>6.4424999999999999</v>
      </c>
      <c r="C911">
        <v>6.4550000000000001</v>
      </c>
      <c r="D911">
        <v>6.3125</v>
      </c>
      <c r="E911">
        <v>6.4</v>
      </c>
      <c r="F911">
        <v>5.1116010000000003</v>
      </c>
      <c r="G911">
        <v>4486400</v>
      </c>
    </row>
    <row r="912" spans="1:7" x14ac:dyDescent="0.2">
      <c r="A912" s="14">
        <v>40609</v>
      </c>
      <c r="B912">
        <v>6.4074999999999998</v>
      </c>
      <c r="C912">
        <v>6.4249999999999998</v>
      </c>
      <c r="D912">
        <v>6.2249999999999996</v>
      </c>
      <c r="E912">
        <v>6.2975000000000003</v>
      </c>
      <c r="F912">
        <v>5.0297359999999998</v>
      </c>
      <c r="G912">
        <v>4478000</v>
      </c>
    </row>
    <row r="913" spans="1:7" x14ac:dyDescent="0.2">
      <c r="A913" s="14">
        <v>40610</v>
      </c>
      <c r="B913">
        <v>6.3150000000000004</v>
      </c>
      <c r="C913">
        <v>6.4050000000000002</v>
      </c>
      <c r="D913">
        <v>6.2</v>
      </c>
      <c r="E913">
        <v>6.38</v>
      </c>
      <c r="F913">
        <v>5.0956279999999996</v>
      </c>
      <c r="G913">
        <v>6200400</v>
      </c>
    </row>
    <row r="914" spans="1:7" x14ac:dyDescent="0.2">
      <c r="A914" s="14">
        <v>40611</v>
      </c>
      <c r="B914">
        <v>6.3925000000000001</v>
      </c>
      <c r="C914">
        <v>6.4950000000000001</v>
      </c>
      <c r="D914">
        <v>6.3775000000000004</v>
      </c>
      <c r="E914">
        <v>6.4474999999999998</v>
      </c>
      <c r="F914">
        <v>5.1495389999999999</v>
      </c>
      <c r="G914">
        <v>4470400</v>
      </c>
    </row>
    <row r="915" spans="1:7" x14ac:dyDescent="0.2">
      <c r="A915" s="14">
        <v>40612</v>
      </c>
      <c r="B915">
        <v>6.3975</v>
      </c>
      <c r="C915">
        <v>6.5449999999999999</v>
      </c>
      <c r="D915">
        <v>6.3375000000000004</v>
      </c>
      <c r="E915">
        <v>6.3724999999999996</v>
      </c>
      <c r="F915">
        <v>5.0896369999999997</v>
      </c>
      <c r="G915">
        <v>6693600</v>
      </c>
    </row>
    <row r="916" spans="1:7" x14ac:dyDescent="0.2">
      <c r="A916" s="14">
        <v>40613</v>
      </c>
      <c r="B916">
        <v>6.3475000000000001</v>
      </c>
      <c r="C916">
        <v>6.47</v>
      </c>
      <c r="D916">
        <v>6.3324999999999996</v>
      </c>
      <c r="E916">
        <v>6.45</v>
      </c>
      <c r="F916">
        <v>5.1515360000000001</v>
      </c>
      <c r="G916">
        <v>3241200</v>
      </c>
    </row>
    <row r="917" spans="1:7" x14ac:dyDescent="0.2">
      <c r="A917" s="14">
        <v>40616</v>
      </c>
      <c r="B917">
        <v>6.38</v>
      </c>
      <c r="C917">
        <v>6.42</v>
      </c>
      <c r="D917">
        <v>6.2549999999999999</v>
      </c>
      <c r="E917">
        <v>6.3224999999999998</v>
      </c>
      <c r="F917">
        <v>5.0497019999999999</v>
      </c>
      <c r="G917">
        <v>2470000</v>
      </c>
    </row>
    <row r="918" spans="1:7" x14ac:dyDescent="0.2">
      <c r="A918" s="14">
        <v>40617</v>
      </c>
      <c r="B918">
        <v>6.2175000000000002</v>
      </c>
      <c r="C918">
        <v>6.55</v>
      </c>
      <c r="D918">
        <v>6.12</v>
      </c>
      <c r="E918">
        <v>6.53</v>
      </c>
      <c r="F918">
        <v>5.2154299999999996</v>
      </c>
      <c r="G918">
        <v>6303600</v>
      </c>
    </row>
    <row r="919" spans="1:7" x14ac:dyDescent="0.2">
      <c r="A919" s="14">
        <v>40618</v>
      </c>
      <c r="B919">
        <v>6.5049999999999999</v>
      </c>
      <c r="C919">
        <v>6.625</v>
      </c>
      <c r="D919">
        <v>6.4275000000000002</v>
      </c>
      <c r="E919">
        <v>6.5049999999999999</v>
      </c>
      <c r="F919">
        <v>5.1954630000000002</v>
      </c>
      <c r="G919">
        <v>6489600</v>
      </c>
    </row>
    <row r="920" spans="1:7" x14ac:dyDescent="0.2">
      <c r="A920" s="14">
        <v>40619</v>
      </c>
      <c r="B920">
        <v>6.5650000000000004</v>
      </c>
      <c r="C920">
        <v>6.5674999999999999</v>
      </c>
      <c r="D920">
        <v>6.4050000000000002</v>
      </c>
      <c r="E920">
        <v>6.42</v>
      </c>
      <c r="F920">
        <v>5.1275750000000002</v>
      </c>
      <c r="G920">
        <v>5603600</v>
      </c>
    </row>
    <row r="921" spans="1:7" x14ac:dyDescent="0.2">
      <c r="A921" s="14">
        <v>40620</v>
      </c>
      <c r="B921">
        <v>6.4574999999999996</v>
      </c>
      <c r="C921">
        <v>6.4574999999999996</v>
      </c>
      <c r="D921">
        <v>6.2275</v>
      </c>
      <c r="E921">
        <v>6.2549999999999999</v>
      </c>
      <c r="F921">
        <v>4.9957909999999996</v>
      </c>
      <c r="G921">
        <v>5922000</v>
      </c>
    </row>
    <row r="922" spans="1:7" x14ac:dyDescent="0.2">
      <c r="A922" s="14">
        <v>40623</v>
      </c>
      <c r="B922">
        <v>6.3075000000000001</v>
      </c>
      <c r="C922">
        <v>6.38</v>
      </c>
      <c r="D922">
        <v>6.2649999999999997</v>
      </c>
      <c r="E922">
        <v>6.32</v>
      </c>
      <c r="F922">
        <v>5.0477059999999998</v>
      </c>
      <c r="G922">
        <v>2381200</v>
      </c>
    </row>
    <row r="923" spans="1:7" x14ac:dyDescent="0.2">
      <c r="A923" s="14">
        <v>40624</v>
      </c>
      <c r="B923">
        <v>6.2925000000000004</v>
      </c>
      <c r="C923">
        <v>6.3174999999999999</v>
      </c>
      <c r="D923">
        <v>6.24</v>
      </c>
      <c r="E923">
        <v>6.2649999999999997</v>
      </c>
      <c r="F923">
        <v>5.0037779999999996</v>
      </c>
      <c r="G923">
        <v>3196800</v>
      </c>
    </row>
    <row r="924" spans="1:7" x14ac:dyDescent="0.2">
      <c r="A924" s="14">
        <v>40625</v>
      </c>
      <c r="B924">
        <v>6.2450000000000001</v>
      </c>
      <c r="C924">
        <v>6.3025000000000002</v>
      </c>
      <c r="D924">
        <v>6.2</v>
      </c>
      <c r="E924">
        <v>6.2725</v>
      </c>
      <c r="F924">
        <v>5.0097680000000002</v>
      </c>
      <c r="G924">
        <v>2374400</v>
      </c>
    </row>
    <row r="925" spans="1:7" x14ac:dyDescent="0.2">
      <c r="A925" s="14">
        <v>40626</v>
      </c>
      <c r="B925">
        <v>6.3025000000000002</v>
      </c>
      <c r="C925">
        <v>6.39</v>
      </c>
      <c r="D925">
        <v>6.3025000000000002</v>
      </c>
      <c r="E925">
        <v>6.375</v>
      </c>
      <c r="F925">
        <v>5.091634</v>
      </c>
      <c r="G925">
        <v>1630000</v>
      </c>
    </row>
    <row r="926" spans="1:7" x14ac:dyDescent="0.2">
      <c r="A926" s="14">
        <v>40627</v>
      </c>
      <c r="B926">
        <v>6.3825000000000003</v>
      </c>
      <c r="C926">
        <v>6.5274999999999999</v>
      </c>
      <c r="D926">
        <v>6.37</v>
      </c>
      <c r="E926">
        <v>6.4649999999999999</v>
      </c>
      <c r="F926">
        <v>5.1635150000000003</v>
      </c>
      <c r="G926">
        <v>2400400</v>
      </c>
    </row>
    <row r="927" spans="1:7" x14ac:dyDescent="0.2">
      <c r="A927" s="14">
        <v>40630</v>
      </c>
      <c r="B927">
        <v>6.4550000000000001</v>
      </c>
      <c r="C927">
        <v>6.585</v>
      </c>
      <c r="D927">
        <v>6.4424999999999999</v>
      </c>
      <c r="E927">
        <v>6.5650000000000004</v>
      </c>
      <c r="F927">
        <v>5.2433839999999998</v>
      </c>
      <c r="G927">
        <v>3452800</v>
      </c>
    </row>
    <row r="928" spans="1:7" x14ac:dyDescent="0.2">
      <c r="A928" s="14">
        <v>40631</v>
      </c>
      <c r="B928">
        <v>6.57</v>
      </c>
      <c r="C928">
        <v>6.7074999999999996</v>
      </c>
      <c r="D928">
        <v>6.5525000000000002</v>
      </c>
      <c r="E928">
        <v>6.7</v>
      </c>
      <c r="F928">
        <v>5.3512060000000004</v>
      </c>
      <c r="G928">
        <v>3927200</v>
      </c>
    </row>
    <row r="929" spans="1:7" x14ac:dyDescent="0.2">
      <c r="A929" s="14">
        <v>40632</v>
      </c>
      <c r="B929">
        <v>6.7149999999999999</v>
      </c>
      <c r="C929">
        <v>6.9225000000000003</v>
      </c>
      <c r="D929">
        <v>6.69</v>
      </c>
      <c r="E929">
        <v>6.8724999999999996</v>
      </c>
      <c r="F929">
        <v>5.4889799999999997</v>
      </c>
      <c r="G929">
        <v>5011600</v>
      </c>
    </row>
    <row r="930" spans="1:7" x14ac:dyDescent="0.2">
      <c r="A930" s="14">
        <v>40633</v>
      </c>
      <c r="B930">
        <v>6.84</v>
      </c>
      <c r="C930">
        <v>6.84</v>
      </c>
      <c r="D930">
        <v>6.6675000000000004</v>
      </c>
      <c r="E930">
        <v>6.76</v>
      </c>
      <c r="F930">
        <v>5.3991280000000001</v>
      </c>
      <c r="G930">
        <v>5872800</v>
      </c>
    </row>
    <row r="931" spans="1:7" x14ac:dyDescent="0.2">
      <c r="A931" s="14">
        <v>40634</v>
      </c>
      <c r="B931">
        <v>6.8525</v>
      </c>
      <c r="C931">
        <v>6.9375</v>
      </c>
      <c r="D931">
        <v>6.7725</v>
      </c>
      <c r="E931">
        <v>6.8525</v>
      </c>
      <c r="F931">
        <v>5.473007</v>
      </c>
      <c r="G931">
        <v>4179200</v>
      </c>
    </row>
    <row r="932" spans="1:7" x14ac:dyDescent="0.2">
      <c r="A932" s="14">
        <v>40637</v>
      </c>
      <c r="B932">
        <v>6.8475000000000001</v>
      </c>
      <c r="C932">
        <v>6.8775000000000004</v>
      </c>
      <c r="D932">
        <v>6.7975000000000003</v>
      </c>
      <c r="E932">
        <v>6.8449999999999998</v>
      </c>
      <c r="F932">
        <v>5.4670170000000002</v>
      </c>
      <c r="G932">
        <v>1620800</v>
      </c>
    </row>
    <row r="933" spans="1:7" x14ac:dyDescent="0.2">
      <c r="A933" s="14">
        <v>40638</v>
      </c>
      <c r="B933">
        <v>6.8224999999999998</v>
      </c>
      <c r="C933">
        <v>6.9775</v>
      </c>
      <c r="D933">
        <v>6.7975000000000003</v>
      </c>
      <c r="E933">
        <v>6.92</v>
      </c>
      <c r="F933">
        <v>5.5269170000000001</v>
      </c>
      <c r="G933">
        <v>3850800</v>
      </c>
    </row>
    <row r="934" spans="1:7" x14ac:dyDescent="0.2">
      <c r="A934" s="14">
        <v>40639</v>
      </c>
      <c r="B934">
        <v>6.9550000000000001</v>
      </c>
      <c r="C934">
        <v>6.9550000000000001</v>
      </c>
      <c r="D934">
        <v>6.7649999999999997</v>
      </c>
      <c r="E934">
        <v>6.88</v>
      </c>
      <c r="F934">
        <v>5.4949709999999996</v>
      </c>
      <c r="G934">
        <v>2498800</v>
      </c>
    </row>
    <row r="935" spans="1:7" x14ac:dyDescent="0.2">
      <c r="A935" s="14">
        <v>40640</v>
      </c>
      <c r="B935">
        <v>6.875</v>
      </c>
      <c r="C935">
        <v>6.9024999999999999</v>
      </c>
      <c r="D935">
        <v>6.7850000000000001</v>
      </c>
      <c r="E935">
        <v>6.8250000000000002</v>
      </c>
      <c r="F935">
        <v>5.4510439999999996</v>
      </c>
      <c r="G935">
        <v>1587600</v>
      </c>
    </row>
    <row r="936" spans="1:7" x14ac:dyDescent="0.2">
      <c r="A936" s="14">
        <v>40641</v>
      </c>
      <c r="B936">
        <v>6.85</v>
      </c>
      <c r="C936">
        <v>6.86</v>
      </c>
      <c r="D936">
        <v>6.7450000000000001</v>
      </c>
      <c r="E936">
        <v>6.7874999999999996</v>
      </c>
      <c r="F936">
        <v>5.4210929999999999</v>
      </c>
      <c r="G936">
        <v>1600400</v>
      </c>
    </row>
    <row r="937" spans="1:7" x14ac:dyDescent="0.2">
      <c r="A937" s="14">
        <v>40644</v>
      </c>
      <c r="B937">
        <v>6.8150000000000004</v>
      </c>
      <c r="C937">
        <v>6.8925000000000001</v>
      </c>
      <c r="D937">
        <v>6.7675000000000001</v>
      </c>
      <c r="E937">
        <v>6.8250000000000002</v>
      </c>
      <c r="F937">
        <v>5.4510439999999996</v>
      </c>
      <c r="G937">
        <v>1845200</v>
      </c>
    </row>
    <row r="938" spans="1:7" x14ac:dyDescent="0.2">
      <c r="A938" s="14">
        <v>40645</v>
      </c>
      <c r="B938">
        <v>6.7750000000000004</v>
      </c>
      <c r="C938">
        <v>6.8674999999999997</v>
      </c>
      <c r="D938">
        <v>6.7350000000000003</v>
      </c>
      <c r="E938">
        <v>6.8574999999999999</v>
      </c>
      <c r="F938">
        <v>5.4770000000000003</v>
      </c>
      <c r="G938">
        <v>2374000</v>
      </c>
    </row>
    <row r="939" spans="1:7" x14ac:dyDescent="0.2">
      <c r="A939" s="14">
        <v>40646</v>
      </c>
      <c r="B939">
        <v>6.8849999999999998</v>
      </c>
      <c r="C939">
        <v>6.9749999999999996</v>
      </c>
      <c r="D939">
        <v>6.8274999999999997</v>
      </c>
      <c r="E939">
        <v>6.9649999999999999</v>
      </c>
      <c r="F939">
        <v>5.5628590000000004</v>
      </c>
      <c r="G939">
        <v>2480400</v>
      </c>
    </row>
    <row r="940" spans="1:7" x14ac:dyDescent="0.2">
      <c r="A940" s="14">
        <v>40647</v>
      </c>
      <c r="B940">
        <v>6.9450000000000003</v>
      </c>
      <c r="C940">
        <v>6.9974999999999996</v>
      </c>
      <c r="D940">
        <v>6.8449999999999998</v>
      </c>
      <c r="E940">
        <v>6.91</v>
      </c>
      <c r="F940">
        <v>5.5189310000000003</v>
      </c>
      <c r="G940">
        <v>2768800</v>
      </c>
    </row>
    <row r="941" spans="1:7" x14ac:dyDescent="0.2">
      <c r="A941" s="14">
        <v>40648</v>
      </c>
      <c r="B941">
        <v>6.9275000000000002</v>
      </c>
      <c r="C941">
        <v>7.0274999999999999</v>
      </c>
      <c r="D941">
        <v>6.88</v>
      </c>
      <c r="E941">
        <v>6.9775</v>
      </c>
      <c r="F941">
        <v>5.5728429999999998</v>
      </c>
      <c r="G941">
        <v>2277200</v>
      </c>
    </row>
    <row r="942" spans="1:7" x14ac:dyDescent="0.2">
      <c r="A942" s="14">
        <v>40651</v>
      </c>
      <c r="B942">
        <v>6.9175000000000004</v>
      </c>
      <c r="C942">
        <v>7.0925000000000002</v>
      </c>
      <c r="D942">
        <v>6.8525</v>
      </c>
      <c r="E942">
        <v>7.085</v>
      </c>
      <c r="F942">
        <v>5.6587019999999999</v>
      </c>
      <c r="G942">
        <v>4111200</v>
      </c>
    </row>
    <row r="943" spans="1:7" x14ac:dyDescent="0.2">
      <c r="A943" s="14">
        <v>40652</v>
      </c>
      <c r="B943">
        <v>7.1174999999999997</v>
      </c>
      <c r="C943">
        <v>7.2975000000000003</v>
      </c>
      <c r="D943">
        <v>7.0824999999999996</v>
      </c>
      <c r="E943">
        <v>7.2850000000000001</v>
      </c>
      <c r="F943">
        <v>5.8184389999999997</v>
      </c>
      <c r="G943">
        <v>6270400</v>
      </c>
    </row>
    <row r="944" spans="1:7" x14ac:dyDescent="0.2">
      <c r="A944" s="14">
        <v>40653</v>
      </c>
      <c r="B944">
        <v>8.0024999999999995</v>
      </c>
      <c r="C944">
        <v>8.1225000000000005</v>
      </c>
      <c r="D944">
        <v>7.6275000000000004</v>
      </c>
      <c r="E944">
        <v>7.7474999999999996</v>
      </c>
      <c r="F944">
        <v>6.1878330000000004</v>
      </c>
      <c r="G944">
        <v>19934400</v>
      </c>
    </row>
    <row r="945" spans="1:7" x14ac:dyDescent="0.2">
      <c r="A945" s="14">
        <v>40654</v>
      </c>
      <c r="B945">
        <v>7.8449999999999998</v>
      </c>
      <c r="C945">
        <v>7.92</v>
      </c>
      <c r="D945">
        <v>7.6849999999999996</v>
      </c>
      <c r="E945">
        <v>7.8849999999999998</v>
      </c>
      <c r="F945">
        <v>6.2976520000000002</v>
      </c>
      <c r="G945">
        <v>5612400</v>
      </c>
    </row>
    <row r="946" spans="1:7" x14ac:dyDescent="0.2">
      <c r="A946" s="14">
        <v>40658</v>
      </c>
      <c r="B946">
        <v>7.8475000000000001</v>
      </c>
      <c r="C946">
        <v>7.8775000000000004</v>
      </c>
      <c r="D946">
        <v>7.7024999999999997</v>
      </c>
      <c r="E946">
        <v>7.8375000000000004</v>
      </c>
      <c r="F946">
        <v>6.2597139999999998</v>
      </c>
      <c r="G946">
        <v>5958000</v>
      </c>
    </row>
    <row r="947" spans="1:7" x14ac:dyDescent="0.2">
      <c r="A947" s="14">
        <v>40659</v>
      </c>
      <c r="B947">
        <v>7.83</v>
      </c>
      <c r="C947">
        <v>7.915</v>
      </c>
      <c r="D947">
        <v>7.76</v>
      </c>
      <c r="E947">
        <v>7.9</v>
      </c>
      <c r="F947">
        <v>6.3096329999999998</v>
      </c>
      <c r="G947">
        <v>5600000</v>
      </c>
    </row>
    <row r="948" spans="1:7" x14ac:dyDescent="0.2">
      <c r="A948" s="14">
        <v>40660</v>
      </c>
      <c r="B948">
        <v>7.9249999999999998</v>
      </c>
      <c r="C948">
        <v>8.1274999999999995</v>
      </c>
      <c r="D948">
        <v>7.8775000000000004</v>
      </c>
      <c r="E948">
        <v>8.1174999999999997</v>
      </c>
      <c r="F948">
        <v>6.4833460000000001</v>
      </c>
      <c r="G948">
        <v>5693200</v>
      </c>
    </row>
    <row r="949" spans="1:7" x14ac:dyDescent="0.2">
      <c r="A949" s="14">
        <v>40661</v>
      </c>
      <c r="B949">
        <v>8.0850000000000009</v>
      </c>
      <c r="C949">
        <v>8.2750000000000004</v>
      </c>
      <c r="D949">
        <v>8.0549999999999997</v>
      </c>
      <c r="E949">
        <v>8.2249999999999996</v>
      </c>
      <c r="F949">
        <v>6.5692060000000003</v>
      </c>
      <c r="G949">
        <v>5492000</v>
      </c>
    </row>
    <row r="950" spans="1:7" x14ac:dyDescent="0.2">
      <c r="A950" s="14">
        <v>40662</v>
      </c>
      <c r="B950">
        <v>8.2125000000000004</v>
      </c>
      <c r="C950">
        <v>8.2149999999999999</v>
      </c>
      <c r="D950">
        <v>8.0625</v>
      </c>
      <c r="E950">
        <v>8.1274999999999995</v>
      </c>
      <c r="F950">
        <v>6.491333</v>
      </c>
      <c r="G950">
        <v>4800000</v>
      </c>
    </row>
    <row r="951" spans="1:7" x14ac:dyDescent="0.2">
      <c r="A951" s="14">
        <v>40665</v>
      </c>
      <c r="B951">
        <v>8.1274999999999995</v>
      </c>
      <c r="C951">
        <v>8.1624999999999996</v>
      </c>
      <c r="D951">
        <v>7.9450000000000003</v>
      </c>
      <c r="E951">
        <v>7.9924999999999997</v>
      </c>
      <c r="F951">
        <v>6.3835110000000004</v>
      </c>
      <c r="G951">
        <v>4674000</v>
      </c>
    </row>
    <row r="952" spans="1:7" x14ac:dyDescent="0.2">
      <c r="A952" s="14">
        <v>40666</v>
      </c>
      <c r="B952">
        <v>7.9675000000000002</v>
      </c>
      <c r="C952">
        <v>8.0350000000000001</v>
      </c>
      <c r="D952">
        <v>7.875</v>
      </c>
      <c r="E952">
        <v>7.96</v>
      </c>
      <c r="F952">
        <v>6.3575540000000004</v>
      </c>
      <c r="G952">
        <v>2710000</v>
      </c>
    </row>
    <row r="953" spans="1:7" x14ac:dyDescent="0.2">
      <c r="A953" s="14">
        <v>40667</v>
      </c>
      <c r="B953">
        <v>7.9474999999999998</v>
      </c>
      <c r="C953">
        <v>8.0525000000000002</v>
      </c>
      <c r="D953">
        <v>7.835</v>
      </c>
      <c r="E953">
        <v>7.9749999999999996</v>
      </c>
      <c r="F953">
        <v>6.3695339999999998</v>
      </c>
      <c r="G953">
        <v>2522000</v>
      </c>
    </row>
    <row r="954" spans="1:7" x14ac:dyDescent="0.2">
      <c r="A954" s="14">
        <v>40668</v>
      </c>
      <c r="B954">
        <v>7.9249999999999998</v>
      </c>
      <c r="C954">
        <v>8.1125000000000007</v>
      </c>
      <c r="D954">
        <v>7.8475000000000001</v>
      </c>
      <c r="E954">
        <v>8.0649999999999995</v>
      </c>
      <c r="F954">
        <v>6.441414</v>
      </c>
      <c r="G954">
        <v>4232800</v>
      </c>
    </row>
    <row r="955" spans="1:7" x14ac:dyDescent="0.2">
      <c r="A955" s="14">
        <v>40669</v>
      </c>
      <c r="B955">
        <v>8.1374999999999993</v>
      </c>
      <c r="C955">
        <v>8.1374999999999993</v>
      </c>
      <c r="D955">
        <v>7.8975</v>
      </c>
      <c r="E955">
        <v>7.915</v>
      </c>
      <c r="F955">
        <v>6.321612</v>
      </c>
      <c r="G955">
        <v>4216400</v>
      </c>
    </row>
    <row r="956" spans="1:7" x14ac:dyDescent="0.2">
      <c r="A956" s="14">
        <v>40672</v>
      </c>
      <c r="B956">
        <v>7.9275000000000002</v>
      </c>
      <c r="C956">
        <v>8.0250000000000004</v>
      </c>
      <c r="D956">
        <v>7.8949999999999996</v>
      </c>
      <c r="E956">
        <v>7.9950000000000001</v>
      </c>
      <c r="F956">
        <v>6.3855089999999999</v>
      </c>
      <c r="G956">
        <v>1690800</v>
      </c>
    </row>
    <row r="957" spans="1:7" x14ac:dyDescent="0.2">
      <c r="A957" s="14">
        <v>40673</v>
      </c>
      <c r="B957">
        <v>8</v>
      </c>
      <c r="C957">
        <v>8.1074999999999999</v>
      </c>
      <c r="D957">
        <v>7.9550000000000001</v>
      </c>
      <c r="E957">
        <v>8.07</v>
      </c>
      <c r="F957">
        <v>6.4454089999999997</v>
      </c>
      <c r="G957">
        <v>2139600</v>
      </c>
    </row>
    <row r="958" spans="1:7" x14ac:dyDescent="0.2">
      <c r="A958" s="14">
        <v>40674</v>
      </c>
      <c r="B958">
        <v>8.08</v>
      </c>
      <c r="C958">
        <v>8.2200000000000006</v>
      </c>
      <c r="D958">
        <v>7.99</v>
      </c>
      <c r="E958">
        <v>8.0875000000000004</v>
      </c>
      <c r="F958">
        <v>6.4593860000000003</v>
      </c>
      <c r="G958">
        <v>2612400</v>
      </c>
    </row>
    <row r="959" spans="1:7" x14ac:dyDescent="0.2">
      <c r="A959" s="14">
        <v>40675</v>
      </c>
      <c r="B959">
        <v>8.06</v>
      </c>
      <c r="C959">
        <v>8.1425000000000001</v>
      </c>
      <c r="D959">
        <v>7.85</v>
      </c>
      <c r="E959">
        <v>8.0325000000000006</v>
      </c>
      <c r="F959">
        <v>6.4154600000000004</v>
      </c>
      <c r="G959">
        <v>5651200</v>
      </c>
    </row>
    <row r="960" spans="1:7" x14ac:dyDescent="0.2">
      <c r="A960" s="14">
        <v>40676</v>
      </c>
      <c r="B960">
        <v>8.0449999999999999</v>
      </c>
      <c r="C960">
        <v>8.1300000000000008</v>
      </c>
      <c r="D960">
        <v>7.9225000000000003</v>
      </c>
      <c r="E960">
        <v>7.9775</v>
      </c>
      <c r="F960">
        <v>6.3715310000000001</v>
      </c>
      <c r="G960">
        <v>2153200</v>
      </c>
    </row>
    <row r="961" spans="1:7" x14ac:dyDescent="0.2">
      <c r="A961" s="14">
        <v>40679</v>
      </c>
      <c r="B961">
        <v>7.9424999999999999</v>
      </c>
      <c r="C961">
        <v>7.9474999999999998</v>
      </c>
      <c r="D961">
        <v>7.8049999999999997</v>
      </c>
      <c r="E961">
        <v>7.8125</v>
      </c>
      <c r="F961">
        <v>6.2397479999999996</v>
      </c>
      <c r="G961">
        <v>3172000</v>
      </c>
    </row>
    <row r="962" spans="1:7" x14ac:dyDescent="0.2">
      <c r="A962" s="14">
        <v>40680</v>
      </c>
      <c r="B962">
        <v>7.7675000000000001</v>
      </c>
      <c r="C962">
        <v>7.7850000000000001</v>
      </c>
      <c r="D962">
        <v>7.52</v>
      </c>
      <c r="E962">
        <v>7.69</v>
      </c>
      <c r="F962">
        <v>6.1419069999999998</v>
      </c>
      <c r="G962">
        <v>4274800</v>
      </c>
    </row>
    <row r="963" spans="1:7" x14ac:dyDescent="0.2">
      <c r="A963" s="14">
        <v>40681</v>
      </c>
      <c r="B963">
        <v>7.7050000000000001</v>
      </c>
      <c r="C963">
        <v>7.86</v>
      </c>
      <c r="D963">
        <v>7.6775000000000002</v>
      </c>
      <c r="E963">
        <v>7.7324999999999999</v>
      </c>
      <c r="F963">
        <v>6.1758509999999998</v>
      </c>
      <c r="G963">
        <v>4725200</v>
      </c>
    </row>
    <row r="964" spans="1:7" x14ac:dyDescent="0.2">
      <c r="A964" s="14">
        <v>40682</v>
      </c>
      <c r="B964">
        <v>7.7675000000000001</v>
      </c>
      <c r="C964">
        <v>7.8075000000000001</v>
      </c>
      <c r="D964">
        <v>7.65</v>
      </c>
      <c r="E964">
        <v>7.7675000000000001</v>
      </c>
      <c r="F964">
        <v>6.2038070000000003</v>
      </c>
      <c r="G964">
        <v>4854800</v>
      </c>
    </row>
    <row r="965" spans="1:7" x14ac:dyDescent="0.2">
      <c r="A965" s="14">
        <v>40683</v>
      </c>
      <c r="B965">
        <v>7.7350000000000003</v>
      </c>
      <c r="C965">
        <v>7.7374999999999998</v>
      </c>
      <c r="D965">
        <v>7.4349999999999996</v>
      </c>
      <c r="E965">
        <v>7.6475</v>
      </c>
      <c r="F965">
        <v>6.1079639999999999</v>
      </c>
      <c r="G965">
        <v>4258000</v>
      </c>
    </row>
    <row r="966" spans="1:7" x14ac:dyDescent="0.2">
      <c r="A966" s="14">
        <v>40686</v>
      </c>
      <c r="B966">
        <v>7.5625</v>
      </c>
      <c r="C966">
        <v>7.6375000000000002</v>
      </c>
      <c r="D966">
        <v>7.4950000000000001</v>
      </c>
      <c r="E966">
        <v>7.5274999999999999</v>
      </c>
      <c r="F966">
        <v>6.0121219999999997</v>
      </c>
      <c r="G966">
        <v>2866000</v>
      </c>
    </row>
    <row r="967" spans="1:7" x14ac:dyDescent="0.2">
      <c r="A967" s="14">
        <v>40687</v>
      </c>
      <c r="B967">
        <v>7.5875000000000004</v>
      </c>
      <c r="C967">
        <v>7.6624999999999996</v>
      </c>
      <c r="D967">
        <v>7.53</v>
      </c>
      <c r="E967">
        <v>7.5525000000000002</v>
      </c>
      <c r="F967">
        <v>6.032089</v>
      </c>
      <c r="G967">
        <v>2275200</v>
      </c>
    </row>
    <row r="968" spans="1:7" x14ac:dyDescent="0.2">
      <c r="A968" s="14">
        <v>40688</v>
      </c>
      <c r="B968">
        <v>7.4874999999999998</v>
      </c>
      <c r="C968">
        <v>7.4874999999999998</v>
      </c>
      <c r="D968">
        <v>7.34</v>
      </c>
      <c r="E968">
        <v>7.4275000000000002</v>
      </c>
      <c r="F968">
        <v>5.9322520000000001</v>
      </c>
      <c r="G968">
        <v>4262800</v>
      </c>
    </row>
    <row r="969" spans="1:7" x14ac:dyDescent="0.2">
      <c r="A969" s="14">
        <v>40689</v>
      </c>
      <c r="B969">
        <v>7.4225000000000003</v>
      </c>
      <c r="C969">
        <v>7.6349999999999998</v>
      </c>
      <c r="D969">
        <v>7.4024999999999999</v>
      </c>
      <c r="E969">
        <v>7.6074999999999999</v>
      </c>
      <c r="F969">
        <v>6.0760160000000001</v>
      </c>
      <c r="G969">
        <v>2193200</v>
      </c>
    </row>
    <row r="970" spans="1:7" x14ac:dyDescent="0.2">
      <c r="A970" s="14">
        <v>40690</v>
      </c>
      <c r="B970">
        <v>7.6074999999999999</v>
      </c>
      <c r="C970">
        <v>7.65</v>
      </c>
      <c r="D970">
        <v>7.57</v>
      </c>
      <c r="E970">
        <v>7.61</v>
      </c>
      <c r="F970">
        <v>6.0780130000000003</v>
      </c>
      <c r="G970">
        <v>1340800</v>
      </c>
    </row>
    <row r="971" spans="1:7" x14ac:dyDescent="0.2">
      <c r="A971" s="14">
        <v>40694</v>
      </c>
      <c r="B971">
        <v>7.65</v>
      </c>
      <c r="C971">
        <v>7.67</v>
      </c>
      <c r="D971">
        <v>7.5425000000000004</v>
      </c>
      <c r="E971">
        <v>7.5774999999999997</v>
      </c>
      <c r="F971">
        <v>6.0520560000000003</v>
      </c>
      <c r="G971">
        <v>2596000</v>
      </c>
    </row>
    <row r="972" spans="1:7" x14ac:dyDescent="0.2">
      <c r="A972" s="14">
        <v>40695</v>
      </c>
      <c r="B972">
        <v>7.56</v>
      </c>
      <c r="C972">
        <v>7.6375000000000002</v>
      </c>
      <c r="D972">
        <v>7.29</v>
      </c>
      <c r="E972">
        <v>7.3174999999999999</v>
      </c>
      <c r="F972">
        <v>5.8443969999999998</v>
      </c>
      <c r="G972">
        <v>3431200</v>
      </c>
    </row>
    <row r="973" spans="1:7" x14ac:dyDescent="0.2">
      <c r="A973" s="14">
        <v>40696</v>
      </c>
      <c r="B973">
        <v>7.3324999999999996</v>
      </c>
      <c r="C973">
        <v>7.3324999999999996</v>
      </c>
      <c r="D973">
        <v>7.0925000000000002</v>
      </c>
      <c r="E973">
        <v>7.1675000000000004</v>
      </c>
      <c r="F973">
        <v>5.7245929999999996</v>
      </c>
      <c r="G973">
        <v>3570000</v>
      </c>
    </row>
    <row r="974" spans="1:7" x14ac:dyDescent="0.2">
      <c r="A974" s="14">
        <v>40697</v>
      </c>
      <c r="B974">
        <v>7.1025</v>
      </c>
      <c r="C974">
        <v>7.2625000000000002</v>
      </c>
      <c r="D974">
        <v>7.0125000000000002</v>
      </c>
      <c r="E974">
        <v>7.0724999999999998</v>
      </c>
      <c r="F974">
        <v>5.64872</v>
      </c>
      <c r="G974">
        <v>2055600</v>
      </c>
    </row>
    <row r="975" spans="1:7" x14ac:dyDescent="0.2">
      <c r="A975" s="14">
        <v>40700</v>
      </c>
      <c r="B975">
        <v>7.0475000000000003</v>
      </c>
      <c r="C975">
        <v>7.0975000000000001</v>
      </c>
      <c r="D975">
        <v>6.93</v>
      </c>
      <c r="E975">
        <v>6.9424999999999999</v>
      </c>
      <c r="F975">
        <v>5.5448899999999997</v>
      </c>
      <c r="G975">
        <v>4434800</v>
      </c>
    </row>
    <row r="976" spans="1:7" x14ac:dyDescent="0.2">
      <c r="A976" s="14">
        <v>40701</v>
      </c>
      <c r="B976">
        <v>6.9649999999999999</v>
      </c>
      <c r="C976">
        <v>7.0549999999999997</v>
      </c>
      <c r="D976">
        <v>6.9275000000000002</v>
      </c>
      <c r="E976">
        <v>6.9349999999999996</v>
      </c>
      <c r="F976">
        <v>5.5388989999999998</v>
      </c>
      <c r="G976">
        <v>2554400</v>
      </c>
    </row>
    <row r="977" spans="1:7" x14ac:dyDescent="0.2">
      <c r="A977" s="14">
        <v>40702</v>
      </c>
      <c r="B977">
        <v>6.9024999999999999</v>
      </c>
      <c r="C977">
        <v>6.9050000000000002</v>
      </c>
      <c r="D977">
        <v>6.74</v>
      </c>
      <c r="E977">
        <v>6.7549999999999999</v>
      </c>
      <c r="F977">
        <v>5.3951349999999998</v>
      </c>
      <c r="G977">
        <v>2892000</v>
      </c>
    </row>
    <row r="978" spans="1:7" x14ac:dyDescent="0.2">
      <c r="A978" s="14">
        <v>40703</v>
      </c>
      <c r="B978">
        <v>6.6675000000000004</v>
      </c>
      <c r="C978">
        <v>6.94</v>
      </c>
      <c r="D978">
        <v>6.6475</v>
      </c>
      <c r="E978">
        <v>6.8775000000000004</v>
      </c>
      <c r="F978">
        <v>5.4929750000000004</v>
      </c>
      <c r="G978">
        <v>4409600</v>
      </c>
    </row>
    <row r="979" spans="1:7" x14ac:dyDescent="0.2">
      <c r="A979" s="14">
        <v>40704</v>
      </c>
      <c r="B979">
        <v>6.8250000000000002</v>
      </c>
      <c r="C979">
        <v>6.8650000000000002</v>
      </c>
      <c r="D979">
        <v>6.7474999999999996</v>
      </c>
      <c r="E979">
        <v>6.7675000000000001</v>
      </c>
      <c r="F979">
        <v>5.4051179999999999</v>
      </c>
      <c r="G979">
        <v>2339200</v>
      </c>
    </row>
    <row r="980" spans="1:7" x14ac:dyDescent="0.2">
      <c r="A980" s="14">
        <v>40707</v>
      </c>
      <c r="B980">
        <v>6.7850000000000001</v>
      </c>
      <c r="C980">
        <v>6.9275000000000002</v>
      </c>
      <c r="D980">
        <v>6.7774999999999999</v>
      </c>
      <c r="E980">
        <v>6.7850000000000001</v>
      </c>
      <c r="F980">
        <v>5.4190959999999997</v>
      </c>
      <c r="G980">
        <v>2111600</v>
      </c>
    </row>
    <row r="981" spans="1:7" x14ac:dyDescent="0.2">
      <c r="A981" s="14">
        <v>40708</v>
      </c>
      <c r="B981">
        <v>6.8724999999999996</v>
      </c>
      <c r="C981">
        <v>7.0374999999999996</v>
      </c>
      <c r="D981">
        <v>6.84</v>
      </c>
      <c r="E981">
        <v>6.9550000000000001</v>
      </c>
      <c r="F981">
        <v>5.5548729999999997</v>
      </c>
      <c r="G981">
        <v>2466800</v>
      </c>
    </row>
    <row r="982" spans="1:7" x14ac:dyDescent="0.2">
      <c r="A982" s="14">
        <v>40709</v>
      </c>
      <c r="B982">
        <v>6.89</v>
      </c>
      <c r="C982">
        <v>6.9450000000000003</v>
      </c>
      <c r="D982">
        <v>6.77</v>
      </c>
      <c r="E982">
        <v>6.7725</v>
      </c>
      <c r="F982">
        <v>5.4091129999999996</v>
      </c>
      <c r="G982">
        <v>2619600</v>
      </c>
    </row>
    <row r="983" spans="1:7" x14ac:dyDescent="0.2">
      <c r="A983" s="14">
        <v>40710</v>
      </c>
      <c r="B983">
        <v>6.79</v>
      </c>
      <c r="C983">
        <v>6.82</v>
      </c>
      <c r="D983">
        <v>6.66</v>
      </c>
      <c r="E983">
        <v>6.7324999999999999</v>
      </c>
      <c r="F983">
        <v>5.3771649999999998</v>
      </c>
      <c r="G983">
        <v>4150000</v>
      </c>
    </row>
    <row r="984" spans="1:7" x14ac:dyDescent="0.2">
      <c r="A984" s="14">
        <v>40711</v>
      </c>
      <c r="B984">
        <v>6.7975000000000003</v>
      </c>
      <c r="C984">
        <v>6.89</v>
      </c>
      <c r="D984">
        <v>6.7824999999999998</v>
      </c>
      <c r="E984">
        <v>6.86</v>
      </c>
      <c r="F984">
        <v>5.4789979999999998</v>
      </c>
      <c r="G984">
        <v>2866800</v>
      </c>
    </row>
    <row r="985" spans="1:7" x14ac:dyDescent="0.2">
      <c r="A985" s="14">
        <v>40714</v>
      </c>
      <c r="B985">
        <v>6.8375000000000004</v>
      </c>
      <c r="C985">
        <v>7.0449999999999999</v>
      </c>
      <c r="D985">
        <v>6.8274999999999997</v>
      </c>
      <c r="E985">
        <v>7.0274999999999999</v>
      </c>
      <c r="F985">
        <v>5.6127779999999996</v>
      </c>
      <c r="G985">
        <v>2682000</v>
      </c>
    </row>
    <row r="986" spans="1:7" x14ac:dyDescent="0.2">
      <c r="A986" s="14">
        <v>40715</v>
      </c>
      <c r="B986">
        <v>7.05</v>
      </c>
      <c r="C986">
        <v>7.3475000000000001</v>
      </c>
      <c r="D986">
        <v>7.05</v>
      </c>
      <c r="E986">
        <v>7.27</v>
      </c>
      <c r="F986">
        <v>5.8064590000000003</v>
      </c>
      <c r="G986">
        <v>4938800</v>
      </c>
    </row>
    <row r="987" spans="1:7" x14ac:dyDescent="0.2">
      <c r="A987" s="14">
        <v>40716</v>
      </c>
      <c r="B987">
        <v>7.2324999999999999</v>
      </c>
      <c r="C987">
        <v>7.3724999999999996</v>
      </c>
      <c r="D987">
        <v>7.1074999999999999</v>
      </c>
      <c r="E987">
        <v>7.11</v>
      </c>
      <c r="F987">
        <v>5.6786690000000002</v>
      </c>
      <c r="G987">
        <v>2802800</v>
      </c>
    </row>
    <row r="988" spans="1:7" x14ac:dyDescent="0.2">
      <c r="A988" s="14">
        <v>40717</v>
      </c>
      <c r="B988">
        <v>7.03</v>
      </c>
      <c r="C988">
        <v>7.18</v>
      </c>
      <c r="D988">
        <v>6.9524999999999997</v>
      </c>
      <c r="E988">
        <v>7.1675000000000004</v>
      </c>
      <c r="F988">
        <v>5.7245929999999996</v>
      </c>
      <c r="G988">
        <v>2471600</v>
      </c>
    </row>
    <row r="989" spans="1:7" x14ac:dyDescent="0.2">
      <c r="A989" s="14">
        <v>40718</v>
      </c>
      <c r="B989">
        <v>7.165</v>
      </c>
      <c r="C989">
        <v>7.2</v>
      </c>
      <c r="D989">
        <v>6.94</v>
      </c>
      <c r="E989">
        <v>6.96</v>
      </c>
      <c r="F989">
        <v>5.5588670000000002</v>
      </c>
      <c r="G989">
        <v>2703200</v>
      </c>
    </row>
    <row r="990" spans="1:7" x14ac:dyDescent="0.2">
      <c r="A990" s="14">
        <v>40721</v>
      </c>
      <c r="B990">
        <v>6.9775</v>
      </c>
      <c r="C990">
        <v>7.08</v>
      </c>
      <c r="D990">
        <v>6.9124999999999996</v>
      </c>
      <c r="E990">
        <v>7</v>
      </c>
      <c r="F990">
        <v>5.590814</v>
      </c>
      <c r="G990">
        <v>3852000</v>
      </c>
    </row>
    <row r="991" spans="1:7" x14ac:dyDescent="0.2">
      <c r="A991" s="14">
        <v>40722</v>
      </c>
      <c r="B991">
        <v>7.0250000000000004</v>
      </c>
      <c r="C991">
        <v>7.1349999999999998</v>
      </c>
      <c r="D991">
        <v>7.0250000000000004</v>
      </c>
      <c r="E991">
        <v>7.0650000000000004</v>
      </c>
      <c r="F991">
        <v>5.642728</v>
      </c>
      <c r="G991">
        <v>2953600</v>
      </c>
    </row>
    <row r="992" spans="1:7" x14ac:dyDescent="0.2">
      <c r="A992" s="14">
        <v>40723</v>
      </c>
      <c r="B992">
        <v>7.0975000000000001</v>
      </c>
      <c r="C992">
        <v>7.25</v>
      </c>
      <c r="D992">
        <v>7.0625</v>
      </c>
      <c r="E992">
        <v>7.15</v>
      </c>
      <c r="F992">
        <v>5.7106170000000001</v>
      </c>
      <c r="G992">
        <v>2694000</v>
      </c>
    </row>
    <row r="993" spans="1:7" x14ac:dyDescent="0.2">
      <c r="A993" s="14">
        <v>40724</v>
      </c>
      <c r="B993">
        <v>7.1749999999999998</v>
      </c>
      <c r="C993">
        <v>7.2549999999999999</v>
      </c>
      <c r="D993">
        <v>7.1</v>
      </c>
      <c r="E993">
        <v>7.1375000000000002</v>
      </c>
      <c r="F993">
        <v>5.7006329999999998</v>
      </c>
      <c r="G993">
        <v>2325600</v>
      </c>
    </row>
    <row r="994" spans="1:7" x14ac:dyDescent="0.2">
      <c r="A994" s="14">
        <v>40725</v>
      </c>
      <c r="B994">
        <v>7.22</v>
      </c>
      <c r="C994">
        <v>7.38</v>
      </c>
      <c r="D994">
        <v>7.17</v>
      </c>
      <c r="E994">
        <v>7.3624999999999998</v>
      </c>
      <c r="F994">
        <v>5.8803380000000001</v>
      </c>
      <c r="G994">
        <v>3642800</v>
      </c>
    </row>
    <row r="995" spans="1:7" x14ac:dyDescent="0.2">
      <c r="A995" s="14">
        <v>40729</v>
      </c>
      <c r="B995">
        <v>7.3250000000000002</v>
      </c>
      <c r="C995">
        <v>7.5149999999999997</v>
      </c>
      <c r="D995">
        <v>7.3250000000000002</v>
      </c>
      <c r="E995">
        <v>7.5125000000000002</v>
      </c>
      <c r="F995">
        <v>6.0001410000000002</v>
      </c>
      <c r="G995">
        <v>4880000</v>
      </c>
    </row>
    <row r="996" spans="1:7" x14ac:dyDescent="0.2">
      <c r="A996" s="14">
        <v>40730</v>
      </c>
      <c r="B996">
        <v>7.4824999999999999</v>
      </c>
      <c r="C996">
        <v>7.5774999999999997</v>
      </c>
      <c r="D996">
        <v>7.4124999999999996</v>
      </c>
      <c r="E996">
        <v>7.55</v>
      </c>
      <c r="F996">
        <v>6.0300909999999996</v>
      </c>
      <c r="G996">
        <v>2934000</v>
      </c>
    </row>
    <row r="997" spans="1:7" x14ac:dyDescent="0.2">
      <c r="A997" s="14">
        <v>40731</v>
      </c>
      <c r="B997">
        <v>7.5625</v>
      </c>
      <c r="C997">
        <v>7.6825000000000001</v>
      </c>
      <c r="D997">
        <v>7.5525000000000002</v>
      </c>
      <c r="E997">
        <v>7.66</v>
      </c>
      <c r="F997">
        <v>6.1179480000000002</v>
      </c>
      <c r="G997">
        <v>7530800</v>
      </c>
    </row>
    <row r="998" spans="1:7" x14ac:dyDescent="0.2">
      <c r="A998" s="14">
        <v>40732</v>
      </c>
      <c r="B998">
        <v>7.5724999999999998</v>
      </c>
      <c r="C998">
        <v>7.75</v>
      </c>
      <c r="D998">
        <v>7.5</v>
      </c>
      <c r="E998">
        <v>7.75</v>
      </c>
      <c r="F998">
        <v>6.1898289999999996</v>
      </c>
      <c r="G998">
        <v>4677600</v>
      </c>
    </row>
    <row r="999" spans="1:7" x14ac:dyDescent="0.2">
      <c r="A999" s="14">
        <v>40735</v>
      </c>
      <c r="B999">
        <v>7.66</v>
      </c>
      <c r="C999">
        <v>7.7125000000000004</v>
      </c>
      <c r="D999">
        <v>7.53</v>
      </c>
      <c r="E999">
        <v>7.585</v>
      </c>
      <c r="F999">
        <v>6.0580449999999999</v>
      </c>
      <c r="G999">
        <v>4969600</v>
      </c>
    </row>
    <row r="1000" spans="1:7" x14ac:dyDescent="0.2">
      <c r="A1000" s="14">
        <v>40736</v>
      </c>
      <c r="B1000">
        <v>7.5724999999999998</v>
      </c>
      <c r="C1000">
        <v>7.83</v>
      </c>
      <c r="D1000">
        <v>7.5425000000000004</v>
      </c>
      <c r="E1000">
        <v>7.7350000000000003</v>
      </c>
      <c r="F1000">
        <v>6.1778490000000001</v>
      </c>
      <c r="G1000">
        <v>15378400</v>
      </c>
    </row>
    <row r="1001" spans="1:7" x14ac:dyDescent="0.2">
      <c r="A1001" s="14">
        <v>40737</v>
      </c>
      <c r="B1001">
        <v>7.78</v>
      </c>
      <c r="C1001">
        <v>7.9375</v>
      </c>
      <c r="D1001">
        <v>7.7725</v>
      </c>
      <c r="E1001">
        <v>7.8650000000000002</v>
      </c>
      <c r="F1001">
        <v>6.2816780000000003</v>
      </c>
      <c r="G1001">
        <v>6446800</v>
      </c>
    </row>
    <row r="1002" spans="1:7" x14ac:dyDescent="0.2">
      <c r="A1002" s="14">
        <v>40738</v>
      </c>
      <c r="B1002">
        <v>7.9050000000000002</v>
      </c>
      <c r="C1002">
        <v>7.9775</v>
      </c>
      <c r="D1002">
        <v>7.7275</v>
      </c>
      <c r="E1002">
        <v>7.875</v>
      </c>
      <c r="F1002">
        <v>6.2896660000000004</v>
      </c>
      <c r="G1002">
        <v>7127600</v>
      </c>
    </row>
    <row r="1003" spans="1:7" x14ac:dyDescent="0.2">
      <c r="A1003" s="14">
        <v>40739</v>
      </c>
      <c r="B1003">
        <v>7.9275000000000002</v>
      </c>
      <c r="C1003">
        <v>8.0250000000000004</v>
      </c>
      <c r="D1003">
        <v>7.89</v>
      </c>
      <c r="E1003">
        <v>7.9249999999999998</v>
      </c>
      <c r="F1003">
        <v>6.329599</v>
      </c>
      <c r="G1003">
        <v>6490000</v>
      </c>
    </row>
    <row r="1004" spans="1:7" x14ac:dyDescent="0.2">
      <c r="A1004" s="14">
        <v>40742</v>
      </c>
      <c r="B1004">
        <v>8.0824999999999996</v>
      </c>
      <c r="C1004">
        <v>8.1624999999999996</v>
      </c>
      <c r="D1004">
        <v>7.94</v>
      </c>
      <c r="E1004">
        <v>8.0350000000000001</v>
      </c>
      <c r="F1004">
        <v>6.4174550000000004</v>
      </c>
      <c r="G1004">
        <v>7129600</v>
      </c>
    </row>
    <row r="1005" spans="1:7" x14ac:dyDescent="0.2">
      <c r="A1005" s="14">
        <v>40743</v>
      </c>
      <c r="B1005">
        <v>8.1</v>
      </c>
      <c r="C1005">
        <v>8.34</v>
      </c>
      <c r="D1005">
        <v>8.0850000000000009</v>
      </c>
      <c r="E1005">
        <v>8.3149999999999995</v>
      </c>
      <c r="F1005">
        <v>6.641089</v>
      </c>
      <c r="G1005">
        <v>10479200</v>
      </c>
    </row>
    <row r="1006" spans="1:7" x14ac:dyDescent="0.2">
      <c r="A1006" s="14">
        <v>40744</v>
      </c>
      <c r="B1006">
        <v>7.6924999999999999</v>
      </c>
      <c r="C1006">
        <v>8.0374999999999996</v>
      </c>
      <c r="D1006">
        <v>7.5175000000000001</v>
      </c>
      <c r="E1006">
        <v>7.56</v>
      </c>
      <c r="F1006">
        <v>6.0380779999999996</v>
      </c>
      <c r="G1006">
        <v>18673600</v>
      </c>
    </row>
    <row r="1007" spans="1:7" x14ac:dyDescent="0.2">
      <c r="A1007" s="14">
        <v>40745</v>
      </c>
      <c r="B1007">
        <v>7.62</v>
      </c>
      <c r="C1007">
        <v>7.7525000000000004</v>
      </c>
      <c r="D1007">
        <v>7.61</v>
      </c>
      <c r="E1007">
        <v>7.71</v>
      </c>
      <c r="F1007">
        <v>6.1578819999999999</v>
      </c>
      <c r="G1007">
        <v>6667200</v>
      </c>
    </row>
    <row r="1008" spans="1:7" x14ac:dyDescent="0.2">
      <c r="A1008" s="14">
        <v>40746</v>
      </c>
      <c r="B1008">
        <v>7.7474999999999996</v>
      </c>
      <c r="C1008">
        <v>7.8525</v>
      </c>
      <c r="D1008">
        <v>7.72</v>
      </c>
      <c r="E1008">
        <v>7.8049999999999997</v>
      </c>
      <c r="F1008">
        <v>6.2337569999999998</v>
      </c>
      <c r="G1008">
        <v>4740000</v>
      </c>
    </row>
    <row r="1009" spans="1:7" x14ac:dyDescent="0.2">
      <c r="A1009" s="14">
        <v>40749</v>
      </c>
      <c r="B1009">
        <v>7.7275</v>
      </c>
      <c r="C1009">
        <v>7.8</v>
      </c>
      <c r="D1009">
        <v>7.72</v>
      </c>
      <c r="E1009">
        <v>7.78</v>
      </c>
      <c r="F1009">
        <v>6.2137900000000004</v>
      </c>
      <c r="G1009">
        <v>3184400</v>
      </c>
    </row>
    <row r="1010" spans="1:7" x14ac:dyDescent="0.2">
      <c r="A1010" s="14">
        <v>40750</v>
      </c>
      <c r="B1010">
        <v>7.7725</v>
      </c>
      <c r="C1010">
        <v>7.8425000000000002</v>
      </c>
      <c r="D1010">
        <v>7.7125000000000004</v>
      </c>
      <c r="E1010">
        <v>7.76</v>
      </c>
      <c r="F1010">
        <v>6.1978169999999997</v>
      </c>
      <c r="G1010">
        <v>3389600</v>
      </c>
    </row>
    <row r="1011" spans="1:7" x14ac:dyDescent="0.2">
      <c r="A1011" s="14">
        <v>40751</v>
      </c>
      <c r="B1011">
        <v>7.7275</v>
      </c>
      <c r="C1011">
        <v>7.7750000000000004</v>
      </c>
      <c r="D1011">
        <v>7.5049999999999999</v>
      </c>
      <c r="E1011">
        <v>7.53</v>
      </c>
      <c r="F1011">
        <v>6.0141179999999999</v>
      </c>
      <c r="G1011">
        <v>4259600</v>
      </c>
    </row>
    <row r="1012" spans="1:7" x14ac:dyDescent="0.2">
      <c r="A1012" s="14">
        <v>40752</v>
      </c>
      <c r="B1012">
        <v>7.5625</v>
      </c>
      <c r="C1012">
        <v>7.72</v>
      </c>
      <c r="D1012">
        <v>7.5525000000000002</v>
      </c>
      <c r="E1012">
        <v>7.6624999999999996</v>
      </c>
      <c r="F1012">
        <v>6.1199430000000001</v>
      </c>
      <c r="G1012">
        <v>3862800</v>
      </c>
    </row>
    <row r="1013" spans="1:7" x14ac:dyDescent="0.2">
      <c r="A1013" s="14">
        <v>40753</v>
      </c>
      <c r="B1013">
        <v>7.5824999999999996</v>
      </c>
      <c r="C1013">
        <v>7.6675000000000004</v>
      </c>
      <c r="D1013">
        <v>7.4874999999999998</v>
      </c>
      <c r="E1013">
        <v>7.6275000000000004</v>
      </c>
      <c r="F1013">
        <v>6.0919889999999999</v>
      </c>
      <c r="G1013">
        <v>3328400</v>
      </c>
    </row>
    <row r="1014" spans="1:7" x14ac:dyDescent="0.2">
      <c r="A1014" s="14">
        <v>40756</v>
      </c>
      <c r="B1014">
        <v>7.7625000000000002</v>
      </c>
      <c r="C1014">
        <v>7.7725</v>
      </c>
      <c r="D1014">
        <v>7.4775</v>
      </c>
      <c r="E1014">
        <v>7.5650000000000004</v>
      </c>
      <c r="F1014">
        <v>6.0420720000000001</v>
      </c>
      <c r="G1014">
        <v>3986000</v>
      </c>
    </row>
    <row r="1015" spans="1:7" x14ac:dyDescent="0.2">
      <c r="A1015" s="14">
        <v>40757</v>
      </c>
      <c r="B1015">
        <v>7.54</v>
      </c>
      <c r="C1015">
        <v>7.6074999999999999</v>
      </c>
      <c r="D1015">
        <v>7.3449999999999998</v>
      </c>
      <c r="E1015">
        <v>7.3574999999999999</v>
      </c>
      <c r="F1015">
        <v>5.8763449999999997</v>
      </c>
      <c r="G1015">
        <v>4981200</v>
      </c>
    </row>
    <row r="1016" spans="1:7" x14ac:dyDescent="0.2">
      <c r="A1016" s="14">
        <v>40758</v>
      </c>
      <c r="B1016">
        <v>7.38</v>
      </c>
      <c r="C1016">
        <v>7.4924999999999997</v>
      </c>
      <c r="D1016">
        <v>7.1950000000000003</v>
      </c>
      <c r="E1016">
        <v>7.4225000000000003</v>
      </c>
      <c r="F1016">
        <v>5.9282589999999997</v>
      </c>
      <c r="G1016">
        <v>7025600</v>
      </c>
    </row>
    <row r="1017" spans="1:7" x14ac:dyDescent="0.2">
      <c r="A1017" s="14">
        <v>40759</v>
      </c>
      <c r="B1017">
        <v>7.3075000000000001</v>
      </c>
      <c r="C1017">
        <v>7.3775000000000004</v>
      </c>
      <c r="D1017">
        <v>6.8049999999999997</v>
      </c>
      <c r="E1017">
        <v>6.8125</v>
      </c>
      <c r="F1017">
        <v>5.4410590000000001</v>
      </c>
      <c r="G1017">
        <v>8079600</v>
      </c>
    </row>
    <row r="1018" spans="1:7" x14ac:dyDescent="0.2">
      <c r="A1018" s="14">
        <v>40760</v>
      </c>
      <c r="B1018">
        <v>6.95</v>
      </c>
      <c r="C1018">
        <v>7.0075000000000003</v>
      </c>
      <c r="D1018">
        <v>6.5625</v>
      </c>
      <c r="E1018">
        <v>7.0049999999999999</v>
      </c>
      <c r="F1018">
        <v>5.5948079999999996</v>
      </c>
      <c r="G1018">
        <v>10852400</v>
      </c>
    </row>
    <row r="1019" spans="1:7" x14ac:dyDescent="0.2">
      <c r="A1019" s="14">
        <v>40763</v>
      </c>
      <c r="B1019">
        <v>6.77</v>
      </c>
      <c r="C1019">
        <v>6.8</v>
      </c>
      <c r="D1019">
        <v>6.2824999999999998</v>
      </c>
      <c r="E1019">
        <v>6.3624999999999998</v>
      </c>
      <c r="F1019">
        <v>5.0816499999999998</v>
      </c>
      <c r="G1019">
        <v>11614000</v>
      </c>
    </row>
    <row r="1020" spans="1:7" x14ac:dyDescent="0.2">
      <c r="A1020" s="14">
        <v>40764</v>
      </c>
      <c r="B1020">
        <v>6.4924999999999997</v>
      </c>
      <c r="C1020">
        <v>6.5</v>
      </c>
      <c r="D1020">
        <v>5.98</v>
      </c>
      <c r="E1020">
        <v>6.49</v>
      </c>
      <c r="F1020">
        <v>5.1834819999999997</v>
      </c>
      <c r="G1020">
        <v>9684000</v>
      </c>
    </row>
    <row r="1021" spans="1:7" x14ac:dyDescent="0.2">
      <c r="A1021" s="14">
        <v>40765</v>
      </c>
      <c r="B1021">
        <v>6.3425000000000002</v>
      </c>
      <c r="C1021">
        <v>6.6725000000000003</v>
      </c>
      <c r="D1021">
        <v>6.2275</v>
      </c>
      <c r="E1021">
        <v>6.4050000000000002</v>
      </c>
      <c r="F1021">
        <v>5.1155939999999998</v>
      </c>
      <c r="G1021">
        <v>8352000</v>
      </c>
    </row>
    <row r="1022" spans="1:7" x14ac:dyDescent="0.2">
      <c r="A1022" s="14">
        <v>40766</v>
      </c>
      <c r="B1022">
        <v>6.415</v>
      </c>
      <c r="C1022">
        <v>6.9124999999999996</v>
      </c>
      <c r="D1022">
        <v>6.3724999999999996</v>
      </c>
      <c r="E1022">
        <v>6.8324999999999996</v>
      </c>
      <c r="F1022">
        <v>5.457033</v>
      </c>
      <c r="G1022">
        <v>7170800</v>
      </c>
    </row>
    <row r="1023" spans="1:7" x14ac:dyDescent="0.2">
      <c r="A1023" s="14">
        <v>40767</v>
      </c>
      <c r="B1023">
        <v>6.8425000000000002</v>
      </c>
      <c r="C1023">
        <v>7.0674999999999999</v>
      </c>
      <c r="D1023">
        <v>6.7824999999999998</v>
      </c>
      <c r="E1023">
        <v>6.8525</v>
      </c>
      <c r="F1023">
        <v>5.473007</v>
      </c>
      <c r="G1023">
        <v>5334800</v>
      </c>
    </row>
    <row r="1024" spans="1:7" x14ac:dyDescent="0.2">
      <c r="A1024" s="14">
        <v>40770</v>
      </c>
      <c r="B1024">
        <v>6.91</v>
      </c>
      <c r="C1024">
        <v>6.9775</v>
      </c>
      <c r="D1024">
        <v>6.7824999999999998</v>
      </c>
      <c r="E1024">
        <v>6.9749999999999996</v>
      </c>
      <c r="F1024">
        <v>5.5708460000000004</v>
      </c>
      <c r="G1024">
        <v>2323600</v>
      </c>
    </row>
    <row r="1025" spans="1:7" x14ac:dyDescent="0.2">
      <c r="A1025" s="14">
        <v>40771</v>
      </c>
      <c r="B1025">
        <v>6.8574999999999999</v>
      </c>
      <c r="C1025">
        <v>6.9</v>
      </c>
      <c r="D1025">
        <v>6.71</v>
      </c>
      <c r="E1025">
        <v>6.81</v>
      </c>
      <c r="F1025">
        <v>5.4390619999999998</v>
      </c>
      <c r="G1025">
        <v>2376400</v>
      </c>
    </row>
    <row r="1026" spans="1:7" x14ac:dyDescent="0.2">
      <c r="A1026" s="14">
        <v>40772</v>
      </c>
      <c r="B1026">
        <v>6.835</v>
      </c>
      <c r="C1026">
        <v>6.9749999999999996</v>
      </c>
      <c r="D1026">
        <v>6.6524999999999999</v>
      </c>
      <c r="E1026">
        <v>6.73</v>
      </c>
      <c r="F1026">
        <v>5.3751670000000003</v>
      </c>
      <c r="G1026">
        <v>3076000</v>
      </c>
    </row>
    <row r="1027" spans="1:7" x14ac:dyDescent="0.2">
      <c r="A1027" s="14">
        <v>40773</v>
      </c>
      <c r="B1027">
        <v>6.5149999999999997</v>
      </c>
      <c r="C1027">
        <v>6.5149999999999997</v>
      </c>
      <c r="D1027">
        <v>6.1224999999999996</v>
      </c>
      <c r="E1027">
        <v>6.2024999999999997</v>
      </c>
      <c r="F1027">
        <v>4.9538589999999996</v>
      </c>
      <c r="G1027">
        <v>9443200</v>
      </c>
    </row>
    <row r="1028" spans="1:7" x14ac:dyDescent="0.2">
      <c r="A1028" s="14">
        <v>40774</v>
      </c>
      <c r="B1028">
        <v>6.125</v>
      </c>
      <c r="C1028">
        <v>6.26</v>
      </c>
      <c r="D1028">
        <v>5.91</v>
      </c>
      <c r="E1028">
        <v>5.9325000000000001</v>
      </c>
      <c r="F1028">
        <v>4.7382140000000001</v>
      </c>
      <c r="G1028">
        <v>8818800</v>
      </c>
    </row>
    <row r="1029" spans="1:7" x14ac:dyDescent="0.2">
      <c r="A1029" s="14">
        <v>40777</v>
      </c>
      <c r="B1029">
        <v>6.0824999999999996</v>
      </c>
      <c r="C1029">
        <v>6.25</v>
      </c>
      <c r="D1029">
        <v>6.0824999999999996</v>
      </c>
      <c r="E1029">
        <v>6.15</v>
      </c>
      <c r="F1029">
        <v>4.9119299999999999</v>
      </c>
      <c r="G1029">
        <v>5390400</v>
      </c>
    </row>
    <row r="1030" spans="1:7" x14ac:dyDescent="0.2">
      <c r="A1030" s="14">
        <v>40778</v>
      </c>
      <c r="B1030">
        <v>6.1849999999999996</v>
      </c>
      <c r="C1030">
        <v>6.5225</v>
      </c>
      <c r="D1030">
        <v>6.1375000000000002</v>
      </c>
      <c r="E1030">
        <v>6.5225</v>
      </c>
      <c r="F1030">
        <v>5.2094399999999998</v>
      </c>
      <c r="G1030">
        <v>4404800</v>
      </c>
    </row>
    <row r="1031" spans="1:7" x14ac:dyDescent="0.2">
      <c r="A1031" s="14">
        <v>40779</v>
      </c>
      <c r="B1031">
        <v>6.5049999999999999</v>
      </c>
      <c r="C1031">
        <v>6.7</v>
      </c>
      <c r="D1031">
        <v>6.4749999999999996</v>
      </c>
      <c r="E1031">
        <v>6.6775000000000002</v>
      </c>
      <c r="F1031">
        <v>5.3332369999999996</v>
      </c>
      <c r="G1031">
        <v>2882400</v>
      </c>
    </row>
    <row r="1032" spans="1:7" x14ac:dyDescent="0.2">
      <c r="A1032" s="14">
        <v>40780</v>
      </c>
      <c r="B1032">
        <v>6.7175000000000002</v>
      </c>
      <c r="C1032">
        <v>6.75</v>
      </c>
      <c r="D1032">
        <v>6.4</v>
      </c>
      <c r="E1032">
        <v>6.42</v>
      </c>
      <c r="F1032">
        <v>5.1275750000000002</v>
      </c>
      <c r="G1032">
        <v>2396800</v>
      </c>
    </row>
    <row r="1033" spans="1:7" x14ac:dyDescent="0.2">
      <c r="A1033" s="14">
        <v>40781</v>
      </c>
      <c r="B1033">
        <v>6.3574999999999999</v>
      </c>
      <c r="C1033">
        <v>6.6325000000000003</v>
      </c>
      <c r="D1033">
        <v>6.2925000000000004</v>
      </c>
      <c r="E1033">
        <v>6.6150000000000002</v>
      </c>
      <c r="F1033">
        <v>5.2833189999999997</v>
      </c>
      <c r="G1033">
        <v>4215600</v>
      </c>
    </row>
    <row r="1034" spans="1:7" x14ac:dyDescent="0.2">
      <c r="A1034" s="14">
        <v>40784</v>
      </c>
      <c r="B1034">
        <v>6.7050000000000001</v>
      </c>
      <c r="C1034">
        <v>7.02</v>
      </c>
      <c r="D1034">
        <v>6.7050000000000001</v>
      </c>
      <c r="E1034">
        <v>7.0125000000000002</v>
      </c>
      <c r="F1034">
        <v>5.6007959999999999</v>
      </c>
      <c r="G1034">
        <v>3356400</v>
      </c>
    </row>
    <row r="1035" spans="1:7" x14ac:dyDescent="0.2">
      <c r="A1035" s="14">
        <v>40785</v>
      </c>
      <c r="B1035">
        <v>6.9450000000000003</v>
      </c>
      <c r="C1035">
        <v>7.11</v>
      </c>
      <c r="D1035">
        <v>6.93</v>
      </c>
      <c r="E1035">
        <v>7.0350000000000001</v>
      </c>
      <c r="F1035">
        <v>5.6187680000000002</v>
      </c>
      <c r="G1035">
        <v>3473200</v>
      </c>
    </row>
    <row r="1036" spans="1:7" x14ac:dyDescent="0.2">
      <c r="A1036" s="14">
        <v>40786</v>
      </c>
      <c r="B1036">
        <v>7.0949999999999998</v>
      </c>
      <c r="C1036">
        <v>7.22</v>
      </c>
      <c r="D1036">
        <v>7.0425000000000004</v>
      </c>
      <c r="E1036">
        <v>7.14</v>
      </c>
      <c r="F1036">
        <v>5.7026289999999999</v>
      </c>
      <c r="G1036">
        <v>3736800</v>
      </c>
    </row>
    <row r="1037" spans="1:7" x14ac:dyDescent="0.2">
      <c r="A1037" s="14">
        <v>40787</v>
      </c>
      <c r="B1037">
        <v>7.14</v>
      </c>
      <c r="C1037">
        <v>7.2324999999999999</v>
      </c>
      <c r="D1037">
        <v>6.9450000000000003</v>
      </c>
      <c r="E1037">
        <v>6.9649999999999999</v>
      </c>
      <c r="F1037">
        <v>5.5628590000000004</v>
      </c>
      <c r="G1037">
        <v>3018400</v>
      </c>
    </row>
    <row r="1038" spans="1:7" x14ac:dyDescent="0.2">
      <c r="A1038" s="14">
        <v>40788</v>
      </c>
      <c r="B1038">
        <v>6.7975000000000003</v>
      </c>
      <c r="C1038">
        <v>6.8150000000000004</v>
      </c>
      <c r="D1038">
        <v>6.5575000000000001</v>
      </c>
      <c r="E1038">
        <v>6.6074999999999999</v>
      </c>
      <c r="F1038">
        <v>5.2773279999999998</v>
      </c>
      <c r="G1038">
        <v>2196000</v>
      </c>
    </row>
    <row r="1039" spans="1:7" x14ac:dyDescent="0.2">
      <c r="A1039" s="14">
        <v>40792</v>
      </c>
      <c r="B1039">
        <v>6.3925000000000001</v>
      </c>
      <c r="C1039">
        <v>6.5549999999999997</v>
      </c>
      <c r="D1039">
        <v>6.31</v>
      </c>
      <c r="E1039">
        <v>6.5374999999999996</v>
      </c>
      <c r="F1039">
        <v>5.2214200000000002</v>
      </c>
      <c r="G1039">
        <v>2856800</v>
      </c>
    </row>
    <row r="1040" spans="1:7" x14ac:dyDescent="0.2">
      <c r="A1040" s="14">
        <v>40793</v>
      </c>
      <c r="B1040">
        <v>6.665</v>
      </c>
      <c r="C1040">
        <v>6.92</v>
      </c>
      <c r="D1040">
        <v>6.6150000000000002</v>
      </c>
      <c r="E1040">
        <v>6.915</v>
      </c>
      <c r="F1040">
        <v>5.5229249999999999</v>
      </c>
      <c r="G1040">
        <v>2236400</v>
      </c>
    </row>
    <row r="1041" spans="1:7" x14ac:dyDescent="0.2">
      <c r="A1041" s="14">
        <v>40794</v>
      </c>
      <c r="B1041">
        <v>6.8449999999999998</v>
      </c>
      <c r="C1041">
        <v>7.0374999999999996</v>
      </c>
      <c r="D1041">
        <v>6.8</v>
      </c>
      <c r="E1041">
        <v>6.8775000000000004</v>
      </c>
      <c r="F1041">
        <v>5.4929750000000004</v>
      </c>
      <c r="G1041">
        <v>2695200</v>
      </c>
    </row>
    <row r="1042" spans="1:7" x14ac:dyDescent="0.2">
      <c r="A1042" s="14">
        <v>40795</v>
      </c>
      <c r="B1042">
        <v>6.8025000000000002</v>
      </c>
      <c r="C1042">
        <v>6.8025000000000002</v>
      </c>
      <c r="D1042">
        <v>6.4349999999999996</v>
      </c>
      <c r="E1042">
        <v>6.5374999999999996</v>
      </c>
      <c r="F1042">
        <v>5.2214200000000002</v>
      </c>
      <c r="G1042">
        <v>3588000</v>
      </c>
    </row>
    <row r="1043" spans="1:7" x14ac:dyDescent="0.2">
      <c r="A1043" s="14">
        <v>40798</v>
      </c>
      <c r="B1043">
        <v>6.41</v>
      </c>
      <c r="C1043">
        <v>6.6825000000000001</v>
      </c>
      <c r="D1043">
        <v>6.3875000000000002</v>
      </c>
      <c r="E1043">
        <v>6.6749999999999998</v>
      </c>
      <c r="F1043">
        <v>5.3312400000000002</v>
      </c>
      <c r="G1043">
        <v>1973200</v>
      </c>
    </row>
    <row r="1044" spans="1:7" x14ac:dyDescent="0.2">
      <c r="A1044" s="14">
        <v>40799</v>
      </c>
      <c r="B1044">
        <v>6.66</v>
      </c>
      <c r="C1044">
        <v>6.8624999999999998</v>
      </c>
      <c r="D1044">
        <v>6.62</v>
      </c>
      <c r="E1044">
        <v>6.7474999999999996</v>
      </c>
      <c r="F1044">
        <v>5.3891450000000001</v>
      </c>
      <c r="G1044">
        <v>3422000</v>
      </c>
    </row>
    <row r="1045" spans="1:7" x14ac:dyDescent="0.2">
      <c r="A1045" s="14">
        <v>40800</v>
      </c>
      <c r="B1045">
        <v>6.7850000000000001</v>
      </c>
      <c r="C1045">
        <v>7</v>
      </c>
      <c r="D1045">
        <v>6.5925000000000002</v>
      </c>
      <c r="E1045">
        <v>6.8975</v>
      </c>
      <c r="F1045">
        <v>5.5089480000000002</v>
      </c>
      <c r="G1045">
        <v>2396000</v>
      </c>
    </row>
    <row r="1046" spans="1:7" x14ac:dyDescent="0.2">
      <c r="A1046" s="14">
        <v>40801</v>
      </c>
      <c r="B1046">
        <v>6.9775</v>
      </c>
      <c r="C1046">
        <v>7.0925000000000002</v>
      </c>
      <c r="D1046">
        <v>6.8825000000000003</v>
      </c>
      <c r="E1046">
        <v>7.0674999999999999</v>
      </c>
      <c r="F1046">
        <v>5.6447229999999999</v>
      </c>
      <c r="G1046">
        <v>2390400</v>
      </c>
    </row>
    <row r="1047" spans="1:7" x14ac:dyDescent="0.2">
      <c r="A1047" s="14">
        <v>40802</v>
      </c>
      <c r="B1047">
        <v>7.1025</v>
      </c>
      <c r="C1047">
        <v>7.25</v>
      </c>
      <c r="D1047">
        <v>7.0724999999999998</v>
      </c>
      <c r="E1047">
        <v>7.14</v>
      </c>
      <c r="F1047">
        <v>5.7026289999999999</v>
      </c>
      <c r="G1047">
        <v>3214800</v>
      </c>
    </row>
    <row r="1048" spans="1:7" x14ac:dyDescent="0.2">
      <c r="A1048" s="14">
        <v>40805</v>
      </c>
      <c r="B1048">
        <v>6.9725000000000001</v>
      </c>
      <c r="C1048">
        <v>7.2074999999999996</v>
      </c>
      <c r="D1048">
        <v>6.9325000000000001</v>
      </c>
      <c r="E1048">
        <v>7.14</v>
      </c>
      <c r="F1048">
        <v>5.7026289999999999</v>
      </c>
      <c r="G1048">
        <v>1852400</v>
      </c>
    </row>
    <row r="1049" spans="1:7" x14ac:dyDescent="0.2">
      <c r="A1049" s="14">
        <v>40806</v>
      </c>
      <c r="B1049">
        <v>6.9775</v>
      </c>
      <c r="C1049">
        <v>7.0575000000000001</v>
      </c>
      <c r="D1049">
        <v>6.6524999999999999</v>
      </c>
      <c r="E1049">
        <v>6.78</v>
      </c>
      <c r="F1049">
        <v>5.4151020000000001</v>
      </c>
      <c r="G1049">
        <v>8319600</v>
      </c>
    </row>
    <row r="1050" spans="1:7" x14ac:dyDescent="0.2">
      <c r="A1050" s="14">
        <v>40807</v>
      </c>
      <c r="B1050">
        <v>6.75</v>
      </c>
      <c r="C1050">
        <v>6.8949999999999996</v>
      </c>
      <c r="D1050">
        <v>6.56</v>
      </c>
      <c r="E1050">
        <v>6.5625</v>
      </c>
      <c r="F1050">
        <v>5.2413869999999996</v>
      </c>
      <c r="G1050">
        <v>4470000</v>
      </c>
    </row>
    <row r="1051" spans="1:7" x14ac:dyDescent="0.2">
      <c r="A1051" s="14">
        <v>40808</v>
      </c>
      <c r="B1051">
        <v>6.33</v>
      </c>
      <c r="C1051">
        <v>6.4749999999999996</v>
      </c>
      <c r="D1051">
        <v>6.1174999999999997</v>
      </c>
      <c r="E1051">
        <v>6.23</v>
      </c>
      <c r="F1051">
        <v>4.9758240000000002</v>
      </c>
      <c r="G1051">
        <v>3590000</v>
      </c>
    </row>
    <row r="1052" spans="1:7" x14ac:dyDescent="0.2">
      <c r="A1052" s="14">
        <v>40809</v>
      </c>
      <c r="B1052">
        <v>6.2324999999999999</v>
      </c>
      <c r="C1052">
        <v>6.4775</v>
      </c>
      <c r="D1052">
        <v>6.1725000000000003</v>
      </c>
      <c r="E1052">
        <v>6.4375</v>
      </c>
      <c r="F1052">
        <v>5.1415509999999998</v>
      </c>
      <c r="G1052">
        <v>3010000</v>
      </c>
    </row>
    <row r="1053" spans="1:7" x14ac:dyDescent="0.2">
      <c r="A1053" s="14">
        <v>40812</v>
      </c>
      <c r="B1053">
        <v>6.5125000000000002</v>
      </c>
      <c r="C1053">
        <v>6.5449999999999999</v>
      </c>
      <c r="D1053">
        <v>6.3174999999999999</v>
      </c>
      <c r="E1053">
        <v>6.5225</v>
      </c>
      <c r="F1053">
        <v>5.2094399999999998</v>
      </c>
      <c r="G1053">
        <v>3122800</v>
      </c>
    </row>
    <row r="1054" spans="1:7" x14ac:dyDescent="0.2">
      <c r="A1054" s="14">
        <v>40813</v>
      </c>
      <c r="B1054">
        <v>6.7</v>
      </c>
      <c r="C1054">
        <v>6.7850000000000001</v>
      </c>
      <c r="D1054">
        <v>6.4974999999999996</v>
      </c>
      <c r="E1054">
        <v>6.5549999999999997</v>
      </c>
      <c r="F1054">
        <v>5.2353969999999999</v>
      </c>
      <c r="G1054">
        <v>3343200</v>
      </c>
    </row>
    <row r="1055" spans="1:7" x14ac:dyDescent="0.2">
      <c r="A1055" s="14">
        <v>40814</v>
      </c>
      <c r="B1055">
        <v>6.5724999999999998</v>
      </c>
      <c r="C1055">
        <v>6.6574999999999998</v>
      </c>
      <c r="D1055">
        <v>6.2925000000000004</v>
      </c>
      <c r="E1055">
        <v>6.335</v>
      </c>
      <c r="F1055">
        <v>5.0596860000000001</v>
      </c>
      <c r="G1055">
        <v>2917600</v>
      </c>
    </row>
    <row r="1056" spans="1:7" x14ac:dyDescent="0.2">
      <c r="A1056" s="14">
        <v>40815</v>
      </c>
      <c r="B1056">
        <v>6.4649999999999999</v>
      </c>
      <c r="C1056">
        <v>6.56</v>
      </c>
      <c r="D1056">
        <v>6.0575000000000001</v>
      </c>
      <c r="E1056">
        <v>6.4024999999999999</v>
      </c>
      <c r="F1056">
        <v>5.1135989999999998</v>
      </c>
      <c r="G1056">
        <v>2532000</v>
      </c>
    </row>
    <row r="1057" spans="1:7" x14ac:dyDescent="0.2">
      <c r="A1057" s="14">
        <v>40816</v>
      </c>
      <c r="B1057">
        <v>6.2374999999999998</v>
      </c>
      <c r="C1057">
        <v>6.4550000000000001</v>
      </c>
      <c r="D1057">
        <v>6.21</v>
      </c>
      <c r="E1057">
        <v>6.2525000000000004</v>
      </c>
      <c r="F1057">
        <v>4.9937940000000003</v>
      </c>
      <c r="G1057">
        <v>5072800</v>
      </c>
    </row>
    <row r="1058" spans="1:7" x14ac:dyDescent="0.2">
      <c r="A1058" s="14">
        <v>40819</v>
      </c>
      <c r="B1058">
        <v>6.1825000000000001</v>
      </c>
      <c r="C1058">
        <v>6.375</v>
      </c>
      <c r="D1058">
        <v>5.97</v>
      </c>
      <c r="E1058">
        <v>5.9775</v>
      </c>
      <c r="F1058">
        <v>4.7741559999999996</v>
      </c>
      <c r="G1058">
        <v>5520400</v>
      </c>
    </row>
    <row r="1059" spans="1:7" x14ac:dyDescent="0.2">
      <c r="A1059" s="14">
        <v>40820</v>
      </c>
      <c r="B1059">
        <v>5.9775</v>
      </c>
      <c r="C1059">
        <v>6.1849999999999996</v>
      </c>
      <c r="D1059">
        <v>5.6924999999999999</v>
      </c>
      <c r="E1059">
        <v>6.1725000000000003</v>
      </c>
      <c r="F1059">
        <v>4.9298999999999999</v>
      </c>
      <c r="G1059">
        <v>4400000</v>
      </c>
    </row>
    <row r="1060" spans="1:7" x14ac:dyDescent="0.2">
      <c r="A1060" s="14">
        <v>40821</v>
      </c>
      <c r="B1060">
        <v>6.2024999999999997</v>
      </c>
      <c r="C1060">
        <v>6.4024999999999999</v>
      </c>
      <c r="D1060">
        <v>6.0525000000000002</v>
      </c>
      <c r="E1060">
        <v>6.3525</v>
      </c>
      <c r="F1060">
        <v>5.0736629999999998</v>
      </c>
      <c r="G1060">
        <v>3953200</v>
      </c>
    </row>
    <row r="1061" spans="1:7" x14ac:dyDescent="0.2">
      <c r="A1061" s="14">
        <v>40822</v>
      </c>
      <c r="B1061">
        <v>6.35</v>
      </c>
      <c r="C1061">
        <v>6.6224999999999996</v>
      </c>
      <c r="D1061">
        <v>6.3</v>
      </c>
      <c r="E1061">
        <v>6.6074999999999999</v>
      </c>
      <c r="F1061">
        <v>5.2773279999999998</v>
      </c>
      <c r="G1061">
        <v>3029600</v>
      </c>
    </row>
    <row r="1062" spans="1:7" x14ac:dyDescent="0.2">
      <c r="A1062" s="14">
        <v>40823</v>
      </c>
      <c r="B1062">
        <v>6.6275000000000004</v>
      </c>
      <c r="C1062">
        <v>6.74</v>
      </c>
      <c r="D1062">
        <v>6.4924999999999997</v>
      </c>
      <c r="E1062">
        <v>6.5975000000000001</v>
      </c>
      <c r="F1062">
        <v>5.2693409999999998</v>
      </c>
      <c r="G1062">
        <v>4149600</v>
      </c>
    </row>
    <row r="1063" spans="1:7" x14ac:dyDescent="0.2">
      <c r="A1063" s="14">
        <v>40826</v>
      </c>
      <c r="B1063">
        <v>6.75</v>
      </c>
      <c r="C1063">
        <v>7.0425000000000004</v>
      </c>
      <c r="D1063">
        <v>6.74</v>
      </c>
      <c r="E1063">
        <v>6.87</v>
      </c>
      <c r="F1063">
        <v>5.4869830000000004</v>
      </c>
      <c r="G1063">
        <v>4127200</v>
      </c>
    </row>
    <row r="1064" spans="1:7" x14ac:dyDescent="0.2">
      <c r="A1064" s="14">
        <v>40827</v>
      </c>
      <c r="B1064">
        <v>6.81</v>
      </c>
      <c r="C1064">
        <v>6.9249999999999998</v>
      </c>
      <c r="D1064">
        <v>6.7175000000000002</v>
      </c>
      <c r="E1064">
        <v>6.8775000000000004</v>
      </c>
      <c r="F1064">
        <v>5.4929750000000004</v>
      </c>
      <c r="G1064">
        <v>3852400</v>
      </c>
    </row>
    <row r="1065" spans="1:7" x14ac:dyDescent="0.2">
      <c r="A1065" s="14">
        <v>40828</v>
      </c>
      <c r="B1065">
        <v>6.97</v>
      </c>
      <c r="C1065">
        <v>7.0650000000000004</v>
      </c>
      <c r="D1065">
        <v>6.87</v>
      </c>
      <c r="E1065">
        <v>6.875</v>
      </c>
      <c r="F1065">
        <v>5.4909780000000001</v>
      </c>
      <c r="G1065">
        <v>5147600</v>
      </c>
    </row>
    <row r="1066" spans="1:7" x14ac:dyDescent="0.2">
      <c r="A1066" s="14">
        <v>40829</v>
      </c>
      <c r="B1066">
        <v>6.8075000000000001</v>
      </c>
      <c r="C1066">
        <v>6.87</v>
      </c>
      <c r="D1066">
        <v>6.4474999999999998</v>
      </c>
      <c r="E1066">
        <v>6.6425000000000001</v>
      </c>
      <c r="F1066">
        <v>5.3052820000000001</v>
      </c>
      <c r="G1066">
        <v>9571600</v>
      </c>
    </row>
    <row r="1067" spans="1:7" x14ac:dyDescent="0.2">
      <c r="A1067" s="14">
        <v>40830</v>
      </c>
      <c r="B1067">
        <v>6.7575000000000003</v>
      </c>
      <c r="C1067">
        <v>6.7925000000000004</v>
      </c>
      <c r="D1067">
        <v>6.55</v>
      </c>
      <c r="E1067">
        <v>6.6349999999999998</v>
      </c>
      <c r="F1067">
        <v>5.2992929999999996</v>
      </c>
      <c r="G1067">
        <v>5338400</v>
      </c>
    </row>
    <row r="1068" spans="1:7" x14ac:dyDescent="0.2">
      <c r="A1068" s="14">
        <v>40833</v>
      </c>
      <c r="B1068">
        <v>6.5949999999999998</v>
      </c>
      <c r="C1068">
        <v>6.6524999999999999</v>
      </c>
      <c r="D1068">
        <v>6.4924999999999997</v>
      </c>
      <c r="E1068">
        <v>6.55</v>
      </c>
      <c r="F1068">
        <v>5.2314030000000002</v>
      </c>
      <c r="G1068">
        <v>3270400</v>
      </c>
    </row>
    <row r="1069" spans="1:7" x14ac:dyDescent="0.2">
      <c r="A1069" s="14">
        <v>40834</v>
      </c>
      <c r="B1069">
        <v>6.55</v>
      </c>
      <c r="C1069">
        <v>6.7</v>
      </c>
      <c r="D1069">
        <v>6.3274999999999997</v>
      </c>
      <c r="E1069">
        <v>6.6174999999999997</v>
      </c>
      <c r="F1069">
        <v>5.2853159999999999</v>
      </c>
      <c r="G1069">
        <v>3974000</v>
      </c>
    </row>
    <row r="1070" spans="1:7" x14ac:dyDescent="0.2">
      <c r="A1070" s="14">
        <v>40835</v>
      </c>
      <c r="B1070">
        <v>6.5750000000000002</v>
      </c>
      <c r="C1070">
        <v>6.6849999999999996</v>
      </c>
      <c r="D1070">
        <v>6.48</v>
      </c>
      <c r="E1070">
        <v>6.5</v>
      </c>
      <c r="F1070">
        <v>5.1914699999999998</v>
      </c>
      <c r="G1070">
        <v>3396800</v>
      </c>
    </row>
    <row r="1071" spans="1:7" x14ac:dyDescent="0.2">
      <c r="A1071" s="14">
        <v>40836</v>
      </c>
      <c r="B1071">
        <v>6.4775</v>
      </c>
      <c r="C1071">
        <v>6.59</v>
      </c>
      <c r="D1071">
        <v>6.3224999999999998</v>
      </c>
      <c r="E1071">
        <v>6.5625</v>
      </c>
      <c r="F1071">
        <v>5.2413869999999996</v>
      </c>
      <c r="G1071">
        <v>3442000</v>
      </c>
    </row>
    <row r="1072" spans="1:7" x14ac:dyDescent="0.2">
      <c r="A1072" s="14">
        <v>40837</v>
      </c>
      <c r="B1072">
        <v>6.6550000000000002</v>
      </c>
      <c r="C1072">
        <v>6.73</v>
      </c>
      <c r="D1072">
        <v>6.4850000000000003</v>
      </c>
      <c r="E1072">
        <v>6.5025000000000004</v>
      </c>
      <c r="F1072">
        <v>5.1934649999999998</v>
      </c>
      <c r="G1072">
        <v>4669600</v>
      </c>
    </row>
    <row r="1073" spans="1:7" x14ac:dyDescent="0.2">
      <c r="A1073" s="14">
        <v>40840</v>
      </c>
      <c r="B1073">
        <v>6.55</v>
      </c>
      <c r="C1073">
        <v>6.8125</v>
      </c>
      <c r="D1073">
        <v>6.48</v>
      </c>
      <c r="E1073">
        <v>6.7225000000000001</v>
      </c>
      <c r="F1073">
        <v>5.3691769999999996</v>
      </c>
      <c r="G1073">
        <v>5790800</v>
      </c>
    </row>
    <row r="1074" spans="1:7" x14ac:dyDescent="0.2">
      <c r="A1074" s="14">
        <v>40841</v>
      </c>
      <c r="B1074">
        <v>6.7149999999999999</v>
      </c>
      <c r="C1074">
        <v>6.7975000000000003</v>
      </c>
      <c r="D1074">
        <v>6.61</v>
      </c>
      <c r="E1074">
        <v>6.6224999999999996</v>
      </c>
      <c r="F1074">
        <v>5.2893090000000003</v>
      </c>
      <c r="G1074">
        <v>3246000</v>
      </c>
    </row>
    <row r="1075" spans="1:7" x14ac:dyDescent="0.2">
      <c r="A1075" s="14">
        <v>40842</v>
      </c>
      <c r="B1075">
        <v>6.7450000000000001</v>
      </c>
      <c r="C1075">
        <v>6.8125</v>
      </c>
      <c r="D1075">
        <v>6.5175000000000001</v>
      </c>
      <c r="E1075">
        <v>6.6349999999999998</v>
      </c>
      <c r="F1075">
        <v>5.2992929999999996</v>
      </c>
      <c r="G1075">
        <v>3858800</v>
      </c>
    </row>
    <row r="1076" spans="1:7" x14ac:dyDescent="0.2">
      <c r="A1076" s="14">
        <v>40843</v>
      </c>
      <c r="B1076">
        <v>6.8875000000000002</v>
      </c>
      <c r="C1076">
        <v>6.9950000000000001</v>
      </c>
      <c r="D1076">
        <v>6.7350000000000003</v>
      </c>
      <c r="E1076">
        <v>6.915</v>
      </c>
      <c r="F1076">
        <v>5.5229249999999999</v>
      </c>
      <c r="G1076">
        <v>4958800</v>
      </c>
    </row>
    <row r="1077" spans="1:7" x14ac:dyDescent="0.2">
      <c r="A1077" s="14">
        <v>40844</v>
      </c>
      <c r="B1077">
        <v>6.8925000000000001</v>
      </c>
      <c r="C1077">
        <v>6.9749999999999996</v>
      </c>
      <c r="D1077">
        <v>6.7675000000000001</v>
      </c>
      <c r="E1077">
        <v>6.83</v>
      </c>
      <c r="F1077">
        <v>5.4550359999999998</v>
      </c>
      <c r="G1077">
        <v>5274400</v>
      </c>
    </row>
    <row r="1078" spans="1:7" x14ac:dyDescent="0.2">
      <c r="A1078" s="14">
        <v>40847</v>
      </c>
      <c r="B1078">
        <v>6.7549999999999999</v>
      </c>
      <c r="C1078">
        <v>6.7774999999999999</v>
      </c>
      <c r="D1078">
        <v>6.5925000000000002</v>
      </c>
      <c r="E1078">
        <v>6.5925000000000002</v>
      </c>
      <c r="F1078">
        <v>5.2653489999999996</v>
      </c>
      <c r="G1078">
        <v>6031200</v>
      </c>
    </row>
    <row r="1079" spans="1:7" x14ac:dyDescent="0.2">
      <c r="A1079" s="14">
        <v>40848</v>
      </c>
      <c r="B1079">
        <v>6.33</v>
      </c>
      <c r="C1079">
        <v>6.5274999999999999</v>
      </c>
      <c r="D1079">
        <v>6.2824999999999998</v>
      </c>
      <c r="E1079">
        <v>6.415</v>
      </c>
      <c r="F1079">
        <v>5.1235799999999996</v>
      </c>
      <c r="G1079">
        <v>7082000</v>
      </c>
    </row>
    <row r="1080" spans="1:7" x14ac:dyDescent="0.2">
      <c r="A1080" s="14">
        <v>40849</v>
      </c>
      <c r="B1080">
        <v>6.56</v>
      </c>
      <c r="C1080">
        <v>6.6825000000000001</v>
      </c>
      <c r="D1080">
        <v>6.4325000000000001</v>
      </c>
      <c r="E1080">
        <v>6.6375000000000002</v>
      </c>
      <c r="F1080">
        <v>5.3012889999999997</v>
      </c>
      <c r="G1080">
        <v>10831600</v>
      </c>
    </row>
    <row r="1081" spans="1:7" x14ac:dyDescent="0.2">
      <c r="A1081" s="14">
        <v>40850</v>
      </c>
      <c r="B1081">
        <v>6.4974999999999996</v>
      </c>
      <c r="C1081">
        <v>6.9574999999999996</v>
      </c>
      <c r="D1081">
        <v>6.33</v>
      </c>
      <c r="E1081">
        <v>6.8250000000000002</v>
      </c>
      <c r="F1081">
        <v>5.4510439999999996</v>
      </c>
      <c r="G1081">
        <v>11680400</v>
      </c>
    </row>
    <row r="1082" spans="1:7" x14ac:dyDescent="0.2">
      <c r="A1082" s="14">
        <v>40851</v>
      </c>
      <c r="B1082">
        <v>6.7525000000000004</v>
      </c>
      <c r="C1082">
        <v>6.7949999999999999</v>
      </c>
      <c r="D1082">
        <v>6.5</v>
      </c>
      <c r="E1082">
        <v>6.5549999999999997</v>
      </c>
      <c r="F1082">
        <v>5.2353969999999999</v>
      </c>
      <c r="G1082">
        <v>5023600</v>
      </c>
    </row>
    <row r="1083" spans="1:7" x14ac:dyDescent="0.2">
      <c r="A1083" s="14">
        <v>40854</v>
      </c>
      <c r="B1083">
        <v>6.5549999999999997</v>
      </c>
      <c r="C1083">
        <v>6.61</v>
      </c>
      <c r="D1083">
        <v>6.35</v>
      </c>
      <c r="E1083">
        <v>6.4225000000000003</v>
      </c>
      <c r="F1083">
        <v>5.1295710000000003</v>
      </c>
      <c r="G1083">
        <v>5122800</v>
      </c>
    </row>
    <row r="1084" spans="1:7" x14ac:dyDescent="0.2">
      <c r="A1084" s="14">
        <v>40855</v>
      </c>
      <c r="B1084">
        <v>6.4474999999999998</v>
      </c>
      <c r="C1084">
        <v>6.49</v>
      </c>
      <c r="D1084">
        <v>6.3049999999999997</v>
      </c>
      <c r="E1084">
        <v>6.4625000000000004</v>
      </c>
      <c r="F1084">
        <v>5.1615190000000002</v>
      </c>
      <c r="G1084">
        <v>7233600</v>
      </c>
    </row>
    <row r="1085" spans="1:7" x14ac:dyDescent="0.2">
      <c r="A1085" s="14">
        <v>40856</v>
      </c>
      <c r="B1085">
        <v>6.2249999999999996</v>
      </c>
      <c r="C1085">
        <v>6.3250000000000002</v>
      </c>
      <c r="D1085">
        <v>6.1624999999999996</v>
      </c>
      <c r="E1085">
        <v>6.2450000000000001</v>
      </c>
      <c r="F1085">
        <v>4.9878049999999998</v>
      </c>
      <c r="G1085">
        <v>6509200</v>
      </c>
    </row>
    <row r="1086" spans="1:7" x14ac:dyDescent="0.2">
      <c r="A1086" s="14">
        <v>40857</v>
      </c>
      <c r="B1086">
        <v>6.3125</v>
      </c>
      <c r="C1086">
        <v>6.3250000000000002</v>
      </c>
      <c r="D1086">
        <v>6.1150000000000002</v>
      </c>
      <c r="E1086">
        <v>6.25</v>
      </c>
      <c r="F1086">
        <v>4.991797</v>
      </c>
      <c r="G1086">
        <v>6815200</v>
      </c>
    </row>
    <row r="1087" spans="1:7" x14ac:dyDescent="0.2">
      <c r="A1087" s="14">
        <v>40858</v>
      </c>
      <c r="B1087">
        <v>6.3049999999999997</v>
      </c>
      <c r="C1087">
        <v>6.4024999999999999</v>
      </c>
      <c r="D1087">
        <v>6.2450000000000001</v>
      </c>
      <c r="E1087">
        <v>6.3849999999999998</v>
      </c>
      <c r="F1087">
        <v>5.0996199999999998</v>
      </c>
      <c r="G1087">
        <v>2566800</v>
      </c>
    </row>
    <row r="1088" spans="1:7" x14ac:dyDescent="0.2">
      <c r="A1088" s="14">
        <v>40861</v>
      </c>
      <c r="B1088">
        <v>6.3049999999999997</v>
      </c>
      <c r="C1088">
        <v>6.3825000000000003</v>
      </c>
      <c r="D1088">
        <v>6.2525000000000004</v>
      </c>
      <c r="E1088">
        <v>6.2850000000000001</v>
      </c>
      <c r="F1088">
        <v>5.0197520000000004</v>
      </c>
      <c r="G1088">
        <v>2429200</v>
      </c>
    </row>
    <row r="1089" spans="1:7" x14ac:dyDescent="0.2">
      <c r="A1089" s="14">
        <v>40862</v>
      </c>
      <c r="B1089">
        <v>6.2649999999999997</v>
      </c>
      <c r="C1089">
        <v>6.2874999999999996</v>
      </c>
      <c r="D1089">
        <v>6.1025</v>
      </c>
      <c r="E1089">
        <v>6.19</v>
      </c>
      <c r="F1089">
        <v>4.9438760000000004</v>
      </c>
      <c r="G1089">
        <v>3253200</v>
      </c>
    </row>
    <row r="1090" spans="1:7" x14ac:dyDescent="0.2">
      <c r="A1090" s="14">
        <v>40863</v>
      </c>
      <c r="B1090">
        <v>6.14</v>
      </c>
      <c r="C1090">
        <v>6.1775000000000002</v>
      </c>
      <c r="D1090">
        <v>5.9649999999999999</v>
      </c>
      <c r="E1090">
        <v>5.9974999999999996</v>
      </c>
      <c r="F1090">
        <v>4.7901290000000003</v>
      </c>
      <c r="G1090">
        <v>6801200</v>
      </c>
    </row>
    <row r="1091" spans="1:7" x14ac:dyDescent="0.2">
      <c r="A1091" s="14">
        <v>40864</v>
      </c>
      <c r="B1091">
        <v>5.9725000000000001</v>
      </c>
      <c r="C1091">
        <v>6.0925000000000002</v>
      </c>
      <c r="D1091">
        <v>5.84</v>
      </c>
      <c r="E1091">
        <v>6.0650000000000004</v>
      </c>
      <c r="F1091">
        <v>4.8440399999999997</v>
      </c>
      <c r="G1091">
        <v>7131600</v>
      </c>
    </row>
    <row r="1092" spans="1:7" x14ac:dyDescent="0.2">
      <c r="A1092" s="14">
        <v>40865</v>
      </c>
      <c r="B1092">
        <v>6.085</v>
      </c>
      <c r="C1092">
        <v>6.1574999999999998</v>
      </c>
      <c r="D1092">
        <v>6.0525000000000002</v>
      </c>
      <c r="E1092">
        <v>6.13</v>
      </c>
      <c r="F1092">
        <v>4.895956</v>
      </c>
      <c r="G1092">
        <v>10346400</v>
      </c>
    </row>
    <row r="1093" spans="1:7" x14ac:dyDescent="0.2">
      <c r="A1093" s="14">
        <v>40868</v>
      </c>
      <c r="B1093">
        <v>6.0149999999999997</v>
      </c>
      <c r="C1093">
        <v>6.1074999999999999</v>
      </c>
      <c r="D1093">
        <v>5.96</v>
      </c>
      <c r="E1093">
        <v>6.0650000000000004</v>
      </c>
      <c r="F1093">
        <v>4.8440399999999997</v>
      </c>
      <c r="G1093">
        <v>6652400</v>
      </c>
    </row>
    <row r="1094" spans="1:7" x14ac:dyDescent="0.2">
      <c r="A1094" s="14">
        <v>40869</v>
      </c>
      <c r="B1094">
        <v>6.0650000000000004</v>
      </c>
      <c r="C1094">
        <v>6.0949999999999998</v>
      </c>
      <c r="D1094">
        <v>5.915</v>
      </c>
      <c r="E1094">
        <v>5.9275000000000002</v>
      </c>
      <c r="F1094">
        <v>4.7342209999999998</v>
      </c>
      <c r="G1094">
        <v>5010800</v>
      </c>
    </row>
    <row r="1095" spans="1:7" x14ac:dyDescent="0.2">
      <c r="A1095" s="14">
        <v>40870</v>
      </c>
      <c r="B1095">
        <v>5.8825000000000003</v>
      </c>
      <c r="C1095">
        <v>5.9275000000000002</v>
      </c>
      <c r="D1095">
        <v>5.7324999999999999</v>
      </c>
      <c r="E1095">
        <v>5.8550000000000004</v>
      </c>
      <c r="F1095">
        <v>4.6763159999999999</v>
      </c>
      <c r="G1095">
        <v>5024400</v>
      </c>
    </row>
    <row r="1096" spans="1:7" x14ac:dyDescent="0.2">
      <c r="A1096" s="14">
        <v>40872</v>
      </c>
      <c r="B1096">
        <v>5.83</v>
      </c>
      <c r="C1096">
        <v>5.8825000000000003</v>
      </c>
      <c r="D1096">
        <v>5.74</v>
      </c>
      <c r="E1096">
        <v>5.7525000000000004</v>
      </c>
      <c r="F1096">
        <v>4.5944510000000003</v>
      </c>
      <c r="G1096">
        <v>1342800</v>
      </c>
    </row>
    <row r="1097" spans="1:7" x14ac:dyDescent="0.2">
      <c r="A1097" s="14">
        <v>40875</v>
      </c>
      <c r="B1097">
        <v>5.9249999999999998</v>
      </c>
      <c r="C1097">
        <v>6.0449999999999999</v>
      </c>
      <c r="D1097">
        <v>5.8975</v>
      </c>
      <c r="E1097">
        <v>5.9649999999999999</v>
      </c>
      <c r="F1097">
        <v>4.7641710000000002</v>
      </c>
      <c r="G1097">
        <v>5419600</v>
      </c>
    </row>
    <row r="1098" spans="1:7" x14ac:dyDescent="0.2">
      <c r="A1098" s="14">
        <v>40876</v>
      </c>
      <c r="B1098">
        <v>6.0025000000000004</v>
      </c>
      <c r="C1098">
        <v>6.0549999999999997</v>
      </c>
      <c r="D1098">
        <v>5.9074999999999998</v>
      </c>
      <c r="E1098">
        <v>5.9850000000000003</v>
      </c>
      <c r="F1098">
        <v>4.7801460000000002</v>
      </c>
      <c r="G1098">
        <v>4456800</v>
      </c>
    </row>
    <row r="1099" spans="1:7" x14ac:dyDescent="0.2">
      <c r="A1099" s="14">
        <v>40877</v>
      </c>
      <c r="B1099">
        <v>6.15</v>
      </c>
      <c r="C1099">
        <v>6.24</v>
      </c>
      <c r="D1099">
        <v>6.0925000000000002</v>
      </c>
      <c r="E1099">
        <v>6.1574999999999998</v>
      </c>
      <c r="F1099">
        <v>4.9179190000000004</v>
      </c>
      <c r="G1099">
        <v>2963600</v>
      </c>
    </row>
    <row r="1100" spans="1:7" x14ac:dyDescent="0.2">
      <c r="A1100" s="14">
        <v>40878</v>
      </c>
      <c r="B1100">
        <v>5.85</v>
      </c>
      <c r="C1100">
        <v>5.9124999999999996</v>
      </c>
      <c r="D1100">
        <v>5.5824999999999996</v>
      </c>
      <c r="E1100">
        <v>5.8</v>
      </c>
      <c r="F1100">
        <v>4.6323889999999999</v>
      </c>
      <c r="G1100">
        <v>15276000</v>
      </c>
    </row>
    <row r="1101" spans="1:7" x14ac:dyDescent="0.2">
      <c r="A1101" s="14">
        <v>40879</v>
      </c>
      <c r="B1101">
        <v>5.8825000000000003</v>
      </c>
      <c r="C1101">
        <v>5.9850000000000003</v>
      </c>
      <c r="D1101">
        <v>5.7925000000000004</v>
      </c>
      <c r="E1101">
        <v>5.8</v>
      </c>
      <c r="F1101">
        <v>4.6323889999999999</v>
      </c>
      <c r="G1101">
        <v>4862800</v>
      </c>
    </row>
    <row r="1102" spans="1:7" x14ac:dyDescent="0.2">
      <c r="A1102" s="14">
        <v>40882</v>
      </c>
      <c r="B1102">
        <v>5.9050000000000002</v>
      </c>
      <c r="C1102">
        <v>5.9524999999999997</v>
      </c>
      <c r="D1102">
        <v>5.835</v>
      </c>
      <c r="E1102">
        <v>5.88</v>
      </c>
      <c r="F1102">
        <v>4.6962820000000001</v>
      </c>
      <c r="G1102">
        <v>7924000</v>
      </c>
    </row>
    <row r="1103" spans="1:7" x14ac:dyDescent="0.2">
      <c r="A1103" s="14">
        <v>40883</v>
      </c>
      <c r="B1103">
        <v>5.8624999999999998</v>
      </c>
      <c r="C1103">
        <v>5.91</v>
      </c>
      <c r="D1103">
        <v>5.81</v>
      </c>
      <c r="E1103">
        <v>5.85</v>
      </c>
      <c r="F1103">
        <v>4.6723229999999996</v>
      </c>
      <c r="G1103">
        <v>3730400</v>
      </c>
    </row>
    <row r="1104" spans="1:7" x14ac:dyDescent="0.2">
      <c r="A1104" s="14">
        <v>40884</v>
      </c>
      <c r="B1104">
        <v>5.84</v>
      </c>
      <c r="C1104">
        <v>5.8475000000000001</v>
      </c>
      <c r="D1104">
        <v>5.7175000000000002</v>
      </c>
      <c r="E1104">
        <v>5.7874999999999996</v>
      </c>
      <c r="F1104">
        <v>4.6224049999999997</v>
      </c>
      <c r="G1104">
        <v>4793600</v>
      </c>
    </row>
    <row r="1105" spans="1:7" x14ac:dyDescent="0.2">
      <c r="A1105" s="14">
        <v>40885</v>
      </c>
      <c r="B1105">
        <v>5.7649999999999997</v>
      </c>
      <c r="C1105">
        <v>5.8125</v>
      </c>
      <c r="D1105">
        <v>5.6875</v>
      </c>
      <c r="E1105">
        <v>5.7024999999999997</v>
      </c>
      <c r="F1105">
        <v>4.5545159999999996</v>
      </c>
      <c r="G1105">
        <v>4310400</v>
      </c>
    </row>
    <row r="1106" spans="1:7" x14ac:dyDescent="0.2">
      <c r="A1106" s="14">
        <v>40886</v>
      </c>
      <c r="B1106">
        <v>5.75</v>
      </c>
      <c r="C1106">
        <v>5.89</v>
      </c>
      <c r="D1106">
        <v>5.7024999999999997</v>
      </c>
      <c r="E1106">
        <v>5.875</v>
      </c>
      <c r="F1106">
        <v>4.6922899999999998</v>
      </c>
      <c r="G1106">
        <v>3281600</v>
      </c>
    </row>
    <row r="1107" spans="1:7" x14ac:dyDescent="0.2">
      <c r="A1107" s="14">
        <v>40889</v>
      </c>
      <c r="B1107">
        <v>5.7975000000000003</v>
      </c>
      <c r="C1107">
        <v>5.8224999999999998</v>
      </c>
      <c r="D1107">
        <v>5.7</v>
      </c>
      <c r="E1107">
        <v>5.7249999999999996</v>
      </c>
      <c r="F1107">
        <v>4.5724869999999997</v>
      </c>
      <c r="G1107">
        <v>6654000</v>
      </c>
    </row>
    <row r="1108" spans="1:7" x14ac:dyDescent="0.2">
      <c r="A1108" s="14">
        <v>40890</v>
      </c>
      <c r="B1108">
        <v>5.7525000000000004</v>
      </c>
      <c r="C1108">
        <v>5.8025000000000002</v>
      </c>
      <c r="D1108">
        <v>5.4924999999999997</v>
      </c>
      <c r="E1108">
        <v>5.5625</v>
      </c>
      <c r="F1108">
        <v>4.4427000000000003</v>
      </c>
      <c r="G1108">
        <v>6216800</v>
      </c>
    </row>
    <row r="1109" spans="1:7" x14ac:dyDescent="0.2">
      <c r="A1109" s="14">
        <v>40891</v>
      </c>
      <c r="B1109">
        <v>5.5374999999999996</v>
      </c>
      <c r="C1109">
        <v>5.6924999999999999</v>
      </c>
      <c r="D1109">
        <v>5.5250000000000004</v>
      </c>
      <c r="E1109">
        <v>5.6050000000000004</v>
      </c>
      <c r="F1109">
        <v>4.4766440000000003</v>
      </c>
      <c r="G1109">
        <v>8018000</v>
      </c>
    </row>
    <row r="1110" spans="1:7" x14ac:dyDescent="0.2">
      <c r="A1110" s="14">
        <v>40892</v>
      </c>
      <c r="B1110">
        <v>5.65</v>
      </c>
      <c r="C1110">
        <v>5.66</v>
      </c>
      <c r="D1110">
        <v>5.52</v>
      </c>
      <c r="E1110">
        <v>5.6124999999999998</v>
      </c>
      <c r="F1110">
        <v>4.4826350000000001</v>
      </c>
      <c r="G1110">
        <v>6261600</v>
      </c>
    </row>
    <row r="1111" spans="1:7" x14ac:dyDescent="0.2">
      <c r="A1111" s="14">
        <v>40893</v>
      </c>
      <c r="B1111">
        <v>5.6675000000000004</v>
      </c>
      <c r="C1111">
        <v>5.6825000000000001</v>
      </c>
      <c r="D1111">
        <v>5.5374999999999996</v>
      </c>
      <c r="E1111">
        <v>5.56</v>
      </c>
      <c r="F1111">
        <v>4.4407040000000002</v>
      </c>
      <c r="G1111">
        <v>5757600</v>
      </c>
    </row>
    <row r="1112" spans="1:7" x14ac:dyDescent="0.2">
      <c r="A1112" s="14">
        <v>40896</v>
      </c>
      <c r="B1112">
        <v>5.5750000000000002</v>
      </c>
      <c r="C1112">
        <v>5.6425000000000001</v>
      </c>
      <c r="D1112">
        <v>5.4474999999999998</v>
      </c>
      <c r="E1112">
        <v>5.47</v>
      </c>
      <c r="F1112">
        <v>4.3688229999999999</v>
      </c>
      <c r="G1112">
        <v>5591200</v>
      </c>
    </row>
    <row r="1113" spans="1:7" x14ac:dyDescent="0.2">
      <c r="A1113" s="14">
        <v>40897</v>
      </c>
      <c r="B1113">
        <v>5.5674999999999999</v>
      </c>
      <c r="C1113">
        <v>5.63</v>
      </c>
      <c r="D1113">
        <v>5.4974999999999996</v>
      </c>
      <c r="E1113">
        <v>5.5175000000000001</v>
      </c>
      <c r="F1113">
        <v>4.4067590000000001</v>
      </c>
      <c r="G1113">
        <v>3855200</v>
      </c>
    </row>
    <row r="1114" spans="1:7" x14ac:dyDescent="0.2">
      <c r="A1114" s="14">
        <v>40898</v>
      </c>
      <c r="B1114">
        <v>5.4950000000000001</v>
      </c>
      <c r="C1114">
        <v>5.5774999999999997</v>
      </c>
      <c r="D1114">
        <v>5.4725000000000001</v>
      </c>
      <c r="E1114">
        <v>5.55</v>
      </c>
      <c r="F1114">
        <v>4.4327160000000001</v>
      </c>
      <c r="G1114">
        <v>7193600</v>
      </c>
    </row>
    <row r="1115" spans="1:7" x14ac:dyDescent="0.2">
      <c r="A1115" s="14">
        <v>40899</v>
      </c>
      <c r="B1115">
        <v>5.5525000000000002</v>
      </c>
      <c r="C1115">
        <v>5.5875000000000004</v>
      </c>
      <c r="D1115">
        <v>5.45</v>
      </c>
      <c r="E1115">
        <v>5.5</v>
      </c>
      <c r="F1115">
        <v>4.3927820000000004</v>
      </c>
      <c r="G1115">
        <v>5278400</v>
      </c>
    </row>
    <row r="1116" spans="1:7" x14ac:dyDescent="0.2">
      <c r="A1116" s="14">
        <v>40900</v>
      </c>
      <c r="B1116">
        <v>5.51</v>
      </c>
      <c r="C1116">
        <v>5.625</v>
      </c>
      <c r="D1116">
        <v>5.4950000000000001</v>
      </c>
      <c r="E1116">
        <v>5.5975000000000001</v>
      </c>
      <c r="F1116">
        <v>4.4706530000000004</v>
      </c>
      <c r="G1116">
        <v>2776000</v>
      </c>
    </row>
    <row r="1117" spans="1:7" x14ac:dyDescent="0.2">
      <c r="A1117" s="14">
        <v>40904</v>
      </c>
      <c r="B1117">
        <v>5.6124999999999998</v>
      </c>
      <c r="C1117">
        <v>5.6449999999999996</v>
      </c>
      <c r="D1117">
        <v>5.5425000000000004</v>
      </c>
      <c r="E1117">
        <v>5.6224999999999996</v>
      </c>
      <c r="F1117">
        <v>4.490621</v>
      </c>
      <c r="G1117">
        <v>8110400</v>
      </c>
    </row>
    <row r="1118" spans="1:7" x14ac:dyDescent="0.2">
      <c r="A1118" s="14">
        <v>40905</v>
      </c>
      <c r="B1118">
        <v>5.6325000000000003</v>
      </c>
      <c r="C1118">
        <v>5.64</v>
      </c>
      <c r="D1118">
        <v>5.4375</v>
      </c>
      <c r="E1118">
        <v>5.46</v>
      </c>
      <c r="F1118">
        <v>4.3608339999999997</v>
      </c>
      <c r="G1118">
        <v>3538000</v>
      </c>
    </row>
    <row r="1119" spans="1:7" x14ac:dyDescent="0.2">
      <c r="A1119" s="14">
        <v>40906</v>
      </c>
      <c r="B1119">
        <v>5.4824999999999999</v>
      </c>
      <c r="C1119">
        <v>5.5374999999999996</v>
      </c>
      <c r="D1119">
        <v>5.4450000000000003</v>
      </c>
      <c r="E1119">
        <v>5.5025000000000004</v>
      </c>
      <c r="F1119">
        <v>4.3947779999999996</v>
      </c>
      <c r="G1119">
        <v>3291200</v>
      </c>
    </row>
    <row r="1120" spans="1:7" x14ac:dyDescent="0.2">
      <c r="A1120" s="14">
        <v>40907</v>
      </c>
      <c r="B1120">
        <v>5.4924999999999997</v>
      </c>
      <c r="C1120">
        <v>5.5449999999999999</v>
      </c>
      <c r="D1120">
        <v>5.4349999999999996</v>
      </c>
      <c r="E1120">
        <v>5.4649999999999999</v>
      </c>
      <c r="F1120">
        <v>4.3648280000000002</v>
      </c>
      <c r="G1120">
        <v>3312400</v>
      </c>
    </row>
    <row r="1121" spans="1:7" x14ac:dyDescent="0.2">
      <c r="A1121" s="14">
        <v>40911</v>
      </c>
      <c r="B1121">
        <v>5.6425000000000001</v>
      </c>
      <c r="C1121">
        <v>5.6449999999999996</v>
      </c>
      <c r="D1121">
        <v>5.5025000000000004</v>
      </c>
      <c r="E1121">
        <v>5.5475000000000003</v>
      </c>
      <c r="F1121">
        <v>4.4307189999999999</v>
      </c>
      <c r="G1121">
        <v>6617600</v>
      </c>
    </row>
    <row r="1122" spans="1:7" x14ac:dyDescent="0.2">
      <c r="A1122" s="14">
        <v>40912</v>
      </c>
      <c r="B1122">
        <v>5.5449999999999999</v>
      </c>
      <c r="C1122">
        <v>5.6825000000000001</v>
      </c>
      <c r="D1122">
        <v>5.5274999999999999</v>
      </c>
      <c r="E1122">
        <v>5.625</v>
      </c>
      <c r="F1122">
        <v>4.4926180000000002</v>
      </c>
      <c r="G1122">
        <v>3863600</v>
      </c>
    </row>
    <row r="1123" spans="1:7" x14ac:dyDescent="0.2">
      <c r="A1123" s="14">
        <v>40913</v>
      </c>
      <c r="B1123">
        <v>5.5975000000000001</v>
      </c>
      <c r="C1123">
        <v>5.64</v>
      </c>
      <c r="D1123">
        <v>5.49</v>
      </c>
      <c r="E1123">
        <v>5.6224999999999996</v>
      </c>
      <c r="F1123">
        <v>4.490621</v>
      </c>
      <c r="G1123">
        <v>4264000</v>
      </c>
    </row>
    <row r="1124" spans="1:7" x14ac:dyDescent="0.2">
      <c r="A1124" s="14">
        <v>40914</v>
      </c>
      <c r="B1124">
        <v>5.6349999999999998</v>
      </c>
      <c r="C1124">
        <v>5.67</v>
      </c>
      <c r="D1124">
        <v>5.52</v>
      </c>
      <c r="E1124">
        <v>5.5949999999999998</v>
      </c>
      <c r="F1124">
        <v>4.4686570000000003</v>
      </c>
      <c r="G1124">
        <v>2770800</v>
      </c>
    </row>
    <row r="1125" spans="1:7" x14ac:dyDescent="0.2">
      <c r="A1125" s="14">
        <v>40917</v>
      </c>
      <c r="B1125">
        <v>5.6224999999999996</v>
      </c>
      <c r="C1125">
        <v>5.7750000000000004</v>
      </c>
      <c r="D1125">
        <v>5.5975000000000001</v>
      </c>
      <c r="E1125">
        <v>5.7649999999999997</v>
      </c>
      <c r="F1125">
        <v>4.6044340000000004</v>
      </c>
      <c r="G1125">
        <v>4356400</v>
      </c>
    </row>
    <row r="1126" spans="1:7" x14ac:dyDescent="0.2">
      <c r="A1126" s="14">
        <v>40918</v>
      </c>
      <c r="B1126">
        <v>5.7949999999999999</v>
      </c>
      <c r="C1126">
        <v>5.9375</v>
      </c>
      <c r="D1126">
        <v>5.7549999999999999</v>
      </c>
      <c r="E1126">
        <v>5.9225000000000003</v>
      </c>
      <c r="F1126">
        <v>4.7302280000000003</v>
      </c>
      <c r="G1126">
        <v>4647200</v>
      </c>
    </row>
    <row r="1127" spans="1:7" x14ac:dyDescent="0.2">
      <c r="A1127" s="14">
        <v>40919</v>
      </c>
      <c r="B1127">
        <v>5.8849999999999998</v>
      </c>
      <c r="C1127">
        <v>5.9450000000000003</v>
      </c>
      <c r="D1127">
        <v>5.8574999999999999</v>
      </c>
      <c r="E1127">
        <v>5.8825000000000003</v>
      </c>
      <c r="F1127">
        <v>4.6982809999999997</v>
      </c>
      <c r="G1127">
        <v>3035600</v>
      </c>
    </row>
    <row r="1128" spans="1:7" x14ac:dyDescent="0.2">
      <c r="A1128" s="14">
        <v>40920</v>
      </c>
      <c r="B1128">
        <v>5.8525</v>
      </c>
      <c r="C1128">
        <v>5.8550000000000004</v>
      </c>
      <c r="D1128">
        <v>5.7125000000000004</v>
      </c>
      <c r="E1128">
        <v>5.8049999999999997</v>
      </c>
      <c r="F1128">
        <v>4.6363820000000002</v>
      </c>
      <c r="G1128">
        <v>3845200</v>
      </c>
    </row>
    <row r="1129" spans="1:7" x14ac:dyDescent="0.2">
      <c r="A1129" s="14">
        <v>40921</v>
      </c>
      <c r="B1129">
        <v>5.7549999999999999</v>
      </c>
      <c r="C1129">
        <v>5.8075000000000001</v>
      </c>
      <c r="D1129">
        <v>5.69</v>
      </c>
      <c r="E1129">
        <v>5.74</v>
      </c>
      <c r="F1129">
        <v>4.5844659999999999</v>
      </c>
      <c r="G1129">
        <v>2592400</v>
      </c>
    </row>
    <row r="1130" spans="1:7" x14ac:dyDescent="0.2">
      <c r="A1130" s="14">
        <v>40925</v>
      </c>
      <c r="B1130">
        <v>5.7649999999999997</v>
      </c>
      <c r="C1130">
        <v>5.8</v>
      </c>
      <c r="D1130">
        <v>5.6550000000000002</v>
      </c>
      <c r="E1130">
        <v>5.6675000000000004</v>
      </c>
      <c r="F1130">
        <v>4.5265630000000003</v>
      </c>
      <c r="G1130">
        <v>3773200</v>
      </c>
    </row>
    <row r="1131" spans="1:7" x14ac:dyDescent="0.2">
      <c r="A1131" s="14">
        <v>40926</v>
      </c>
      <c r="B1131">
        <v>5.6550000000000002</v>
      </c>
      <c r="C1131">
        <v>6.0925000000000002</v>
      </c>
      <c r="D1131">
        <v>5.6524999999999999</v>
      </c>
      <c r="E1131">
        <v>6.0324999999999998</v>
      </c>
      <c r="F1131">
        <v>4.8180829999999997</v>
      </c>
      <c r="G1131">
        <v>7052800</v>
      </c>
    </row>
    <row r="1132" spans="1:7" x14ac:dyDescent="0.2">
      <c r="A1132" s="14">
        <v>40927</v>
      </c>
      <c r="B1132">
        <v>6.0724999999999998</v>
      </c>
      <c r="C1132">
        <v>6.2750000000000004</v>
      </c>
      <c r="D1132">
        <v>6.0549999999999997</v>
      </c>
      <c r="E1132">
        <v>6.1425000000000001</v>
      </c>
      <c r="F1132">
        <v>4.9059400000000002</v>
      </c>
      <c r="G1132">
        <v>5920000</v>
      </c>
    </row>
    <row r="1133" spans="1:7" x14ac:dyDescent="0.2">
      <c r="A1133" s="14">
        <v>40928</v>
      </c>
      <c r="B1133">
        <v>6.14</v>
      </c>
      <c r="C1133">
        <v>6.1624999999999996</v>
      </c>
      <c r="D1133">
        <v>6.0175000000000001</v>
      </c>
      <c r="E1133">
        <v>6.0650000000000004</v>
      </c>
      <c r="F1133">
        <v>4.8440399999999997</v>
      </c>
      <c r="G1133">
        <v>3798800</v>
      </c>
    </row>
    <row r="1134" spans="1:7" x14ac:dyDescent="0.2">
      <c r="A1134" s="14">
        <v>40931</v>
      </c>
      <c r="B1134">
        <v>6.0449999999999999</v>
      </c>
      <c r="C1134">
        <v>6.0774999999999997</v>
      </c>
      <c r="D1134">
        <v>5.98</v>
      </c>
      <c r="E1134">
        <v>6.0525000000000002</v>
      </c>
      <c r="F1134">
        <v>4.8340560000000004</v>
      </c>
      <c r="G1134">
        <v>4068000</v>
      </c>
    </row>
    <row r="1135" spans="1:7" x14ac:dyDescent="0.2">
      <c r="A1135" s="14">
        <v>40932</v>
      </c>
      <c r="B1135">
        <v>6.05</v>
      </c>
      <c r="C1135">
        <v>6.2374999999999998</v>
      </c>
      <c r="D1135">
        <v>6.0350000000000001</v>
      </c>
      <c r="E1135">
        <v>6.2225000000000001</v>
      </c>
      <c r="F1135">
        <v>4.9698330000000004</v>
      </c>
      <c r="G1135">
        <v>4927600</v>
      </c>
    </row>
    <row r="1136" spans="1:7" x14ac:dyDescent="0.2">
      <c r="A1136" s="14">
        <v>40933</v>
      </c>
      <c r="B1136">
        <v>6.21</v>
      </c>
      <c r="C1136">
        <v>6.2249999999999996</v>
      </c>
      <c r="D1136">
        <v>6.1224999999999996</v>
      </c>
      <c r="E1136">
        <v>6.17</v>
      </c>
      <c r="F1136">
        <v>4.9279029999999997</v>
      </c>
      <c r="G1136">
        <v>4464800</v>
      </c>
    </row>
    <row r="1137" spans="1:7" x14ac:dyDescent="0.2">
      <c r="A1137" s="14">
        <v>40934</v>
      </c>
      <c r="B1137">
        <v>6.1849999999999996</v>
      </c>
      <c r="C1137">
        <v>6.2</v>
      </c>
      <c r="D1137">
        <v>5.97</v>
      </c>
      <c r="E1137">
        <v>6</v>
      </c>
      <c r="F1137">
        <v>4.7921259999999997</v>
      </c>
      <c r="G1137">
        <v>6635200</v>
      </c>
    </row>
    <row r="1138" spans="1:7" x14ac:dyDescent="0.2">
      <c r="A1138" s="14">
        <v>40935</v>
      </c>
      <c r="B1138">
        <v>5.99</v>
      </c>
      <c r="C1138">
        <v>6.1124999999999998</v>
      </c>
      <c r="D1138">
        <v>5.9874999999999998</v>
      </c>
      <c r="E1138">
        <v>6.09</v>
      </c>
      <c r="F1138">
        <v>4.8640080000000001</v>
      </c>
      <c r="G1138">
        <v>2421200</v>
      </c>
    </row>
    <row r="1139" spans="1:7" x14ac:dyDescent="0.2">
      <c r="A1139" s="14">
        <v>40938</v>
      </c>
      <c r="B1139">
        <v>6.04</v>
      </c>
      <c r="C1139">
        <v>6.1849999999999996</v>
      </c>
      <c r="D1139">
        <v>6.0324999999999998</v>
      </c>
      <c r="E1139">
        <v>6.13</v>
      </c>
      <c r="F1139">
        <v>4.895956</v>
      </c>
      <c r="G1139">
        <v>3206400</v>
      </c>
    </row>
    <row r="1140" spans="1:7" x14ac:dyDescent="0.2">
      <c r="A1140" s="14">
        <v>40939</v>
      </c>
      <c r="B1140">
        <v>6.1574999999999998</v>
      </c>
      <c r="C1140">
        <v>6.1749999999999998</v>
      </c>
      <c r="D1140">
        <v>6.07</v>
      </c>
      <c r="E1140">
        <v>6.15</v>
      </c>
      <c r="F1140">
        <v>4.9119299999999999</v>
      </c>
      <c r="G1140">
        <v>3611200</v>
      </c>
    </row>
    <row r="1141" spans="1:7" x14ac:dyDescent="0.2">
      <c r="A1141" s="14">
        <v>40940</v>
      </c>
      <c r="B1141">
        <v>6.2175000000000002</v>
      </c>
      <c r="C1141">
        <v>6.2474999999999996</v>
      </c>
      <c r="D1141">
        <v>6.1550000000000002</v>
      </c>
      <c r="E1141">
        <v>6.2</v>
      </c>
      <c r="F1141">
        <v>4.9518630000000003</v>
      </c>
      <c r="G1141">
        <v>3315200</v>
      </c>
    </row>
    <row r="1142" spans="1:7" x14ac:dyDescent="0.2">
      <c r="A1142" s="14">
        <v>40941</v>
      </c>
      <c r="B1142">
        <v>6.1924999999999999</v>
      </c>
      <c r="C1142">
        <v>6.22</v>
      </c>
      <c r="D1142">
        <v>6.0674999999999999</v>
      </c>
      <c r="E1142">
        <v>6.0875000000000004</v>
      </c>
      <c r="F1142">
        <v>4.8620099999999997</v>
      </c>
      <c r="G1142">
        <v>2619200</v>
      </c>
    </row>
    <row r="1143" spans="1:7" x14ac:dyDescent="0.2">
      <c r="A1143" s="14">
        <v>40942</v>
      </c>
      <c r="B1143">
        <v>6.16</v>
      </c>
      <c r="C1143">
        <v>6.2249999999999996</v>
      </c>
      <c r="D1143">
        <v>6.09</v>
      </c>
      <c r="E1143">
        <v>6.2050000000000001</v>
      </c>
      <c r="F1143">
        <v>4.955857</v>
      </c>
      <c r="G1143">
        <v>2652400</v>
      </c>
    </row>
    <row r="1144" spans="1:7" x14ac:dyDescent="0.2">
      <c r="A1144" s="14">
        <v>40945</v>
      </c>
      <c r="B1144">
        <v>6.1974999999999998</v>
      </c>
      <c r="C1144">
        <v>6.335</v>
      </c>
      <c r="D1144">
        <v>6.1574999999999998</v>
      </c>
      <c r="E1144">
        <v>6.3324999999999996</v>
      </c>
      <c r="F1144">
        <v>5.0576889999999999</v>
      </c>
      <c r="G1144">
        <v>2888800</v>
      </c>
    </row>
    <row r="1145" spans="1:7" x14ac:dyDescent="0.2">
      <c r="A1145" s="14">
        <v>40946</v>
      </c>
      <c r="B1145">
        <v>6.43</v>
      </c>
      <c r="C1145">
        <v>6.6624999999999996</v>
      </c>
      <c r="D1145">
        <v>6.415</v>
      </c>
      <c r="E1145">
        <v>6.6050000000000004</v>
      </c>
      <c r="F1145">
        <v>5.2753319999999997</v>
      </c>
      <c r="G1145">
        <v>7970000</v>
      </c>
    </row>
    <row r="1146" spans="1:7" x14ac:dyDescent="0.2">
      <c r="A1146" s="14">
        <v>40947</v>
      </c>
      <c r="B1146">
        <v>6.66</v>
      </c>
      <c r="C1146">
        <v>6.7275</v>
      </c>
      <c r="D1146">
        <v>6.5</v>
      </c>
      <c r="E1146">
        <v>6.57</v>
      </c>
      <c r="F1146">
        <v>5.2473770000000002</v>
      </c>
      <c r="G1146">
        <v>4216800</v>
      </c>
    </row>
    <row r="1147" spans="1:7" x14ac:dyDescent="0.2">
      <c r="A1147" s="14">
        <v>40948</v>
      </c>
      <c r="B1147">
        <v>6.585</v>
      </c>
      <c r="C1147">
        <v>6.8125</v>
      </c>
      <c r="D1147">
        <v>6.585</v>
      </c>
      <c r="E1147">
        <v>6.78</v>
      </c>
      <c r="F1147">
        <v>5.4151020000000001</v>
      </c>
      <c r="G1147">
        <v>4702400</v>
      </c>
    </row>
    <row r="1148" spans="1:7" x14ac:dyDescent="0.2">
      <c r="A1148" s="14">
        <v>40949</v>
      </c>
      <c r="B1148">
        <v>6.7275</v>
      </c>
      <c r="C1148">
        <v>6.7275</v>
      </c>
      <c r="D1148">
        <v>6.61</v>
      </c>
      <c r="E1148">
        <v>6.6349999999999998</v>
      </c>
      <c r="F1148">
        <v>5.2992929999999996</v>
      </c>
      <c r="G1148">
        <v>2383600</v>
      </c>
    </row>
    <row r="1149" spans="1:7" x14ac:dyDescent="0.2">
      <c r="A1149" s="14">
        <v>40952</v>
      </c>
      <c r="B1149">
        <v>6.7024999999999997</v>
      </c>
      <c r="C1149">
        <v>6.8650000000000002</v>
      </c>
      <c r="D1149">
        <v>6.6624999999999996</v>
      </c>
      <c r="E1149">
        <v>6.835</v>
      </c>
      <c r="F1149">
        <v>5.4590300000000003</v>
      </c>
      <c r="G1149">
        <v>5639600</v>
      </c>
    </row>
    <row r="1150" spans="1:7" x14ac:dyDescent="0.2">
      <c r="A1150" s="14">
        <v>40953</v>
      </c>
      <c r="B1150">
        <v>6.77</v>
      </c>
      <c r="C1150">
        <v>6.8049999999999997</v>
      </c>
      <c r="D1150">
        <v>6.6825000000000001</v>
      </c>
      <c r="E1150">
        <v>6.7525000000000004</v>
      </c>
      <c r="F1150">
        <v>5.3931380000000004</v>
      </c>
      <c r="G1150">
        <v>4286000</v>
      </c>
    </row>
    <row r="1151" spans="1:7" x14ac:dyDescent="0.2">
      <c r="A1151" s="14">
        <v>40954</v>
      </c>
      <c r="B1151">
        <v>6.7625000000000002</v>
      </c>
      <c r="C1151">
        <v>6.8825000000000003</v>
      </c>
      <c r="D1151">
        <v>6.6924999999999999</v>
      </c>
      <c r="E1151">
        <v>6.7575000000000003</v>
      </c>
      <c r="F1151">
        <v>5.3971330000000002</v>
      </c>
      <c r="G1151">
        <v>5924800</v>
      </c>
    </row>
    <row r="1152" spans="1:7" x14ac:dyDescent="0.2">
      <c r="A1152" s="14">
        <v>40955</v>
      </c>
      <c r="B1152">
        <v>6.5</v>
      </c>
      <c r="C1152">
        <v>7</v>
      </c>
      <c r="D1152">
        <v>6.4649999999999999</v>
      </c>
      <c r="E1152">
        <v>6.7474999999999996</v>
      </c>
      <c r="F1152">
        <v>5.3891450000000001</v>
      </c>
      <c r="G1152">
        <v>26330800</v>
      </c>
    </row>
    <row r="1153" spans="1:7" x14ac:dyDescent="0.2">
      <c r="A1153" s="14">
        <v>40956</v>
      </c>
      <c r="B1153">
        <v>6.7649999999999997</v>
      </c>
      <c r="C1153">
        <v>6.7975000000000003</v>
      </c>
      <c r="D1153">
        <v>6.71</v>
      </c>
      <c r="E1153">
        <v>6.7424999999999997</v>
      </c>
      <c r="F1153">
        <v>5.3851509999999996</v>
      </c>
      <c r="G1153">
        <v>4434000</v>
      </c>
    </row>
    <row r="1154" spans="1:7" x14ac:dyDescent="0.2">
      <c r="A1154" s="14">
        <v>40960</v>
      </c>
      <c r="B1154">
        <v>6.7774999999999999</v>
      </c>
      <c r="C1154">
        <v>6.84</v>
      </c>
      <c r="D1154">
        <v>6.6974999999999998</v>
      </c>
      <c r="E1154">
        <v>6.79</v>
      </c>
      <c r="F1154">
        <v>5.4230879999999999</v>
      </c>
      <c r="G1154">
        <v>5695200</v>
      </c>
    </row>
    <row r="1155" spans="1:7" x14ac:dyDescent="0.2">
      <c r="A1155" s="14">
        <v>40961</v>
      </c>
      <c r="B1155">
        <v>6.7725</v>
      </c>
      <c r="C1155">
        <v>6.9375</v>
      </c>
      <c r="D1155">
        <v>6.73</v>
      </c>
      <c r="E1155">
        <v>6.8650000000000002</v>
      </c>
      <c r="F1155">
        <v>5.4829910000000002</v>
      </c>
      <c r="G1155">
        <v>5819200</v>
      </c>
    </row>
    <row r="1156" spans="1:7" x14ac:dyDescent="0.2">
      <c r="A1156" s="14">
        <v>40962</v>
      </c>
      <c r="B1156">
        <v>6.8449999999999998</v>
      </c>
      <c r="C1156">
        <v>7.01</v>
      </c>
      <c r="D1156">
        <v>6.8449999999999998</v>
      </c>
      <c r="E1156">
        <v>6.9649999999999999</v>
      </c>
      <c r="F1156">
        <v>5.5628590000000004</v>
      </c>
      <c r="G1156">
        <v>5196800</v>
      </c>
    </row>
    <row r="1157" spans="1:7" x14ac:dyDescent="0.2">
      <c r="A1157" s="14">
        <v>40963</v>
      </c>
      <c r="B1157">
        <v>6.9524999999999997</v>
      </c>
      <c r="C1157">
        <v>7.085</v>
      </c>
      <c r="D1157">
        <v>6.9124999999999996</v>
      </c>
      <c r="E1157">
        <v>7.0750000000000002</v>
      </c>
      <c r="F1157">
        <v>5.6507149999999999</v>
      </c>
      <c r="G1157">
        <v>5764400</v>
      </c>
    </row>
    <row r="1158" spans="1:7" x14ac:dyDescent="0.2">
      <c r="A1158" s="14">
        <v>40966</v>
      </c>
      <c r="B1158">
        <v>7.0025000000000004</v>
      </c>
      <c r="C1158">
        <v>7.13</v>
      </c>
      <c r="D1158">
        <v>6.9574999999999996</v>
      </c>
      <c r="E1158">
        <v>7.0925000000000002</v>
      </c>
      <c r="F1158">
        <v>5.6646929999999998</v>
      </c>
      <c r="G1158">
        <v>4790400</v>
      </c>
    </row>
    <row r="1159" spans="1:7" x14ac:dyDescent="0.2">
      <c r="A1159" s="14">
        <v>40967</v>
      </c>
      <c r="B1159">
        <v>7.1025</v>
      </c>
      <c r="C1159">
        <v>7.2649999999999997</v>
      </c>
      <c r="D1159">
        <v>7.0724999999999998</v>
      </c>
      <c r="E1159">
        <v>7.2350000000000003</v>
      </c>
      <c r="F1159">
        <v>5.7785060000000001</v>
      </c>
      <c r="G1159">
        <v>7191600</v>
      </c>
    </row>
    <row r="1160" spans="1:7" x14ac:dyDescent="0.2">
      <c r="A1160" s="14">
        <v>40968</v>
      </c>
      <c r="B1160">
        <v>7.2324999999999999</v>
      </c>
      <c r="C1160">
        <v>7.2925000000000004</v>
      </c>
      <c r="D1160">
        <v>7.1725000000000003</v>
      </c>
      <c r="E1160">
        <v>7.1825000000000001</v>
      </c>
      <c r="F1160">
        <v>5.7365729999999999</v>
      </c>
      <c r="G1160">
        <v>4386800</v>
      </c>
    </row>
    <row r="1161" spans="1:7" x14ac:dyDescent="0.2">
      <c r="A1161" s="14">
        <v>40969</v>
      </c>
      <c r="B1161">
        <v>7.2225000000000001</v>
      </c>
      <c r="C1161">
        <v>7.3025000000000002</v>
      </c>
      <c r="D1161">
        <v>7.1775000000000002</v>
      </c>
      <c r="E1161">
        <v>7.22</v>
      </c>
      <c r="F1161">
        <v>5.7665230000000003</v>
      </c>
      <c r="G1161">
        <v>3829600</v>
      </c>
    </row>
    <row r="1162" spans="1:7" x14ac:dyDescent="0.2">
      <c r="A1162" s="14">
        <v>40970</v>
      </c>
      <c r="B1162">
        <v>7.21</v>
      </c>
      <c r="C1162">
        <v>7.2125000000000004</v>
      </c>
      <c r="D1162">
        <v>7.0475000000000003</v>
      </c>
      <c r="E1162">
        <v>7.14</v>
      </c>
      <c r="F1162">
        <v>5.7026289999999999</v>
      </c>
      <c r="G1162">
        <v>3113600</v>
      </c>
    </row>
    <row r="1163" spans="1:7" x14ac:dyDescent="0.2">
      <c r="A1163" s="14">
        <v>40973</v>
      </c>
      <c r="B1163">
        <v>7.1124999999999998</v>
      </c>
      <c r="C1163">
        <v>7.14</v>
      </c>
      <c r="D1163">
        <v>7.0274999999999999</v>
      </c>
      <c r="E1163">
        <v>7.1074999999999999</v>
      </c>
      <c r="F1163">
        <v>5.6766719999999999</v>
      </c>
      <c r="G1163">
        <v>2171600</v>
      </c>
    </row>
    <row r="1164" spans="1:7" x14ac:dyDescent="0.2">
      <c r="A1164" s="14">
        <v>40974</v>
      </c>
      <c r="B1164">
        <v>7.02</v>
      </c>
      <c r="C1164">
        <v>7.0250000000000004</v>
      </c>
      <c r="D1164">
        <v>6.835</v>
      </c>
      <c r="E1164">
        <v>6.91</v>
      </c>
      <c r="F1164">
        <v>5.5189310000000003</v>
      </c>
      <c r="G1164">
        <v>5178800</v>
      </c>
    </row>
    <row r="1165" spans="1:7" x14ac:dyDescent="0.2">
      <c r="A1165" s="14">
        <v>40975</v>
      </c>
      <c r="B1165">
        <v>6.9424999999999999</v>
      </c>
      <c r="C1165">
        <v>6.9749999999999996</v>
      </c>
      <c r="D1165">
        <v>6.8849999999999998</v>
      </c>
      <c r="E1165">
        <v>6.96</v>
      </c>
      <c r="F1165">
        <v>5.5588670000000002</v>
      </c>
      <c r="G1165">
        <v>4635200</v>
      </c>
    </row>
    <row r="1166" spans="1:7" x14ac:dyDescent="0.2">
      <c r="A1166" s="14">
        <v>40976</v>
      </c>
      <c r="B1166">
        <v>7.0175000000000001</v>
      </c>
      <c r="C1166">
        <v>7.0774999999999997</v>
      </c>
      <c r="D1166">
        <v>6.9725000000000001</v>
      </c>
      <c r="E1166">
        <v>7.0225</v>
      </c>
      <c r="F1166">
        <v>5.6087829999999999</v>
      </c>
      <c r="G1166">
        <v>2517200</v>
      </c>
    </row>
    <row r="1167" spans="1:7" x14ac:dyDescent="0.2">
      <c r="A1167" s="14">
        <v>40977</v>
      </c>
      <c r="B1167">
        <v>7.0350000000000001</v>
      </c>
      <c r="C1167">
        <v>7.19</v>
      </c>
      <c r="D1167">
        <v>7.0250000000000004</v>
      </c>
      <c r="E1167">
        <v>7.15</v>
      </c>
      <c r="F1167">
        <v>5.7106170000000001</v>
      </c>
      <c r="G1167">
        <v>2030800</v>
      </c>
    </row>
    <row r="1168" spans="1:7" x14ac:dyDescent="0.2">
      <c r="A1168" s="14">
        <v>40980</v>
      </c>
      <c r="B1168">
        <v>7.1624999999999996</v>
      </c>
      <c r="C1168">
        <v>7.2675000000000001</v>
      </c>
      <c r="D1168">
        <v>7.1224999999999996</v>
      </c>
      <c r="E1168">
        <v>7.1749999999999998</v>
      </c>
      <c r="F1168">
        <v>5.7305849999999996</v>
      </c>
      <c r="G1168">
        <v>2087200</v>
      </c>
    </row>
    <row r="1169" spans="1:7" x14ac:dyDescent="0.2">
      <c r="A1169" s="14">
        <v>40981</v>
      </c>
      <c r="B1169">
        <v>7.2024999999999997</v>
      </c>
      <c r="C1169">
        <v>7.25</v>
      </c>
      <c r="D1169">
        <v>7.125</v>
      </c>
      <c r="E1169">
        <v>7.24</v>
      </c>
      <c r="F1169">
        <v>5.7824980000000004</v>
      </c>
      <c r="G1169">
        <v>3246400</v>
      </c>
    </row>
    <row r="1170" spans="1:7" x14ac:dyDescent="0.2">
      <c r="A1170" s="14">
        <v>40982</v>
      </c>
      <c r="B1170">
        <v>7.2424999999999997</v>
      </c>
      <c r="C1170">
        <v>7.2424999999999997</v>
      </c>
      <c r="D1170">
        <v>7.2024999999999997</v>
      </c>
      <c r="E1170">
        <v>7.2324999999999999</v>
      </c>
      <c r="F1170">
        <v>5.7765079999999998</v>
      </c>
      <c r="G1170">
        <v>2813600</v>
      </c>
    </row>
    <row r="1171" spans="1:7" x14ac:dyDescent="0.2">
      <c r="A1171" s="14">
        <v>40983</v>
      </c>
      <c r="B1171">
        <v>7.23</v>
      </c>
      <c r="C1171">
        <v>7.3425000000000002</v>
      </c>
      <c r="D1171">
        <v>7.1749999999999998</v>
      </c>
      <c r="E1171">
        <v>7.335</v>
      </c>
      <c r="F1171">
        <v>5.8583730000000003</v>
      </c>
      <c r="G1171">
        <v>4038000</v>
      </c>
    </row>
    <row r="1172" spans="1:7" x14ac:dyDescent="0.2">
      <c r="A1172" s="14">
        <v>40984</v>
      </c>
      <c r="B1172">
        <v>7.3324999999999996</v>
      </c>
      <c r="C1172">
        <v>7.3550000000000004</v>
      </c>
      <c r="D1172">
        <v>7.165</v>
      </c>
      <c r="E1172">
        <v>7.1825000000000001</v>
      </c>
      <c r="F1172">
        <v>5.7365729999999999</v>
      </c>
      <c r="G1172">
        <v>3940400</v>
      </c>
    </row>
    <row r="1173" spans="1:7" x14ac:dyDescent="0.2">
      <c r="A1173" s="14">
        <v>40987</v>
      </c>
      <c r="B1173">
        <v>7.1574999999999998</v>
      </c>
      <c r="C1173">
        <v>7.32</v>
      </c>
      <c r="D1173">
        <v>7.1349999999999998</v>
      </c>
      <c r="E1173">
        <v>7.2525000000000004</v>
      </c>
      <c r="F1173">
        <v>5.7924810000000004</v>
      </c>
      <c r="G1173">
        <v>3440400</v>
      </c>
    </row>
    <row r="1174" spans="1:7" x14ac:dyDescent="0.2">
      <c r="A1174" s="14">
        <v>40988</v>
      </c>
      <c r="B1174">
        <v>7.2175000000000002</v>
      </c>
      <c r="C1174">
        <v>7.3125</v>
      </c>
      <c r="D1174">
        <v>7.2149999999999999</v>
      </c>
      <c r="E1174">
        <v>7.2675000000000001</v>
      </c>
      <c r="F1174">
        <v>5.8044609999999999</v>
      </c>
      <c r="G1174">
        <v>1598400</v>
      </c>
    </row>
    <row r="1175" spans="1:7" x14ac:dyDescent="0.2">
      <c r="A1175" s="14">
        <v>40989</v>
      </c>
      <c r="B1175">
        <v>7.2975000000000003</v>
      </c>
      <c r="C1175">
        <v>7.3375000000000004</v>
      </c>
      <c r="D1175">
        <v>7.2374999999999998</v>
      </c>
      <c r="E1175">
        <v>7.2725</v>
      </c>
      <c r="F1175">
        <v>5.8084550000000004</v>
      </c>
      <c r="G1175">
        <v>2169200</v>
      </c>
    </row>
    <row r="1176" spans="1:7" x14ac:dyDescent="0.2">
      <c r="A1176" s="14">
        <v>40990</v>
      </c>
      <c r="B1176">
        <v>7.1849999999999996</v>
      </c>
      <c r="C1176">
        <v>7.3674999999999997</v>
      </c>
      <c r="D1176">
        <v>7.1275000000000004</v>
      </c>
      <c r="E1176">
        <v>7.2874999999999996</v>
      </c>
      <c r="F1176">
        <v>5.8204359999999999</v>
      </c>
      <c r="G1176">
        <v>4535200</v>
      </c>
    </row>
    <row r="1177" spans="1:7" x14ac:dyDescent="0.2">
      <c r="A1177" s="14">
        <v>40991</v>
      </c>
      <c r="B1177">
        <v>7.2975000000000003</v>
      </c>
      <c r="C1177">
        <v>7.3224999999999998</v>
      </c>
      <c r="D1177">
        <v>7.1325000000000003</v>
      </c>
      <c r="E1177">
        <v>7.2774999999999999</v>
      </c>
      <c r="F1177">
        <v>5.812449</v>
      </c>
      <c r="G1177">
        <v>4344400</v>
      </c>
    </row>
    <row r="1178" spans="1:7" x14ac:dyDescent="0.2">
      <c r="A1178" s="14">
        <v>40994</v>
      </c>
      <c r="B1178">
        <v>7.35</v>
      </c>
      <c r="C1178">
        <v>7.4424999999999999</v>
      </c>
      <c r="D1178">
        <v>7.3425000000000002</v>
      </c>
      <c r="E1178">
        <v>7.3574999999999999</v>
      </c>
      <c r="F1178">
        <v>5.8763449999999997</v>
      </c>
      <c r="G1178">
        <v>5061600</v>
      </c>
    </row>
    <row r="1179" spans="1:7" x14ac:dyDescent="0.2">
      <c r="A1179" s="14">
        <v>40995</v>
      </c>
      <c r="B1179">
        <v>7.3724999999999996</v>
      </c>
      <c r="C1179">
        <v>7.4524999999999997</v>
      </c>
      <c r="D1179">
        <v>7.3724999999999996</v>
      </c>
      <c r="E1179">
        <v>7.39</v>
      </c>
      <c r="F1179">
        <v>5.9023019999999997</v>
      </c>
      <c r="G1179">
        <v>3433200</v>
      </c>
    </row>
    <row r="1180" spans="1:7" x14ac:dyDescent="0.2">
      <c r="A1180" s="14">
        <v>40996</v>
      </c>
      <c r="B1180">
        <v>7.3724999999999996</v>
      </c>
      <c r="C1180">
        <v>7.4</v>
      </c>
      <c r="D1180">
        <v>7.3025000000000002</v>
      </c>
      <c r="E1180">
        <v>7.3525</v>
      </c>
      <c r="F1180">
        <v>5.8723510000000001</v>
      </c>
      <c r="G1180">
        <v>4210000</v>
      </c>
    </row>
    <row r="1181" spans="1:7" x14ac:dyDescent="0.2">
      <c r="A1181" s="14">
        <v>40997</v>
      </c>
      <c r="B1181">
        <v>7.2975000000000003</v>
      </c>
      <c r="C1181">
        <v>7.4124999999999996</v>
      </c>
      <c r="D1181">
        <v>7.2549999999999999</v>
      </c>
      <c r="E1181">
        <v>7.39</v>
      </c>
      <c r="F1181">
        <v>5.9023019999999997</v>
      </c>
      <c r="G1181">
        <v>4275600</v>
      </c>
    </row>
    <row r="1182" spans="1:7" x14ac:dyDescent="0.2">
      <c r="A1182" s="14">
        <v>40998</v>
      </c>
      <c r="B1182">
        <v>7.45</v>
      </c>
      <c r="C1182">
        <v>7.4775</v>
      </c>
      <c r="D1182">
        <v>7.3449999999999998</v>
      </c>
      <c r="E1182">
        <v>7.3849999999999998</v>
      </c>
      <c r="F1182">
        <v>5.8983080000000001</v>
      </c>
      <c r="G1182">
        <v>3698800</v>
      </c>
    </row>
    <row r="1183" spans="1:7" x14ac:dyDescent="0.2">
      <c r="A1183" s="14">
        <v>41001</v>
      </c>
      <c r="B1183">
        <v>7.375</v>
      </c>
      <c r="C1183">
        <v>7.4050000000000002</v>
      </c>
      <c r="D1183">
        <v>7.2725</v>
      </c>
      <c r="E1183">
        <v>7.3</v>
      </c>
      <c r="F1183">
        <v>5.830419</v>
      </c>
      <c r="G1183">
        <v>4110000</v>
      </c>
    </row>
    <row r="1184" spans="1:7" x14ac:dyDescent="0.2">
      <c r="A1184" s="14">
        <v>41002</v>
      </c>
      <c r="B1184">
        <v>7.3075000000000001</v>
      </c>
      <c r="C1184">
        <v>7.4074999999999998</v>
      </c>
      <c r="D1184">
        <v>7.2850000000000001</v>
      </c>
      <c r="E1184">
        <v>7.3775000000000004</v>
      </c>
      <c r="F1184">
        <v>5.8923180000000004</v>
      </c>
      <c r="G1184">
        <v>3342000</v>
      </c>
    </row>
    <row r="1185" spans="1:7" x14ac:dyDescent="0.2">
      <c r="A1185" s="14">
        <v>41003</v>
      </c>
      <c r="B1185">
        <v>7.32</v>
      </c>
      <c r="C1185">
        <v>7.4375</v>
      </c>
      <c r="D1185">
        <v>7.2249999999999996</v>
      </c>
      <c r="E1185">
        <v>7.2774999999999999</v>
      </c>
      <c r="F1185">
        <v>5.812449</v>
      </c>
      <c r="G1185">
        <v>4891200</v>
      </c>
    </row>
    <row r="1186" spans="1:7" x14ac:dyDescent="0.2">
      <c r="A1186" s="14">
        <v>41004</v>
      </c>
      <c r="B1186">
        <v>7.2675000000000001</v>
      </c>
      <c r="C1186">
        <v>7.3250000000000002</v>
      </c>
      <c r="D1186">
        <v>7.2175000000000002</v>
      </c>
      <c r="E1186">
        <v>7.2225000000000001</v>
      </c>
      <c r="F1186">
        <v>5.7685219999999999</v>
      </c>
      <c r="G1186">
        <v>2858800</v>
      </c>
    </row>
    <row r="1187" spans="1:7" x14ac:dyDescent="0.2">
      <c r="A1187" s="14">
        <v>41008</v>
      </c>
      <c r="B1187">
        <v>7.11</v>
      </c>
      <c r="C1187">
        <v>7.14</v>
      </c>
      <c r="D1187">
        <v>7.0049999999999999</v>
      </c>
      <c r="E1187">
        <v>7.0374999999999996</v>
      </c>
      <c r="F1187">
        <v>5.6207640000000003</v>
      </c>
      <c r="G1187">
        <v>3814000</v>
      </c>
    </row>
    <row r="1188" spans="1:7" x14ac:dyDescent="0.2">
      <c r="A1188" s="14">
        <v>41009</v>
      </c>
      <c r="B1188">
        <v>7.01</v>
      </c>
      <c r="C1188">
        <v>7.02</v>
      </c>
      <c r="D1188">
        <v>6.8049999999999997</v>
      </c>
      <c r="E1188">
        <v>6.82</v>
      </c>
      <c r="F1188">
        <v>5.4470489999999998</v>
      </c>
      <c r="G1188">
        <v>4678400</v>
      </c>
    </row>
    <row r="1189" spans="1:7" x14ac:dyDescent="0.2">
      <c r="A1189" s="14">
        <v>41010</v>
      </c>
      <c r="B1189">
        <v>6.8949999999999996</v>
      </c>
      <c r="C1189">
        <v>7</v>
      </c>
      <c r="D1189">
        <v>6.8949999999999996</v>
      </c>
      <c r="E1189">
        <v>6.94</v>
      </c>
      <c r="F1189">
        <v>5.5428930000000003</v>
      </c>
      <c r="G1189">
        <v>3561600</v>
      </c>
    </row>
    <row r="1190" spans="1:7" x14ac:dyDescent="0.2">
      <c r="A1190" s="14">
        <v>41011</v>
      </c>
      <c r="B1190">
        <v>6.9349999999999996</v>
      </c>
      <c r="C1190">
        <v>6.9850000000000003</v>
      </c>
      <c r="D1190">
        <v>6.8449999999999998</v>
      </c>
      <c r="E1190">
        <v>6.8949999999999996</v>
      </c>
      <c r="F1190">
        <v>5.5069520000000001</v>
      </c>
      <c r="G1190">
        <v>3927600</v>
      </c>
    </row>
    <row r="1191" spans="1:7" x14ac:dyDescent="0.2">
      <c r="A1191" s="14">
        <v>41012</v>
      </c>
      <c r="B1191">
        <v>6.9024999999999999</v>
      </c>
      <c r="C1191">
        <v>7.01</v>
      </c>
      <c r="D1191">
        <v>6.8650000000000002</v>
      </c>
      <c r="E1191">
        <v>6.9725000000000001</v>
      </c>
      <c r="F1191">
        <v>5.5688490000000002</v>
      </c>
      <c r="G1191">
        <v>3970000</v>
      </c>
    </row>
    <row r="1192" spans="1:7" x14ac:dyDescent="0.2">
      <c r="A1192" s="14">
        <v>41015</v>
      </c>
      <c r="B1192">
        <v>6.7725</v>
      </c>
      <c r="C1192">
        <v>6.8525</v>
      </c>
      <c r="D1192">
        <v>6.6325000000000003</v>
      </c>
      <c r="E1192">
        <v>6.8525</v>
      </c>
      <c r="F1192">
        <v>5.473007</v>
      </c>
      <c r="G1192">
        <v>12229600</v>
      </c>
    </row>
    <row r="1193" spans="1:7" x14ac:dyDescent="0.2">
      <c r="A1193" s="14">
        <v>41016</v>
      </c>
      <c r="B1193">
        <v>6.8775000000000004</v>
      </c>
      <c r="C1193">
        <v>7.01</v>
      </c>
      <c r="D1193">
        <v>6.8425000000000002</v>
      </c>
      <c r="E1193">
        <v>6.85</v>
      </c>
      <c r="F1193">
        <v>5.4710099999999997</v>
      </c>
      <c r="G1193">
        <v>7739200</v>
      </c>
    </row>
    <row r="1194" spans="1:7" x14ac:dyDescent="0.2">
      <c r="A1194" s="14">
        <v>41017</v>
      </c>
      <c r="B1194">
        <v>6.8150000000000004</v>
      </c>
      <c r="C1194">
        <v>6.835</v>
      </c>
      <c r="D1194">
        <v>6.6924999999999999</v>
      </c>
      <c r="E1194">
        <v>6.8025000000000002</v>
      </c>
      <c r="F1194">
        <v>5.4330740000000004</v>
      </c>
      <c r="G1194">
        <v>4594400</v>
      </c>
    </row>
    <row r="1195" spans="1:7" x14ac:dyDescent="0.2">
      <c r="A1195" s="14">
        <v>41018</v>
      </c>
      <c r="B1195">
        <v>6.8125</v>
      </c>
      <c r="C1195">
        <v>6.8574999999999999</v>
      </c>
      <c r="D1195">
        <v>6.71</v>
      </c>
      <c r="E1195">
        <v>6.7350000000000003</v>
      </c>
      <c r="F1195">
        <v>5.3791599999999997</v>
      </c>
      <c r="G1195">
        <v>5414400</v>
      </c>
    </row>
    <row r="1196" spans="1:7" x14ac:dyDescent="0.2">
      <c r="A1196" s="14">
        <v>41019</v>
      </c>
      <c r="B1196">
        <v>6.85</v>
      </c>
      <c r="C1196">
        <v>7.625</v>
      </c>
      <c r="D1196">
        <v>6.85</v>
      </c>
      <c r="E1196">
        <v>7.5049999999999999</v>
      </c>
      <c r="F1196">
        <v>5.9941500000000003</v>
      </c>
      <c r="G1196">
        <v>20117200</v>
      </c>
    </row>
    <row r="1197" spans="1:7" x14ac:dyDescent="0.2">
      <c r="A1197" s="14">
        <v>41022</v>
      </c>
      <c r="B1197">
        <v>7.4124999999999996</v>
      </c>
      <c r="C1197">
        <v>7.4474999999999998</v>
      </c>
      <c r="D1197">
        <v>7.2050000000000001</v>
      </c>
      <c r="E1197">
        <v>7.25</v>
      </c>
      <c r="F1197">
        <v>5.7904850000000003</v>
      </c>
      <c r="G1197">
        <v>9409200</v>
      </c>
    </row>
    <row r="1198" spans="1:7" x14ac:dyDescent="0.2">
      <c r="A1198" s="14">
        <v>41023</v>
      </c>
      <c r="B1198">
        <v>7.2350000000000003</v>
      </c>
      <c r="C1198">
        <v>7.2575000000000003</v>
      </c>
      <c r="D1198">
        <v>7.09</v>
      </c>
      <c r="E1198">
        <v>7.125</v>
      </c>
      <c r="F1198">
        <v>5.6906499999999998</v>
      </c>
      <c r="G1198">
        <v>5851200</v>
      </c>
    </row>
    <row r="1199" spans="1:7" x14ac:dyDescent="0.2">
      <c r="A1199" s="14">
        <v>41024</v>
      </c>
      <c r="B1199">
        <v>7.1924999999999999</v>
      </c>
      <c r="C1199">
        <v>7.1950000000000003</v>
      </c>
      <c r="D1199">
        <v>7.0774999999999997</v>
      </c>
      <c r="E1199">
        <v>7.125</v>
      </c>
      <c r="F1199">
        <v>5.6906499999999998</v>
      </c>
      <c r="G1199">
        <v>3915600</v>
      </c>
    </row>
    <row r="1200" spans="1:7" x14ac:dyDescent="0.2">
      <c r="A1200" s="14">
        <v>41025</v>
      </c>
      <c r="B1200">
        <v>7.1349999999999998</v>
      </c>
      <c r="C1200">
        <v>7.1749999999999998</v>
      </c>
      <c r="D1200">
        <v>7.0274999999999999</v>
      </c>
      <c r="E1200">
        <v>7.16</v>
      </c>
      <c r="F1200">
        <v>5.7186029999999999</v>
      </c>
      <c r="G1200">
        <v>3764400</v>
      </c>
    </row>
    <row r="1201" spans="1:7" x14ac:dyDescent="0.2">
      <c r="A1201" s="14">
        <v>41026</v>
      </c>
      <c r="B1201">
        <v>7.1624999999999996</v>
      </c>
      <c r="C1201">
        <v>7.2350000000000003</v>
      </c>
      <c r="D1201">
        <v>7.0575000000000001</v>
      </c>
      <c r="E1201">
        <v>7.2225000000000001</v>
      </c>
      <c r="F1201">
        <v>5.7685219999999999</v>
      </c>
      <c r="G1201">
        <v>3716000</v>
      </c>
    </row>
    <row r="1202" spans="1:7" x14ac:dyDescent="0.2">
      <c r="A1202" s="14">
        <v>41029</v>
      </c>
      <c r="B1202">
        <v>7.22</v>
      </c>
      <c r="C1202">
        <v>7.22</v>
      </c>
      <c r="D1202">
        <v>7.0250000000000004</v>
      </c>
      <c r="E1202">
        <v>7.0549999999999997</v>
      </c>
      <c r="F1202">
        <v>5.634741</v>
      </c>
      <c r="G1202">
        <v>3169600</v>
      </c>
    </row>
    <row r="1203" spans="1:7" x14ac:dyDescent="0.2">
      <c r="A1203" s="14">
        <v>41030</v>
      </c>
      <c r="B1203">
        <v>7.0525000000000002</v>
      </c>
      <c r="C1203">
        <v>7.19</v>
      </c>
      <c r="D1203">
        <v>7.0175000000000001</v>
      </c>
      <c r="E1203">
        <v>7.08</v>
      </c>
      <c r="F1203">
        <v>5.6547080000000003</v>
      </c>
      <c r="G1203">
        <v>2824800</v>
      </c>
    </row>
    <row r="1204" spans="1:7" x14ac:dyDescent="0.2">
      <c r="A1204" s="14">
        <v>41031</v>
      </c>
      <c r="B1204">
        <v>7.0374999999999996</v>
      </c>
      <c r="C1204">
        <v>7.2525000000000004</v>
      </c>
      <c r="D1204">
        <v>7.0374999999999996</v>
      </c>
      <c r="E1204">
        <v>7.2175000000000002</v>
      </c>
      <c r="F1204">
        <v>5.7645280000000003</v>
      </c>
      <c r="G1204">
        <v>2214800</v>
      </c>
    </row>
    <row r="1205" spans="1:7" x14ac:dyDescent="0.2">
      <c r="A1205" s="14">
        <v>41032</v>
      </c>
      <c r="B1205">
        <v>7.2050000000000001</v>
      </c>
      <c r="C1205">
        <v>7.2050000000000001</v>
      </c>
      <c r="D1205">
        <v>6.9275000000000002</v>
      </c>
      <c r="E1205">
        <v>6.9874999999999998</v>
      </c>
      <c r="F1205">
        <v>5.5808299999999997</v>
      </c>
      <c r="G1205">
        <v>4814800</v>
      </c>
    </row>
    <row r="1206" spans="1:7" x14ac:dyDescent="0.2">
      <c r="A1206" s="14">
        <v>41033</v>
      </c>
      <c r="B1206">
        <v>6.9424999999999999</v>
      </c>
      <c r="C1206">
        <v>6.96</v>
      </c>
      <c r="D1206">
        <v>6.7774999999999999</v>
      </c>
      <c r="E1206">
        <v>6.8375000000000004</v>
      </c>
      <c r="F1206">
        <v>5.4610269999999996</v>
      </c>
      <c r="G1206">
        <v>3693600</v>
      </c>
    </row>
    <row r="1207" spans="1:7" x14ac:dyDescent="0.2">
      <c r="A1207" s="14">
        <v>41036</v>
      </c>
      <c r="B1207">
        <v>6.8</v>
      </c>
      <c r="C1207">
        <v>6.8574999999999999</v>
      </c>
      <c r="D1207">
        <v>6.7350000000000003</v>
      </c>
      <c r="E1207">
        <v>6.7824999999999998</v>
      </c>
      <c r="F1207">
        <v>5.4170990000000003</v>
      </c>
      <c r="G1207">
        <v>3104000</v>
      </c>
    </row>
    <row r="1208" spans="1:7" x14ac:dyDescent="0.2">
      <c r="A1208" s="14">
        <v>41037</v>
      </c>
      <c r="B1208">
        <v>6.72</v>
      </c>
      <c r="C1208">
        <v>6.7450000000000001</v>
      </c>
      <c r="D1208">
        <v>6.4349999999999996</v>
      </c>
      <c r="E1208">
        <v>6.6375000000000002</v>
      </c>
      <c r="F1208">
        <v>5.3012889999999997</v>
      </c>
      <c r="G1208">
        <v>6555600</v>
      </c>
    </row>
    <row r="1209" spans="1:7" x14ac:dyDescent="0.2">
      <c r="A1209" s="14">
        <v>41038</v>
      </c>
      <c r="B1209">
        <v>6.5549999999999997</v>
      </c>
      <c r="C1209">
        <v>6.7050000000000001</v>
      </c>
      <c r="D1209">
        <v>6.4974999999999996</v>
      </c>
      <c r="E1209">
        <v>6.6875</v>
      </c>
      <c r="F1209">
        <v>5.3412240000000004</v>
      </c>
      <c r="G1209">
        <v>2594400</v>
      </c>
    </row>
    <row r="1210" spans="1:7" x14ac:dyDescent="0.2">
      <c r="A1210" s="14">
        <v>41039</v>
      </c>
      <c r="B1210">
        <v>6.7249999999999996</v>
      </c>
      <c r="C1210">
        <v>6.75</v>
      </c>
      <c r="D1210">
        <v>6.6449999999999996</v>
      </c>
      <c r="E1210">
        <v>6.6624999999999996</v>
      </c>
      <c r="F1210">
        <v>5.321256</v>
      </c>
      <c r="G1210">
        <v>3733200</v>
      </c>
    </row>
    <row r="1211" spans="1:7" x14ac:dyDescent="0.2">
      <c r="A1211" s="14">
        <v>41040</v>
      </c>
      <c r="B1211">
        <v>6.63</v>
      </c>
      <c r="C1211">
        <v>6.7450000000000001</v>
      </c>
      <c r="D1211">
        <v>6.5875000000000004</v>
      </c>
      <c r="E1211">
        <v>6.7</v>
      </c>
      <c r="F1211">
        <v>5.3512060000000004</v>
      </c>
      <c r="G1211">
        <v>3582400</v>
      </c>
    </row>
    <row r="1212" spans="1:7" x14ac:dyDescent="0.2">
      <c r="A1212" s="14">
        <v>41043</v>
      </c>
      <c r="B1212">
        <v>6.6524999999999999</v>
      </c>
      <c r="C1212">
        <v>6.6875</v>
      </c>
      <c r="D1212">
        <v>6.5625</v>
      </c>
      <c r="E1212">
        <v>6.6325000000000003</v>
      </c>
      <c r="F1212">
        <v>5.2972960000000002</v>
      </c>
      <c r="G1212">
        <v>3724800</v>
      </c>
    </row>
    <row r="1213" spans="1:7" x14ac:dyDescent="0.2">
      <c r="A1213" s="14">
        <v>41044</v>
      </c>
      <c r="B1213">
        <v>6.625</v>
      </c>
      <c r="C1213">
        <v>6.7225000000000001</v>
      </c>
      <c r="D1213">
        <v>6.5774999999999997</v>
      </c>
      <c r="E1213">
        <v>6.6150000000000002</v>
      </c>
      <c r="F1213">
        <v>5.2833189999999997</v>
      </c>
      <c r="G1213">
        <v>3251600</v>
      </c>
    </row>
    <row r="1214" spans="1:7" x14ac:dyDescent="0.2">
      <c r="A1214" s="14">
        <v>41045</v>
      </c>
      <c r="B1214">
        <v>6.6349999999999998</v>
      </c>
      <c r="C1214">
        <v>6.6624999999999996</v>
      </c>
      <c r="D1214">
        <v>6.5175000000000001</v>
      </c>
      <c r="E1214">
        <v>6.6</v>
      </c>
      <c r="F1214">
        <v>5.2713380000000001</v>
      </c>
      <c r="G1214">
        <v>5751200</v>
      </c>
    </row>
    <row r="1215" spans="1:7" x14ac:dyDescent="0.2">
      <c r="A1215" s="14">
        <v>41046</v>
      </c>
      <c r="B1215">
        <v>6.625</v>
      </c>
      <c r="C1215">
        <v>6.625</v>
      </c>
      <c r="D1215">
        <v>6.3525</v>
      </c>
      <c r="E1215">
        <v>6.3525</v>
      </c>
      <c r="F1215">
        <v>5.0736629999999998</v>
      </c>
      <c r="G1215">
        <v>3342000</v>
      </c>
    </row>
    <row r="1216" spans="1:7" x14ac:dyDescent="0.2">
      <c r="A1216" s="14">
        <v>41047</v>
      </c>
      <c r="B1216">
        <v>6.38</v>
      </c>
      <c r="C1216">
        <v>6.4175000000000004</v>
      </c>
      <c r="D1216">
        <v>6.1749999999999998</v>
      </c>
      <c r="E1216">
        <v>6.1950000000000003</v>
      </c>
      <c r="F1216">
        <v>4.9478689999999999</v>
      </c>
      <c r="G1216">
        <v>4180400</v>
      </c>
    </row>
    <row r="1217" spans="1:7" x14ac:dyDescent="0.2">
      <c r="A1217" s="14">
        <v>41050</v>
      </c>
      <c r="B1217">
        <v>6.1725000000000003</v>
      </c>
      <c r="C1217">
        <v>6.4124999999999996</v>
      </c>
      <c r="D1217">
        <v>6.16</v>
      </c>
      <c r="E1217">
        <v>6.3574999999999999</v>
      </c>
      <c r="F1217">
        <v>5.0776560000000002</v>
      </c>
      <c r="G1217">
        <v>4608400</v>
      </c>
    </row>
    <row r="1218" spans="1:7" x14ac:dyDescent="0.2">
      <c r="A1218" s="14">
        <v>41051</v>
      </c>
      <c r="B1218">
        <v>6.3650000000000002</v>
      </c>
      <c r="C1218">
        <v>6.5025000000000004</v>
      </c>
      <c r="D1218">
        <v>6.3550000000000004</v>
      </c>
      <c r="E1218">
        <v>6.5</v>
      </c>
      <c r="F1218">
        <v>5.1914699999999998</v>
      </c>
      <c r="G1218">
        <v>4680000</v>
      </c>
    </row>
    <row r="1219" spans="1:7" x14ac:dyDescent="0.2">
      <c r="A1219" s="14">
        <v>41052</v>
      </c>
      <c r="B1219">
        <v>6.4349999999999996</v>
      </c>
      <c r="C1219">
        <v>6.57</v>
      </c>
      <c r="D1219">
        <v>6.3949999999999996</v>
      </c>
      <c r="E1219">
        <v>6.55</v>
      </c>
      <c r="F1219">
        <v>5.2314030000000002</v>
      </c>
      <c r="G1219">
        <v>3040000</v>
      </c>
    </row>
    <row r="1220" spans="1:7" x14ac:dyDescent="0.2">
      <c r="A1220" s="14">
        <v>41053</v>
      </c>
      <c r="B1220">
        <v>6.5774999999999997</v>
      </c>
      <c r="C1220">
        <v>6.68</v>
      </c>
      <c r="D1220">
        <v>6.5350000000000001</v>
      </c>
      <c r="E1220">
        <v>6.67</v>
      </c>
      <c r="F1220">
        <v>5.3272469999999998</v>
      </c>
      <c r="G1220">
        <v>3325200</v>
      </c>
    </row>
    <row r="1221" spans="1:7" x14ac:dyDescent="0.2">
      <c r="A1221" s="14">
        <v>41054</v>
      </c>
      <c r="B1221">
        <v>6.6775000000000002</v>
      </c>
      <c r="C1221">
        <v>6.8150000000000004</v>
      </c>
      <c r="D1221">
        <v>6.62</v>
      </c>
      <c r="E1221">
        <v>6.7625000000000002</v>
      </c>
      <c r="F1221">
        <v>5.4011240000000003</v>
      </c>
      <c r="G1221">
        <v>4192800</v>
      </c>
    </row>
    <row r="1222" spans="1:7" x14ac:dyDescent="0.2">
      <c r="A1222" s="14">
        <v>41058</v>
      </c>
      <c r="B1222">
        <v>6.8125</v>
      </c>
      <c r="C1222">
        <v>6.9775</v>
      </c>
      <c r="D1222">
        <v>6.7750000000000004</v>
      </c>
      <c r="E1222">
        <v>6.9725000000000001</v>
      </c>
      <c r="F1222">
        <v>5.5688490000000002</v>
      </c>
      <c r="G1222">
        <v>5502400</v>
      </c>
    </row>
    <row r="1223" spans="1:7" x14ac:dyDescent="0.2">
      <c r="A1223" s="14">
        <v>41059</v>
      </c>
      <c r="B1223">
        <v>6.8475000000000001</v>
      </c>
      <c r="C1223">
        <v>6.98</v>
      </c>
      <c r="D1223">
        <v>6.8375000000000004</v>
      </c>
      <c r="E1223">
        <v>6.9749999999999996</v>
      </c>
      <c r="F1223">
        <v>5.5708460000000004</v>
      </c>
      <c r="G1223">
        <v>7083200</v>
      </c>
    </row>
    <row r="1224" spans="1:7" x14ac:dyDescent="0.2">
      <c r="A1224" s="14">
        <v>41060</v>
      </c>
      <c r="B1224">
        <v>6.96</v>
      </c>
      <c r="C1224">
        <v>6.9874999999999998</v>
      </c>
      <c r="D1224">
        <v>6.8449999999999998</v>
      </c>
      <c r="E1224">
        <v>6.9649999999999999</v>
      </c>
      <c r="F1224">
        <v>5.5628590000000004</v>
      </c>
      <c r="G1224">
        <v>6230400</v>
      </c>
    </row>
    <row r="1225" spans="1:7" x14ac:dyDescent="0.2">
      <c r="A1225" s="14">
        <v>41061</v>
      </c>
      <c r="B1225">
        <v>6.7949999999999999</v>
      </c>
      <c r="C1225">
        <v>6.8875000000000002</v>
      </c>
      <c r="D1225">
        <v>6.7050000000000001</v>
      </c>
      <c r="E1225">
        <v>6.7649999999999997</v>
      </c>
      <c r="F1225">
        <v>5.4031219999999998</v>
      </c>
      <c r="G1225">
        <v>5126800</v>
      </c>
    </row>
    <row r="1226" spans="1:7" x14ac:dyDescent="0.2">
      <c r="A1226" s="14">
        <v>41064</v>
      </c>
      <c r="B1226">
        <v>6.7525000000000004</v>
      </c>
      <c r="C1226">
        <v>6.7949999999999999</v>
      </c>
      <c r="D1226">
        <v>6.6375000000000002</v>
      </c>
      <c r="E1226">
        <v>6.78</v>
      </c>
      <c r="F1226">
        <v>5.4151020000000001</v>
      </c>
      <c r="G1226">
        <v>3111200</v>
      </c>
    </row>
    <row r="1227" spans="1:7" x14ac:dyDescent="0.2">
      <c r="A1227" s="14">
        <v>41065</v>
      </c>
      <c r="B1227">
        <v>6.73</v>
      </c>
      <c r="C1227">
        <v>6.9275000000000002</v>
      </c>
      <c r="D1227">
        <v>6.6775000000000002</v>
      </c>
      <c r="E1227">
        <v>6.9024999999999999</v>
      </c>
      <c r="F1227">
        <v>5.5129419999999998</v>
      </c>
      <c r="G1227">
        <v>3297200</v>
      </c>
    </row>
    <row r="1228" spans="1:7" x14ac:dyDescent="0.2">
      <c r="A1228" s="14">
        <v>41066</v>
      </c>
      <c r="B1228">
        <v>6.9675000000000002</v>
      </c>
      <c r="C1228">
        <v>7.1025</v>
      </c>
      <c r="D1228">
        <v>6.9524999999999997</v>
      </c>
      <c r="E1228">
        <v>7.0650000000000004</v>
      </c>
      <c r="F1228">
        <v>5.642728</v>
      </c>
      <c r="G1228">
        <v>2104800</v>
      </c>
    </row>
    <row r="1229" spans="1:7" x14ac:dyDescent="0.2">
      <c r="A1229" s="14">
        <v>41067</v>
      </c>
      <c r="B1229">
        <v>7.125</v>
      </c>
      <c r="C1229">
        <v>7.125</v>
      </c>
      <c r="D1229">
        <v>6.9524999999999997</v>
      </c>
      <c r="E1229">
        <v>7.0549999999999997</v>
      </c>
      <c r="F1229">
        <v>5.634741</v>
      </c>
      <c r="G1229">
        <v>3364800</v>
      </c>
    </row>
    <row r="1230" spans="1:7" x14ac:dyDescent="0.2">
      <c r="A1230" s="14">
        <v>41068</v>
      </c>
      <c r="B1230">
        <v>7.03</v>
      </c>
      <c r="C1230">
        <v>7.1924999999999999</v>
      </c>
      <c r="D1230">
        <v>6.9775</v>
      </c>
      <c r="E1230">
        <v>7.1675000000000004</v>
      </c>
      <c r="F1230">
        <v>5.7245929999999996</v>
      </c>
      <c r="G1230">
        <v>1504800</v>
      </c>
    </row>
    <row r="1231" spans="1:7" x14ac:dyDescent="0.2">
      <c r="A1231" s="14">
        <v>41071</v>
      </c>
      <c r="B1231">
        <v>7.2474999999999996</v>
      </c>
      <c r="C1231">
        <v>7.25</v>
      </c>
      <c r="D1231">
        <v>6.9749999999999996</v>
      </c>
      <c r="E1231">
        <v>6.99</v>
      </c>
      <c r="F1231">
        <v>5.582827</v>
      </c>
      <c r="G1231">
        <v>2061200</v>
      </c>
    </row>
    <row r="1232" spans="1:7" x14ac:dyDescent="0.2">
      <c r="A1232" s="14">
        <v>41072</v>
      </c>
      <c r="B1232">
        <v>7.0274999999999999</v>
      </c>
      <c r="C1232">
        <v>7.0925000000000002</v>
      </c>
      <c r="D1232">
        <v>6.8849999999999998</v>
      </c>
      <c r="E1232">
        <v>7.0774999999999997</v>
      </c>
      <c r="F1232">
        <v>5.6527120000000002</v>
      </c>
      <c r="G1232">
        <v>3333600</v>
      </c>
    </row>
    <row r="1233" spans="1:7" x14ac:dyDescent="0.2">
      <c r="A1233" s="14">
        <v>41073</v>
      </c>
      <c r="B1233">
        <v>7.0750000000000002</v>
      </c>
      <c r="C1233">
        <v>7.0750000000000002</v>
      </c>
      <c r="D1233">
        <v>6.7925000000000004</v>
      </c>
      <c r="E1233">
        <v>6.8449999999999998</v>
      </c>
      <c r="F1233">
        <v>5.4670170000000002</v>
      </c>
      <c r="G1233">
        <v>4018800</v>
      </c>
    </row>
    <row r="1234" spans="1:7" x14ac:dyDescent="0.2">
      <c r="A1234" s="14">
        <v>41074</v>
      </c>
      <c r="B1234">
        <v>6.8674999999999997</v>
      </c>
      <c r="C1234">
        <v>7.165</v>
      </c>
      <c r="D1234">
        <v>6.8525</v>
      </c>
      <c r="E1234">
        <v>7.13</v>
      </c>
      <c r="F1234">
        <v>5.6946430000000001</v>
      </c>
      <c r="G1234">
        <v>3794400</v>
      </c>
    </row>
    <row r="1235" spans="1:7" x14ac:dyDescent="0.2">
      <c r="A1235" s="14">
        <v>41075</v>
      </c>
      <c r="B1235">
        <v>7.1550000000000002</v>
      </c>
      <c r="C1235">
        <v>7.3</v>
      </c>
      <c r="D1235">
        <v>7.1</v>
      </c>
      <c r="E1235">
        <v>7.26</v>
      </c>
      <c r="F1235">
        <v>5.79847</v>
      </c>
      <c r="G1235">
        <v>2949600</v>
      </c>
    </row>
    <row r="1236" spans="1:7" x14ac:dyDescent="0.2">
      <c r="A1236" s="14">
        <v>41078</v>
      </c>
      <c r="B1236">
        <v>7.2149999999999999</v>
      </c>
      <c r="C1236">
        <v>7.28</v>
      </c>
      <c r="D1236">
        <v>7.0724999999999998</v>
      </c>
      <c r="E1236">
        <v>7.2525000000000004</v>
      </c>
      <c r="F1236">
        <v>5.7924810000000004</v>
      </c>
      <c r="G1236">
        <v>1328800</v>
      </c>
    </row>
    <row r="1237" spans="1:7" x14ac:dyDescent="0.2">
      <c r="A1237" s="14">
        <v>41079</v>
      </c>
      <c r="B1237">
        <v>7.27</v>
      </c>
      <c r="C1237">
        <v>7.3375000000000004</v>
      </c>
      <c r="D1237">
        <v>7.2275</v>
      </c>
      <c r="E1237">
        <v>7.2525000000000004</v>
      </c>
      <c r="F1237">
        <v>5.7924810000000004</v>
      </c>
      <c r="G1237">
        <v>4314000</v>
      </c>
    </row>
    <row r="1238" spans="1:7" x14ac:dyDescent="0.2">
      <c r="A1238" s="14">
        <v>41080</v>
      </c>
      <c r="B1238">
        <v>7.2549999999999999</v>
      </c>
      <c r="C1238">
        <v>7.26</v>
      </c>
      <c r="D1238">
        <v>7.1</v>
      </c>
      <c r="E1238">
        <v>7.21</v>
      </c>
      <c r="F1238">
        <v>5.7585379999999997</v>
      </c>
      <c r="G1238">
        <v>3369200</v>
      </c>
    </row>
    <row r="1239" spans="1:7" x14ac:dyDescent="0.2">
      <c r="A1239" s="14">
        <v>41081</v>
      </c>
      <c r="B1239">
        <v>7.2050000000000001</v>
      </c>
      <c r="C1239">
        <v>7.2450000000000001</v>
      </c>
      <c r="D1239">
        <v>6.9874999999999998</v>
      </c>
      <c r="E1239">
        <v>7.0274999999999999</v>
      </c>
      <c r="F1239">
        <v>5.6127779999999996</v>
      </c>
      <c r="G1239">
        <v>2493200</v>
      </c>
    </row>
    <row r="1240" spans="1:7" x14ac:dyDescent="0.2">
      <c r="A1240" s="14">
        <v>41082</v>
      </c>
      <c r="B1240">
        <v>7.0274999999999999</v>
      </c>
      <c r="C1240">
        <v>7.09</v>
      </c>
      <c r="D1240">
        <v>6.9950000000000001</v>
      </c>
      <c r="E1240">
        <v>7.0250000000000004</v>
      </c>
      <c r="F1240">
        <v>5.6107800000000001</v>
      </c>
      <c r="G1240">
        <v>2874800</v>
      </c>
    </row>
    <row r="1241" spans="1:7" x14ac:dyDescent="0.2">
      <c r="A1241" s="14">
        <v>41085</v>
      </c>
      <c r="B1241">
        <v>6.94</v>
      </c>
      <c r="C1241">
        <v>6.96</v>
      </c>
      <c r="D1241">
        <v>6.7549999999999999</v>
      </c>
      <c r="E1241">
        <v>6.7925000000000004</v>
      </c>
      <c r="F1241">
        <v>5.4250850000000002</v>
      </c>
      <c r="G1241">
        <v>4630800</v>
      </c>
    </row>
    <row r="1242" spans="1:7" x14ac:dyDescent="0.2">
      <c r="A1242" s="14">
        <v>41086</v>
      </c>
      <c r="B1242">
        <v>6.8224999999999998</v>
      </c>
      <c r="C1242">
        <v>6.8475000000000001</v>
      </c>
      <c r="D1242">
        <v>6.7350000000000003</v>
      </c>
      <c r="E1242">
        <v>6.83</v>
      </c>
      <c r="F1242">
        <v>5.4550359999999998</v>
      </c>
      <c r="G1242">
        <v>3240000</v>
      </c>
    </row>
    <row r="1243" spans="1:7" x14ac:dyDescent="0.2">
      <c r="A1243" s="14">
        <v>41087</v>
      </c>
      <c r="B1243">
        <v>6.835</v>
      </c>
      <c r="C1243">
        <v>6.87</v>
      </c>
      <c r="D1243">
        <v>6.7275</v>
      </c>
      <c r="E1243">
        <v>6.7675000000000001</v>
      </c>
      <c r="F1243">
        <v>5.4051179999999999</v>
      </c>
      <c r="G1243">
        <v>2296000</v>
      </c>
    </row>
    <row r="1244" spans="1:7" x14ac:dyDescent="0.2">
      <c r="A1244" s="14">
        <v>41088</v>
      </c>
      <c r="B1244">
        <v>6.7249999999999996</v>
      </c>
      <c r="C1244">
        <v>6.7874999999999996</v>
      </c>
      <c r="D1244">
        <v>6.5949999999999998</v>
      </c>
      <c r="E1244">
        <v>6.7824999999999998</v>
      </c>
      <c r="F1244">
        <v>5.4170990000000003</v>
      </c>
      <c r="G1244">
        <v>3103200</v>
      </c>
    </row>
    <row r="1245" spans="1:7" x14ac:dyDescent="0.2">
      <c r="A1245" s="14">
        <v>41089</v>
      </c>
      <c r="B1245">
        <v>6.8875000000000002</v>
      </c>
      <c r="C1245">
        <v>6.9649999999999999</v>
      </c>
      <c r="D1245">
        <v>6.85</v>
      </c>
      <c r="E1245">
        <v>6.9325000000000001</v>
      </c>
      <c r="F1245">
        <v>5.5369010000000003</v>
      </c>
      <c r="G1245">
        <v>3598000</v>
      </c>
    </row>
    <row r="1246" spans="1:7" x14ac:dyDescent="0.2">
      <c r="A1246" s="14">
        <v>41092</v>
      </c>
      <c r="B1246">
        <v>7.0025000000000004</v>
      </c>
      <c r="C1246">
        <v>7.0225</v>
      </c>
      <c r="D1246">
        <v>6.9349999999999996</v>
      </c>
      <c r="E1246">
        <v>7.0225</v>
      </c>
      <c r="F1246">
        <v>5.6087829999999999</v>
      </c>
      <c r="G1246">
        <v>2796800</v>
      </c>
    </row>
    <row r="1247" spans="1:7" x14ac:dyDescent="0.2">
      <c r="A1247" s="14">
        <v>41093</v>
      </c>
      <c r="B1247">
        <v>7.0125000000000002</v>
      </c>
      <c r="C1247">
        <v>7.125</v>
      </c>
      <c r="D1247">
        <v>6.9824999999999999</v>
      </c>
      <c r="E1247">
        <v>7.12</v>
      </c>
      <c r="F1247">
        <v>5.6866560000000002</v>
      </c>
      <c r="G1247">
        <v>1646000</v>
      </c>
    </row>
    <row r="1248" spans="1:7" x14ac:dyDescent="0.2">
      <c r="A1248" s="14">
        <v>41095</v>
      </c>
      <c r="B1248">
        <v>7.09</v>
      </c>
      <c r="C1248">
        <v>7.25</v>
      </c>
      <c r="D1248">
        <v>7.0824999999999996</v>
      </c>
      <c r="E1248">
        <v>7.2125000000000004</v>
      </c>
      <c r="F1248">
        <v>5.7605339999999998</v>
      </c>
      <c r="G1248">
        <v>1290400</v>
      </c>
    </row>
    <row r="1249" spans="1:7" x14ac:dyDescent="0.2">
      <c r="A1249" s="14">
        <v>41096</v>
      </c>
      <c r="B1249">
        <v>7.14</v>
      </c>
      <c r="C1249">
        <v>7.2074999999999996</v>
      </c>
      <c r="D1249">
        <v>7.1174999999999997</v>
      </c>
      <c r="E1249">
        <v>7.19</v>
      </c>
      <c r="F1249">
        <v>5.7425629999999996</v>
      </c>
      <c r="G1249">
        <v>1637200</v>
      </c>
    </row>
    <row r="1250" spans="1:7" x14ac:dyDescent="0.2">
      <c r="A1250" s="14">
        <v>41099</v>
      </c>
      <c r="B1250">
        <v>7.1749999999999998</v>
      </c>
      <c r="C1250">
        <v>7.2525000000000004</v>
      </c>
      <c r="D1250">
        <v>7.11</v>
      </c>
      <c r="E1250">
        <v>7.2125000000000004</v>
      </c>
      <c r="F1250">
        <v>5.7605339999999998</v>
      </c>
      <c r="G1250">
        <v>2338400</v>
      </c>
    </row>
    <row r="1251" spans="1:7" x14ac:dyDescent="0.2">
      <c r="A1251" s="14">
        <v>41100</v>
      </c>
      <c r="B1251">
        <v>7.2424999999999997</v>
      </c>
      <c r="C1251">
        <v>7.3150000000000004</v>
      </c>
      <c r="D1251">
        <v>7.23</v>
      </c>
      <c r="E1251">
        <v>7.27</v>
      </c>
      <c r="F1251">
        <v>5.8064590000000003</v>
      </c>
      <c r="G1251">
        <v>2896400</v>
      </c>
    </row>
    <row r="1252" spans="1:7" x14ac:dyDescent="0.2">
      <c r="A1252" s="14">
        <v>41101</v>
      </c>
      <c r="B1252">
        <v>7.25</v>
      </c>
      <c r="C1252">
        <v>7.2949999999999999</v>
      </c>
      <c r="D1252">
        <v>7.13</v>
      </c>
      <c r="E1252">
        <v>7.2725</v>
      </c>
      <c r="F1252">
        <v>5.8084550000000004</v>
      </c>
      <c r="G1252">
        <v>2677200</v>
      </c>
    </row>
    <row r="1253" spans="1:7" x14ac:dyDescent="0.2">
      <c r="A1253" s="14">
        <v>41102</v>
      </c>
      <c r="B1253">
        <v>7.2225000000000001</v>
      </c>
      <c r="C1253">
        <v>7.2675000000000001</v>
      </c>
      <c r="D1253">
        <v>7.14</v>
      </c>
      <c r="E1253">
        <v>7.2474999999999996</v>
      </c>
      <c r="F1253">
        <v>5.7884890000000002</v>
      </c>
      <c r="G1253">
        <v>3953600</v>
      </c>
    </row>
    <row r="1254" spans="1:7" x14ac:dyDescent="0.2">
      <c r="A1254" s="14">
        <v>41103</v>
      </c>
      <c r="B1254">
        <v>7.2725</v>
      </c>
      <c r="C1254">
        <v>7.4675000000000002</v>
      </c>
      <c r="D1254">
        <v>7.27</v>
      </c>
      <c r="E1254">
        <v>7.4275000000000002</v>
      </c>
      <c r="F1254">
        <v>5.9322520000000001</v>
      </c>
      <c r="G1254">
        <v>3564000</v>
      </c>
    </row>
    <row r="1255" spans="1:7" x14ac:dyDescent="0.2">
      <c r="A1255" s="14">
        <v>41106</v>
      </c>
      <c r="B1255">
        <v>7.3949999999999996</v>
      </c>
      <c r="C1255">
        <v>7.4649999999999999</v>
      </c>
      <c r="D1255">
        <v>7.2925000000000004</v>
      </c>
      <c r="E1255">
        <v>7.3949999999999996</v>
      </c>
      <c r="F1255">
        <v>5.9062950000000001</v>
      </c>
      <c r="G1255">
        <v>2360800</v>
      </c>
    </row>
    <row r="1256" spans="1:7" x14ac:dyDescent="0.2">
      <c r="A1256" s="14">
        <v>41107</v>
      </c>
      <c r="B1256">
        <v>7.415</v>
      </c>
      <c r="C1256">
        <v>7.5650000000000004</v>
      </c>
      <c r="D1256">
        <v>7.3674999999999997</v>
      </c>
      <c r="E1256">
        <v>7.53</v>
      </c>
      <c r="F1256">
        <v>6.0141179999999999</v>
      </c>
      <c r="G1256">
        <v>4669600</v>
      </c>
    </row>
    <row r="1257" spans="1:7" x14ac:dyDescent="0.2">
      <c r="A1257" s="14">
        <v>41108</v>
      </c>
      <c r="B1257">
        <v>7.5175000000000001</v>
      </c>
      <c r="C1257">
        <v>7.6349999999999998</v>
      </c>
      <c r="D1257">
        <v>7.5</v>
      </c>
      <c r="E1257">
        <v>7.5674999999999999</v>
      </c>
      <c r="F1257">
        <v>6.0440699999999996</v>
      </c>
      <c r="G1257">
        <v>4780000</v>
      </c>
    </row>
    <row r="1258" spans="1:7" x14ac:dyDescent="0.2">
      <c r="A1258" s="14">
        <v>41109</v>
      </c>
      <c r="B1258">
        <v>7.625</v>
      </c>
      <c r="C1258">
        <v>7.7050000000000001</v>
      </c>
      <c r="D1258">
        <v>7.55</v>
      </c>
      <c r="E1258">
        <v>7.5724999999999998</v>
      </c>
      <c r="F1258">
        <v>6.048063</v>
      </c>
      <c r="G1258">
        <v>3259600</v>
      </c>
    </row>
    <row r="1259" spans="1:7" x14ac:dyDescent="0.2">
      <c r="A1259" s="14">
        <v>41110</v>
      </c>
      <c r="B1259">
        <v>7.4974999999999996</v>
      </c>
      <c r="C1259">
        <v>7.53</v>
      </c>
      <c r="D1259">
        <v>7.41</v>
      </c>
      <c r="E1259">
        <v>7.44</v>
      </c>
      <c r="F1259">
        <v>5.9422360000000003</v>
      </c>
      <c r="G1259">
        <v>2315200</v>
      </c>
    </row>
    <row r="1260" spans="1:7" x14ac:dyDescent="0.2">
      <c r="A1260" s="14">
        <v>41113</v>
      </c>
      <c r="B1260">
        <v>7.3049999999999997</v>
      </c>
      <c r="C1260">
        <v>7.3150000000000004</v>
      </c>
      <c r="D1260">
        <v>7.1974999999999998</v>
      </c>
      <c r="E1260">
        <v>7.29</v>
      </c>
      <c r="F1260">
        <v>5.8224340000000003</v>
      </c>
      <c r="G1260">
        <v>2150800</v>
      </c>
    </row>
    <row r="1261" spans="1:7" x14ac:dyDescent="0.2">
      <c r="A1261" s="14">
        <v>41114</v>
      </c>
      <c r="B1261">
        <v>7.2925000000000004</v>
      </c>
      <c r="C1261">
        <v>7.31</v>
      </c>
      <c r="D1261">
        <v>7.1524999999999999</v>
      </c>
      <c r="E1261">
        <v>7.21</v>
      </c>
      <c r="F1261">
        <v>5.7585379999999997</v>
      </c>
      <c r="G1261">
        <v>2950400</v>
      </c>
    </row>
    <row r="1262" spans="1:7" x14ac:dyDescent="0.2">
      <c r="A1262" s="14">
        <v>41115</v>
      </c>
      <c r="B1262">
        <v>7.2024999999999997</v>
      </c>
      <c r="C1262">
        <v>7.2324999999999999</v>
      </c>
      <c r="D1262">
        <v>7.0425000000000004</v>
      </c>
      <c r="E1262">
        <v>7.0575000000000001</v>
      </c>
      <c r="F1262">
        <v>5.6367380000000002</v>
      </c>
      <c r="G1262">
        <v>4136800</v>
      </c>
    </row>
    <row r="1263" spans="1:7" x14ac:dyDescent="0.2">
      <c r="A1263" s="14">
        <v>41116</v>
      </c>
      <c r="B1263">
        <v>7.1725000000000003</v>
      </c>
      <c r="C1263">
        <v>7.2125000000000004</v>
      </c>
      <c r="D1263">
        <v>7.0549999999999997</v>
      </c>
      <c r="E1263">
        <v>7.1775000000000002</v>
      </c>
      <c r="F1263">
        <v>5.7325799999999996</v>
      </c>
      <c r="G1263">
        <v>3414800</v>
      </c>
    </row>
    <row r="1264" spans="1:7" x14ac:dyDescent="0.2">
      <c r="A1264" s="14">
        <v>41117</v>
      </c>
      <c r="B1264">
        <v>7.2474999999999996</v>
      </c>
      <c r="C1264">
        <v>7.4375</v>
      </c>
      <c r="D1264">
        <v>7.2225000000000001</v>
      </c>
      <c r="E1264">
        <v>7.4325000000000001</v>
      </c>
      <c r="F1264">
        <v>5.9362459999999997</v>
      </c>
      <c r="G1264">
        <v>5948400</v>
      </c>
    </row>
    <row r="1265" spans="1:7" x14ac:dyDescent="0.2">
      <c r="A1265" s="14">
        <v>41120</v>
      </c>
      <c r="B1265">
        <v>7.4625000000000004</v>
      </c>
      <c r="C1265">
        <v>7.6475</v>
      </c>
      <c r="D1265">
        <v>7.4524999999999997</v>
      </c>
      <c r="E1265">
        <v>7.5824999999999996</v>
      </c>
      <c r="F1265">
        <v>6.0560489999999998</v>
      </c>
      <c r="G1265">
        <v>6248400</v>
      </c>
    </row>
    <row r="1266" spans="1:7" x14ac:dyDescent="0.2">
      <c r="A1266" s="14">
        <v>41121</v>
      </c>
      <c r="B1266">
        <v>7.47</v>
      </c>
      <c r="C1266">
        <v>7.5774999999999997</v>
      </c>
      <c r="D1266">
        <v>7.3849999999999998</v>
      </c>
      <c r="E1266">
        <v>7.5049999999999999</v>
      </c>
      <c r="F1266">
        <v>5.9941500000000003</v>
      </c>
      <c r="G1266">
        <v>6098000</v>
      </c>
    </row>
    <row r="1267" spans="1:7" x14ac:dyDescent="0.2">
      <c r="A1267" s="14">
        <v>41122</v>
      </c>
      <c r="B1267">
        <v>7.625</v>
      </c>
      <c r="C1267">
        <v>8.2550000000000008</v>
      </c>
      <c r="D1267">
        <v>7.625</v>
      </c>
      <c r="E1267">
        <v>7.9474999999999998</v>
      </c>
      <c r="F1267">
        <v>6.3475710000000003</v>
      </c>
      <c r="G1267">
        <v>16125600</v>
      </c>
    </row>
    <row r="1268" spans="1:7" x14ac:dyDescent="0.2">
      <c r="A1268" s="14">
        <v>41123</v>
      </c>
      <c r="B1268">
        <v>7.8525</v>
      </c>
      <c r="C1268">
        <v>8.0175000000000001</v>
      </c>
      <c r="D1268">
        <v>7.7175000000000002</v>
      </c>
      <c r="E1268">
        <v>7.8</v>
      </c>
      <c r="F1268">
        <v>6.2297650000000004</v>
      </c>
      <c r="G1268">
        <v>6916000</v>
      </c>
    </row>
    <row r="1269" spans="1:7" x14ac:dyDescent="0.2">
      <c r="A1269" s="14">
        <v>41124</v>
      </c>
      <c r="B1269">
        <v>7.92</v>
      </c>
      <c r="C1269">
        <v>8</v>
      </c>
      <c r="D1269">
        <v>7.8574999999999999</v>
      </c>
      <c r="E1269">
        <v>7.9175000000000004</v>
      </c>
      <c r="F1269">
        <v>6.3236100000000004</v>
      </c>
      <c r="G1269">
        <v>3126000</v>
      </c>
    </row>
    <row r="1270" spans="1:7" x14ac:dyDescent="0.2">
      <c r="A1270" s="14">
        <v>41127</v>
      </c>
      <c r="B1270">
        <v>7.9325000000000001</v>
      </c>
      <c r="C1270">
        <v>7.9950000000000001</v>
      </c>
      <c r="D1270">
        <v>7.88</v>
      </c>
      <c r="E1270">
        <v>7.9424999999999999</v>
      </c>
      <c r="F1270">
        <v>6.3435769999999998</v>
      </c>
      <c r="G1270">
        <v>2963200</v>
      </c>
    </row>
    <row r="1271" spans="1:7" x14ac:dyDescent="0.2">
      <c r="A1271" s="14">
        <v>41128</v>
      </c>
      <c r="B1271">
        <v>7.99</v>
      </c>
      <c r="C1271">
        <v>8.0824999999999996</v>
      </c>
      <c r="D1271">
        <v>7.96</v>
      </c>
      <c r="E1271">
        <v>8.0124999999999993</v>
      </c>
      <c r="F1271">
        <v>6.3994850000000003</v>
      </c>
      <c r="G1271">
        <v>3586000</v>
      </c>
    </row>
    <row r="1272" spans="1:7" x14ac:dyDescent="0.2">
      <c r="A1272" s="14">
        <v>41129</v>
      </c>
      <c r="B1272">
        <v>7.9574999999999996</v>
      </c>
      <c r="C1272">
        <v>8.0250000000000004</v>
      </c>
      <c r="D1272">
        <v>7.92</v>
      </c>
      <c r="E1272">
        <v>8.0150000000000006</v>
      </c>
      <c r="F1272">
        <v>6.4014819999999997</v>
      </c>
      <c r="G1272">
        <v>4100400</v>
      </c>
    </row>
    <row r="1273" spans="1:7" x14ac:dyDescent="0.2">
      <c r="A1273" s="14">
        <v>41130</v>
      </c>
      <c r="B1273">
        <v>7.9725000000000001</v>
      </c>
      <c r="C1273">
        <v>8.1</v>
      </c>
      <c r="D1273">
        <v>7.9375</v>
      </c>
      <c r="E1273">
        <v>8.0425000000000004</v>
      </c>
      <c r="F1273">
        <v>6.4234450000000001</v>
      </c>
      <c r="G1273">
        <v>2306400</v>
      </c>
    </row>
    <row r="1274" spans="1:7" x14ac:dyDescent="0.2">
      <c r="A1274" s="14">
        <v>41131</v>
      </c>
      <c r="B1274">
        <v>8.0124999999999993</v>
      </c>
      <c r="C1274">
        <v>8.06</v>
      </c>
      <c r="D1274">
        <v>7.94</v>
      </c>
      <c r="E1274">
        <v>8.0274999999999999</v>
      </c>
      <c r="F1274">
        <v>6.4114659999999999</v>
      </c>
      <c r="G1274">
        <v>2572800</v>
      </c>
    </row>
    <row r="1275" spans="1:7" x14ac:dyDescent="0.2">
      <c r="A1275" s="14">
        <v>41134</v>
      </c>
      <c r="B1275">
        <v>8</v>
      </c>
      <c r="C1275">
        <v>8.0549999999999997</v>
      </c>
      <c r="D1275">
        <v>7.8949999999999996</v>
      </c>
      <c r="E1275">
        <v>8.0474999999999994</v>
      </c>
      <c r="F1275">
        <v>6.4274389999999997</v>
      </c>
      <c r="G1275">
        <v>2038800</v>
      </c>
    </row>
    <row r="1276" spans="1:7" x14ac:dyDescent="0.2">
      <c r="A1276" s="14">
        <v>41135</v>
      </c>
      <c r="B1276">
        <v>8.1074999999999999</v>
      </c>
      <c r="C1276">
        <v>8.1524999999999999</v>
      </c>
      <c r="D1276">
        <v>8.0649999999999995</v>
      </c>
      <c r="E1276">
        <v>8.1225000000000005</v>
      </c>
      <c r="F1276">
        <v>6.4873399999999997</v>
      </c>
      <c r="G1276">
        <v>3040800</v>
      </c>
    </row>
    <row r="1277" spans="1:7" x14ac:dyDescent="0.2">
      <c r="A1277" s="14">
        <v>41136</v>
      </c>
      <c r="B1277">
        <v>8.1</v>
      </c>
      <c r="C1277">
        <v>8.1624999999999996</v>
      </c>
      <c r="D1277">
        <v>8.0850000000000009</v>
      </c>
      <c r="E1277">
        <v>8.1449999999999996</v>
      </c>
      <c r="F1277">
        <v>6.5053099999999997</v>
      </c>
      <c r="G1277">
        <v>2601600</v>
      </c>
    </row>
    <row r="1278" spans="1:7" x14ac:dyDescent="0.2">
      <c r="A1278" s="14">
        <v>41137</v>
      </c>
      <c r="B1278">
        <v>8.1300000000000008</v>
      </c>
      <c r="C1278">
        <v>8.1524999999999999</v>
      </c>
      <c r="D1278">
        <v>8.0950000000000006</v>
      </c>
      <c r="E1278">
        <v>8.1300000000000008</v>
      </c>
      <c r="F1278">
        <v>6.4933300000000003</v>
      </c>
      <c r="G1278">
        <v>5076400</v>
      </c>
    </row>
    <row r="1279" spans="1:7" x14ac:dyDescent="0.2">
      <c r="A1279" s="14">
        <v>41138</v>
      </c>
      <c r="B1279">
        <v>8.1349999999999998</v>
      </c>
      <c r="C1279">
        <v>8.16</v>
      </c>
      <c r="D1279">
        <v>8.11</v>
      </c>
      <c r="E1279">
        <v>8.1549999999999994</v>
      </c>
      <c r="F1279">
        <v>6.5132979999999998</v>
      </c>
      <c r="G1279">
        <v>2763600</v>
      </c>
    </row>
    <row r="1280" spans="1:7" x14ac:dyDescent="0.2">
      <c r="A1280" s="14">
        <v>41141</v>
      </c>
      <c r="B1280">
        <v>8.11</v>
      </c>
      <c r="C1280">
        <v>8.1549999999999994</v>
      </c>
      <c r="D1280">
        <v>8.0075000000000003</v>
      </c>
      <c r="E1280">
        <v>8.0374999999999996</v>
      </c>
      <c r="F1280">
        <v>6.4194519999999997</v>
      </c>
      <c r="G1280">
        <v>2276400</v>
      </c>
    </row>
    <row r="1281" spans="1:7" x14ac:dyDescent="0.2">
      <c r="A1281" s="14">
        <v>41142</v>
      </c>
      <c r="B1281">
        <v>8.0474999999999994</v>
      </c>
      <c r="C1281">
        <v>8.1050000000000004</v>
      </c>
      <c r="D1281">
        <v>7.9950000000000001</v>
      </c>
      <c r="E1281">
        <v>8.0425000000000004</v>
      </c>
      <c r="F1281">
        <v>6.4234450000000001</v>
      </c>
      <c r="G1281">
        <v>1638800</v>
      </c>
    </row>
    <row r="1282" spans="1:7" x14ac:dyDescent="0.2">
      <c r="A1282" s="14">
        <v>41143</v>
      </c>
      <c r="B1282">
        <v>8.0175000000000001</v>
      </c>
      <c r="C1282">
        <v>8.0749999999999993</v>
      </c>
      <c r="D1282">
        <v>7.9675000000000002</v>
      </c>
      <c r="E1282">
        <v>8.0399999999999991</v>
      </c>
      <c r="F1282">
        <v>6.4214479999999998</v>
      </c>
      <c r="G1282">
        <v>1802400</v>
      </c>
    </row>
    <row r="1283" spans="1:7" x14ac:dyDescent="0.2">
      <c r="A1283" s="14">
        <v>41144</v>
      </c>
      <c r="B1283">
        <v>8.02</v>
      </c>
      <c r="C1283">
        <v>8.0975000000000001</v>
      </c>
      <c r="D1283">
        <v>7.9275000000000002</v>
      </c>
      <c r="E1283">
        <v>8.0299999999999994</v>
      </c>
      <c r="F1283">
        <v>6.413462</v>
      </c>
      <c r="G1283">
        <v>3762400</v>
      </c>
    </row>
    <row r="1284" spans="1:7" x14ac:dyDescent="0.2">
      <c r="A1284" s="14">
        <v>41145</v>
      </c>
      <c r="B1284">
        <v>8.02</v>
      </c>
      <c r="C1284">
        <v>8.0975000000000001</v>
      </c>
      <c r="D1284">
        <v>7.9924999999999997</v>
      </c>
      <c r="E1284">
        <v>8.0574999999999992</v>
      </c>
      <c r="F1284">
        <v>6.4354259999999996</v>
      </c>
      <c r="G1284">
        <v>1988400</v>
      </c>
    </row>
    <row r="1285" spans="1:7" x14ac:dyDescent="0.2">
      <c r="A1285" s="14">
        <v>41148</v>
      </c>
      <c r="B1285">
        <v>8.0749999999999993</v>
      </c>
      <c r="C1285">
        <v>8.0749999999999993</v>
      </c>
      <c r="D1285">
        <v>7.97</v>
      </c>
      <c r="E1285">
        <v>7.9974999999999996</v>
      </c>
      <c r="F1285">
        <v>6.387505</v>
      </c>
      <c r="G1285">
        <v>3342400</v>
      </c>
    </row>
    <row r="1286" spans="1:7" x14ac:dyDescent="0.2">
      <c r="A1286" s="14">
        <v>41149</v>
      </c>
      <c r="B1286">
        <v>8.0124999999999993</v>
      </c>
      <c r="C1286">
        <v>8.0625</v>
      </c>
      <c r="D1286">
        <v>7.9675000000000002</v>
      </c>
      <c r="E1286">
        <v>8.0274999999999999</v>
      </c>
      <c r="F1286">
        <v>6.4114659999999999</v>
      </c>
      <c r="G1286">
        <v>2733200</v>
      </c>
    </row>
    <row r="1287" spans="1:7" x14ac:dyDescent="0.2">
      <c r="A1287" s="14">
        <v>41150</v>
      </c>
      <c r="B1287">
        <v>8.0374999999999996</v>
      </c>
      <c r="C1287">
        <v>8.1374999999999993</v>
      </c>
      <c r="D1287">
        <v>7.9974999999999996</v>
      </c>
      <c r="E1287">
        <v>8.0924999999999994</v>
      </c>
      <c r="F1287">
        <v>6.4633789999999998</v>
      </c>
      <c r="G1287">
        <v>4422800</v>
      </c>
    </row>
    <row r="1288" spans="1:7" x14ac:dyDescent="0.2">
      <c r="A1288" s="14">
        <v>41151</v>
      </c>
      <c r="B1288">
        <v>8.0299999999999994</v>
      </c>
      <c r="C1288">
        <v>8.0875000000000004</v>
      </c>
      <c r="D1288">
        <v>7.96</v>
      </c>
      <c r="E1288">
        <v>8.06</v>
      </c>
      <c r="F1288">
        <v>6.4374229999999999</v>
      </c>
      <c r="G1288">
        <v>1986400</v>
      </c>
    </row>
    <row r="1289" spans="1:7" x14ac:dyDescent="0.2">
      <c r="A1289" s="14">
        <v>41152</v>
      </c>
      <c r="B1289">
        <v>8.1</v>
      </c>
      <c r="C1289">
        <v>8.17</v>
      </c>
      <c r="D1289">
        <v>7.99</v>
      </c>
      <c r="E1289">
        <v>8.1074999999999999</v>
      </c>
      <c r="F1289">
        <v>6.4753610000000004</v>
      </c>
      <c r="G1289">
        <v>1581200</v>
      </c>
    </row>
    <row r="1290" spans="1:7" x14ac:dyDescent="0.2">
      <c r="A1290" s="14">
        <v>41156</v>
      </c>
      <c r="B1290">
        <v>8.1150000000000002</v>
      </c>
      <c r="C1290">
        <v>8.1950000000000003</v>
      </c>
      <c r="D1290">
        <v>7.9874999999999998</v>
      </c>
      <c r="E1290">
        <v>8.1750000000000007</v>
      </c>
      <c r="F1290">
        <v>6.5292709999999996</v>
      </c>
      <c r="G1290">
        <v>2289200</v>
      </c>
    </row>
    <row r="1291" spans="1:7" x14ac:dyDescent="0.2">
      <c r="A1291" s="14">
        <v>41157</v>
      </c>
      <c r="B1291">
        <v>8.0150000000000006</v>
      </c>
      <c r="C1291">
        <v>8.1649999999999991</v>
      </c>
      <c r="D1291">
        <v>8.0150000000000006</v>
      </c>
      <c r="E1291">
        <v>8.1174999999999997</v>
      </c>
      <c r="F1291">
        <v>6.4833460000000001</v>
      </c>
      <c r="G1291">
        <v>1526000</v>
      </c>
    </row>
    <row r="1292" spans="1:7" x14ac:dyDescent="0.2">
      <c r="A1292" s="14">
        <v>41158</v>
      </c>
      <c r="B1292">
        <v>8.2025000000000006</v>
      </c>
      <c r="C1292">
        <v>8.3424999999999994</v>
      </c>
      <c r="D1292">
        <v>8.17</v>
      </c>
      <c r="E1292">
        <v>8.33</v>
      </c>
      <c r="F1292">
        <v>6.6530680000000002</v>
      </c>
      <c r="G1292">
        <v>1766800</v>
      </c>
    </row>
    <row r="1293" spans="1:7" x14ac:dyDescent="0.2">
      <c r="A1293" s="14">
        <v>41159</v>
      </c>
      <c r="B1293">
        <v>8.3424999999999994</v>
      </c>
      <c r="C1293">
        <v>8.4674999999999994</v>
      </c>
      <c r="D1293">
        <v>8.3074999999999992</v>
      </c>
      <c r="E1293">
        <v>8.33</v>
      </c>
      <c r="F1293">
        <v>6.6530680000000002</v>
      </c>
      <c r="G1293">
        <v>4240400</v>
      </c>
    </row>
    <row r="1294" spans="1:7" x14ac:dyDescent="0.2">
      <c r="A1294" s="14">
        <v>41162</v>
      </c>
      <c r="B1294">
        <v>8.1875</v>
      </c>
      <c r="C1294">
        <v>8.3324999999999996</v>
      </c>
      <c r="D1294">
        <v>8.1875</v>
      </c>
      <c r="E1294">
        <v>8.2074999999999996</v>
      </c>
      <c r="F1294">
        <v>6.5552289999999998</v>
      </c>
      <c r="G1294">
        <v>1722400</v>
      </c>
    </row>
    <row r="1295" spans="1:7" x14ac:dyDescent="0.2">
      <c r="A1295" s="14">
        <v>41163</v>
      </c>
      <c r="B1295">
        <v>8.1300000000000008</v>
      </c>
      <c r="C1295">
        <v>8.2174999999999994</v>
      </c>
      <c r="D1295">
        <v>8.0724999999999998</v>
      </c>
      <c r="E1295">
        <v>8.1925000000000008</v>
      </c>
      <c r="F1295">
        <v>6.5432490000000003</v>
      </c>
      <c r="G1295">
        <v>1439200</v>
      </c>
    </row>
    <row r="1296" spans="1:7" x14ac:dyDescent="0.2">
      <c r="A1296" s="14">
        <v>41164</v>
      </c>
      <c r="B1296">
        <v>8.2274999999999991</v>
      </c>
      <c r="C1296">
        <v>8.2274999999999991</v>
      </c>
      <c r="D1296">
        <v>8.1475000000000009</v>
      </c>
      <c r="E1296">
        <v>8.1850000000000005</v>
      </c>
      <c r="F1296">
        <v>6.5372589999999997</v>
      </c>
      <c r="G1296">
        <v>1428400</v>
      </c>
    </row>
    <row r="1297" spans="1:7" x14ac:dyDescent="0.2">
      <c r="A1297" s="14">
        <v>41165</v>
      </c>
      <c r="B1297">
        <v>8.1775000000000002</v>
      </c>
      <c r="C1297">
        <v>8.2874999999999996</v>
      </c>
      <c r="D1297">
        <v>8.1775000000000002</v>
      </c>
      <c r="E1297">
        <v>8.2799999999999994</v>
      </c>
      <c r="F1297">
        <v>6.6131339999999996</v>
      </c>
      <c r="G1297">
        <v>1798800</v>
      </c>
    </row>
    <row r="1298" spans="1:7" x14ac:dyDescent="0.2">
      <c r="A1298" s="14">
        <v>41166</v>
      </c>
      <c r="B1298">
        <v>8.2725000000000009</v>
      </c>
      <c r="C1298">
        <v>8.5</v>
      </c>
      <c r="D1298">
        <v>8.2725000000000009</v>
      </c>
      <c r="E1298">
        <v>8.4674999999999994</v>
      </c>
      <c r="F1298">
        <v>6.7628870000000001</v>
      </c>
      <c r="G1298">
        <v>2404400</v>
      </c>
    </row>
    <row r="1299" spans="1:7" x14ac:dyDescent="0.2">
      <c r="A1299" s="14">
        <v>41169</v>
      </c>
      <c r="B1299">
        <v>8.4275000000000002</v>
      </c>
      <c r="C1299">
        <v>8.4375</v>
      </c>
      <c r="D1299">
        <v>8.3524999999999991</v>
      </c>
      <c r="E1299">
        <v>8.3925000000000001</v>
      </c>
      <c r="F1299">
        <v>6.7029860000000001</v>
      </c>
      <c r="G1299">
        <v>1984800</v>
      </c>
    </row>
    <row r="1300" spans="1:7" x14ac:dyDescent="0.2">
      <c r="A1300" s="14">
        <v>41170</v>
      </c>
      <c r="B1300">
        <v>8.3324999999999996</v>
      </c>
      <c r="C1300">
        <v>8.4075000000000006</v>
      </c>
      <c r="D1300">
        <v>8.2149999999999999</v>
      </c>
      <c r="E1300">
        <v>8.2225000000000001</v>
      </c>
      <c r="F1300">
        <v>6.5672090000000001</v>
      </c>
      <c r="G1300">
        <v>2657600</v>
      </c>
    </row>
    <row r="1301" spans="1:7" x14ac:dyDescent="0.2">
      <c r="A1301" s="14">
        <v>41171</v>
      </c>
      <c r="B1301">
        <v>8.2550000000000008</v>
      </c>
      <c r="C1301">
        <v>8.3175000000000008</v>
      </c>
      <c r="D1301">
        <v>8.2025000000000006</v>
      </c>
      <c r="E1301">
        <v>8.2874999999999996</v>
      </c>
      <c r="F1301">
        <v>6.6191230000000001</v>
      </c>
      <c r="G1301">
        <v>1286800</v>
      </c>
    </row>
    <row r="1302" spans="1:7" x14ac:dyDescent="0.2">
      <c r="A1302" s="14">
        <v>41172</v>
      </c>
      <c r="B1302">
        <v>8.2375000000000007</v>
      </c>
      <c r="C1302">
        <v>8.2650000000000006</v>
      </c>
      <c r="D1302">
        <v>8.1824999999999992</v>
      </c>
      <c r="E1302">
        <v>8.1824999999999992</v>
      </c>
      <c r="F1302">
        <v>6.5352610000000002</v>
      </c>
      <c r="G1302">
        <v>1441200</v>
      </c>
    </row>
    <row r="1303" spans="1:7" x14ac:dyDescent="0.2">
      <c r="A1303" s="14">
        <v>41173</v>
      </c>
      <c r="B1303">
        <v>8.2424999999999997</v>
      </c>
      <c r="C1303">
        <v>8.2424999999999997</v>
      </c>
      <c r="D1303">
        <v>8.0449999999999999</v>
      </c>
      <c r="E1303">
        <v>8.0824999999999996</v>
      </c>
      <c r="F1303">
        <v>6.4553929999999999</v>
      </c>
      <c r="G1303">
        <v>6100800</v>
      </c>
    </row>
    <row r="1304" spans="1:7" x14ac:dyDescent="0.2">
      <c r="A1304" s="14">
        <v>41176</v>
      </c>
      <c r="B1304">
        <v>8.0325000000000006</v>
      </c>
      <c r="C1304">
        <v>8.2200000000000006</v>
      </c>
      <c r="D1304">
        <v>8.0325000000000006</v>
      </c>
      <c r="E1304">
        <v>8.1974999999999998</v>
      </c>
      <c r="F1304">
        <v>6.5472419999999998</v>
      </c>
      <c r="G1304">
        <v>4663600</v>
      </c>
    </row>
    <row r="1305" spans="1:7" x14ac:dyDescent="0.2">
      <c r="A1305" s="14">
        <v>41177</v>
      </c>
      <c r="B1305">
        <v>8.23</v>
      </c>
      <c r="C1305">
        <v>8.23</v>
      </c>
      <c r="D1305">
        <v>7.9474999999999998</v>
      </c>
      <c r="E1305">
        <v>7.9474999999999998</v>
      </c>
      <c r="F1305">
        <v>6.3475710000000003</v>
      </c>
      <c r="G1305">
        <v>3204000</v>
      </c>
    </row>
    <row r="1306" spans="1:7" x14ac:dyDescent="0.2">
      <c r="A1306" s="14">
        <v>41178</v>
      </c>
      <c r="B1306">
        <v>7.95</v>
      </c>
      <c r="C1306">
        <v>8.0024999999999995</v>
      </c>
      <c r="D1306">
        <v>7.915</v>
      </c>
      <c r="E1306">
        <v>7.99</v>
      </c>
      <c r="F1306">
        <v>6.3815140000000001</v>
      </c>
      <c r="G1306">
        <v>3393600</v>
      </c>
    </row>
    <row r="1307" spans="1:7" x14ac:dyDescent="0.2">
      <c r="A1307" s="14">
        <v>41179</v>
      </c>
      <c r="B1307">
        <v>8.01</v>
      </c>
      <c r="C1307">
        <v>8.0374999999999996</v>
      </c>
      <c r="D1307">
        <v>7.9675000000000002</v>
      </c>
      <c r="E1307">
        <v>8.0124999999999993</v>
      </c>
      <c r="F1307">
        <v>6.3994850000000003</v>
      </c>
      <c r="G1307">
        <v>2554000</v>
      </c>
    </row>
    <row r="1308" spans="1:7" x14ac:dyDescent="0.2">
      <c r="A1308" s="14">
        <v>41180</v>
      </c>
      <c r="B1308">
        <v>7.9775</v>
      </c>
      <c r="C1308">
        <v>8.0075000000000003</v>
      </c>
      <c r="D1308">
        <v>7.8674999999999997</v>
      </c>
      <c r="E1308">
        <v>7.97</v>
      </c>
      <c r="F1308">
        <v>6.3655410000000003</v>
      </c>
      <c r="G1308">
        <v>1702800</v>
      </c>
    </row>
    <row r="1309" spans="1:7" x14ac:dyDescent="0.2">
      <c r="A1309" s="14">
        <v>41183</v>
      </c>
      <c r="B1309">
        <v>7.9950000000000001</v>
      </c>
      <c r="C1309">
        <v>8.0150000000000006</v>
      </c>
      <c r="D1309">
        <v>7.7925000000000004</v>
      </c>
      <c r="E1309">
        <v>7.9349999999999996</v>
      </c>
      <c r="F1309">
        <v>6.3375859999999999</v>
      </c>
      <c r="G1309">
        <v>3310800</v>
      </c>
    </row>
    <row r="1310" spans="1:7" x14ac:dyDescent="0.2">
      <c r="A1310" s="14">
        <v>41184</v>
      </c>
      <c r="B1310">
        <v>7.9375</v>
      </c>
      <c r="C1310">
        <v>8.02</v>
      </c>
      <c r="D1310">
        <v>7.89</v>
      </c>
      <c r="E1310">
        <v>8.0075000000000003</v>
      </c>
      <c r="F1310">
        <v>6.3954909999999998</v>
      </c>
      <c r="G1310">
        <v>1926400</v>
      </c>
    </row>
    <row r="1311" spans="1:7" x14ac:dyDescent="0.2">
      <c r="A1311" s="14">
        <v>41185</v>
      </c>
      <c r="B1311">
        <v>8.0824999999999996</v>
      </c>
      <c r="C1311">
        <v>8.2774999999999999</v>
      </c>
      <c r="D1311">
        <v>8.0175000000000001</v>
      </c>
      <c r="E1311">
        <v>8.27</v>
      </c>
      <c r="F1311">
        <v>6.6051469999999997</v>
      </c>
      <c r="G1311">
        <v>3097200</v>
      </c>
    </row>
    <row r="1312" spans="1:7" x14ac:dyDescent="0.2">
      <c r="A1312" s="14">
        <v>41186</v>
      </c>
      <c r="B1312">
        <v>8.2925000000000004</v>
      </c>
      <c r="C1312">
        <v>8.4049999999999994</v>
      </c>
      <c r="D1312">
        <v>8.2424999999999997</v>
      </c>
      <c r="E1312">
        <v>8.4024999999999999</v>
      </c>
      <c r="F1312">
        <v>6.7109719999999999</v>
      </c>
      <c r="G1312">
        <v>2174000</v>
      </c>
    </row>
    <row r="1313" spans="1:7" x14ac:dyDescent="0.2">
      <c r="A1313" s="14">
        <v>41187</v>
      </c>
      <c r="B1313">
        <v>8.4350000000000005</v>
      </c>
      <c r="C1313">
        <v>8.49</v>
      </c>
      <c r="D1313">
        <v>8.36</v>
      </c>
      <c r="E1313">
        <v>8.3849999999999998</v>
      </c>
      <c r="F1313">
        <v>6.6969960000000004</v>
      </c>
      <c r="G1313">
        <v>2242800</v>
      </c>
    </row>
    <row r="1314" spans="1:7" x14ac:dyDescent="0.2">
      <c r="A1314" s="14">
        <v>41190</v>
      </c>
      <c r="B1314">
        <v>8.35</v>
      </c>
      <c r="C1314">
        <v>8.35</v>
      </c>
      <c r="D1314">
        <v>8.2449999999999992</v>
      </c>
      <c r="E1314">
        <v>8.26</v>
      </c>
      <c r="F1314">
        <v>6.5971599999999997</v>
      </c>
      <c r="G1314">
        <v>1599200</v>
      </c>
    </row>
    <row r="1315" spans="1:7" x14ac:dyDescent="0.2">
      <c r="A1315" s="14">
        <v>41191</v>
      </c>
      <c r="B1315">
        <v>8.26</v>
      </c>
      <c r="C1315">
        <v>8.3375000000000004</v>
      </c>
      <c r="D1315">
        <v>8.2225000000000001</v>
      </c>
      <c r="E1315">
        <v>8.2650000000000006</v>
      </c>
      <c r="F1315">
        <v>6.6011540000000002</v>
      </c>
      <c r="G1315">
        <v>1382400</v>
      </c>
    </row>
    <row r="1316" spans="1:7" x14ac:dyDescent="0.2">
      <c r="A1316" s="14">
        <v>41192</v>
      </c>
      <c r="B1316">
        <v>8.2925000000000004</v>
      </c>
      <c r="C1316">
        <v>8.3324999999999996</v>
      </c>
      <c r="D1316">
        <v>8.1374999999999993</v>
      </c>
      <c r="E1316">
        <v>8.1374999999999993</v>
      </c>
      <c r="F1316">
        <v>6.4993189999999998</v>
      </c>
      <c r="G1316">
        <v>1959200</v>
      </c>
    </row>
    <row r="1317" spans="1:7" x14ac:dyDescent="0.2">
      <c r="A1317" s="14">
        <v>41193</v>
      </c>
      <c r="B1317">
        <v>8.23</v>
      </c>
      <c r="C1317">
        <v>8.2424999999999997</v>
      </c>
      <c r="D1317">
        <v>8.07</v>
      </c>
      <c r="E1317">
        <v>8.0775000000000006</v>
      </c>
      <c r="F1317">
        <v>6.4513990000000003</v>
      </c>
      <c r="G1317">
        <v>2040800</v>
      </c>
    </row>
    <row r="1318" spans="1:7" x14ac:dyDescent="0.2">
      <c r="A1318" s="14">
        <v>41194</v>
      </c>
      <c r="B1318">
        <v>8.0724999999999998</v>
      </c>
      <c r="C1318">
        <v>8.1274999999999995</v>
      </c>
      <c r="D1318">
        <v>7.9649999999999999</v>
      </c>
      <c r="E1318">
        <v>7.9924999999999997</v>
      </c>
      <c r="F1318">
        <v>6.3835110000000004</v>
      </c>
      <c r="G1318">
        <v>1632400</v>
      </c>
    </row>
    <row r="1319" spans="1:7" x14ac:dyDescent="0.2">
      <c r="A1319" s="14">
        <v>41197</v>
      </c>
      <c r="B1319">
        <v>8.0299999999999994</v>
      </c>
      <c r="C1319">
        <v>8.2025000000000006</v>
      </c>
      <c r="D1319">
        <v>7.9974999999999996</v>
      </c>
      <c r="E1319">
        <v>8.2025000000000006</v>
      </c>
      <c r="F1319">
        <v>6.5512379999999997</v>
      </c>
      <c r="G1319">
        <v>1731600</v>
      </c>
    </row>
    <row r="1320" spans="1:7" x14ac:dyDescent="0.2">
      <c r="A1320" s="14">
        <v>41198</v>
      </c>
      <c r="B1320">
        <v>8.25</v>
      </c>
      <c r="C1320">
        <v>8.3725000000000005</v>
      </c>
      <c r="D1320">
        <v>8.2249999999999996</v>
      </c>
      <c r="E1320">
        <v>8.3550000000000004</v>
      </c>
      <c r="F1320">
        <v>6.6730340000000004</v>
      </c>
      <c r="G1320">
        <v>1826400</v>
      </c>
    </row>
    <row r="1321" spans="1:7" x14ac:dyDescent="0.2">
      <c r="A1321" s="14">
        <v>41199</v>
      </c>
      <c r="B1321">
        <v>8.36</v>
      </c>
      <c r="C1321">
        <v>8.4250000000000007</v>
      </c>
      <c r="D1321">
        <v>8.2825000000000006</v>
      </c>
      <c r="E1321">
        <v>8.3774999999999995</v>
      </c>
      <c r="F1321">
        <v>6.6910040000000004</v>
      </c>
      <c r="G1321">
        <v>1692000</v>
      </c>
    </row>
    <row r="1322" spans="1:7" x14ac:dyDescent="0.2">
      <c r="A1322" s="14">
        <v>41200</v>
      </c>
      <c r="B1322">
        <v>8.3450000000000006</v>
      </c>
      <c r="C1322">
        <v>8.4375</v>
      </c>
      <c r="D1322">
        <v>8.2624999999999993</v>
      </c>
      <c r="E1322">
        <v>8.4024999999999999</v>
      </c>
      <c r="F1322">
        <v>6.7109719999999999</v>
      </c>
      <c r="G1322">
        <v>1952400</v>
      </c>
    </row>
    <row r="1323" spans="1:7" x14ac:dyDescent="0.2">
      <c r="A1323" s="14">
        <v>41201</v>
      </c>
      <c r="B1323">
        <v>8.3674999999999997</v>
      </c>
      <c r="C1323">
        <v>8.3874999999999993</v>
      </c>
      <c r="D1323">
        <v>8.2225000000000001</v>
      </c>
      <c r="E1323">
        <v>8.2899999999999991</v>
      </c>
      <c r="F1323">
        <v>6.6211209999999996</v>
      </c>
      <c r="G1323">
        <v>1275200</v>
      </c>
    </row>
    <row r="1324" spans="1:7" x14ac:dyDescent="0.2">
      <c r="A1324" s="14">
        <v>41204</v>
      </c>
      <c r="B1324">
        <v>8.2375000000000007</v>
      </c>
      <c r="C1324">
        <v>8.4124999999999996</v>
      </c>
      <c r="D1324">
        <v>8.1549999999999994</v>
      </c>
      <c r="E1324">
        <v>8.2249999999999996</v>
      </c>
      <c r="F1324">
        <v>6.5692060000000003</v>
      </c>
      <c r="G1324">
        <v>2078000</v>
      </c>
    </row>
    <row r="1325" spans="1:7" x14ac:dyDescent="0.2">
      <c r="A1325" s="14">
        <v>41205</v>
      </c>
      <c r="B1325">
        <v>8.1649999999999991</v>
      </c>
      <c r="C1325">
        <v>8.34</v>
      </c>
      <c r="D1325">
        <v>8.1174999999999997</v>
      </c>
      <c r="E1325">
        <v>8.3375000000000004</v>
      </c>
      <c r="F1325">
        <v>6.6590569999999998</v>
      </c>
      <c r="G1325">
        <v>3313200</v>
      </c>
    </row>
    <row r="1326" spans="1:7" x14ac:dyDescent="0.2">
      <c r="A1326" s="14">
        <v>41206</v>
      </c>
      <c r="B1326">
        <v>8.18</v>
      </c>
      <c r="C1326">
        <v>8.3125</v>
      </c>
      <c r="D1326">
        <v>7.875</v>
      </c>
      <c r="E1326">
        <v>8.1374999999999993</v>
      </c>
      <c r="F1326">
        <v>6.4993189999999998</v>
      </c>
      <c r="G1326">
        <v>7702400</v>
      </c>
    </row>
    <row r="1327" spans="1:7" x14ac:dyDescent="0.2">
      <c r="A1327" s="14">
        <v>41207</v>
      </c>
      <c r="B1327">
        <v>8.2174999999999994</v>
      </c>
      <c r="C1327">
        <v>8.24</v>
      </c>
      <c r="D1327">
        <v>8.0250000000000004</v>
      </c>
      <c r="E1327">
        <v>8.2025000000000006</v>
      </c>
      <c r="F1327">
        <v>6.5512379999999997</v>
      </c>
      <c r="G1327">
        <v>3651600</v>
      </c>
    </row>
    <row r="1328" spans="1:7" x14ac:dyDescent="0.2">
      <c r="A1328" s="14">
        <v>41208</v>
      </c>
      <c r="B1328">
        <v>8.2249999999999996</v>
      </c>
      <c r="C1328">
        <v>8.2874999999999996</v>
      </c>
      <c r="D1328">
        <v>8.1724999999999994</v>
      </c>
      <c r="E1328">
        <v>8.2675000000000001</v>
      </c>
      <c r="F1328">
        <v>6.6031500000000003</v>
      </c>
      <c r="G1328">
        <v>3921600</v>
      </c>
    </row>
    <row r="1329" spans="1:7" x14ac:dyDescent="0.2">
      <c r="A1329" s="14">
        <v>41213</v>
      </c>
      <c r="B1329">
        <v>8.3424999999999994</v>
      </c>
      <c r="C1329">
        <v>8.4375</v>
      </c>
      <c r="D1329">
        <v>8.2925000000000004</v>
      </c>
      <c r="E1329">
        <v>8.3674999999999997</v>
      </c>
      <c r="F1329">
        <v>6.68302</v>
      </c>
      <c r="G1329">
        <v>3199600</v>
      </c>
    </row>
    <row r="1330" spans="1:7" x14ac:dyDescent="0.2">
      <c r="A1330" s="14">
        <v>41214</v>
      </c>
      <c r="B1330">
        <v>8.375</v>
      </c>
      <c r="C1330">
        <v>8.6549999999999994</v>
      </c>
      <c r="D1330">
        <v>8.3224999999999998</v>
      </c>
      <c r="E1330">
        <v>8.65</v>
      </c>
      <c r="F1330">
        <v>6.9086470000000002</v>
      </c>
      <c r="G1330">
        <v>3710400</v>
      </c>
    </row>
    <row r="1331" spans="1:7" x14ac:dyDescent="0.2">
      <c r="A1331" s="14">
        <v>41215</v>
      </c>
      <c r="B1331">
        <v>8.69</v>
      </c>
      <c r="C1331">
        <v>8.7174999999999994</v>
      </c>
      <c r="D1331">
        <v>8.5425000000000004</v>
      </c>
      <c r="E1331">
        <v>8.6649999999999991</v>
      </c>
      <c r="F1331">
        <v>6.9206279999999998</v>
      </c>
      <c r="G1331">
        <v>3064400</v>
      </c>
    </row>
    <row r="1332" spans="1:7" x14ac:dyDescent="0.2">
      <c r="A1332" s="14">
        <v>41218</v>
      </c>
      <c r="B1332">
        <v>8.6575000000000006</v>
      </c>
      <c r="C1332">
        <v>8.75</v>
      </c>
      <c r="D1332">
        <v>8.6349999999999998</v>
      </c>
      <c r="E1332">
        <v>8.7225000000000001</v>
      </c>
      <c r="F1332">
        <v>6.9665540000000004</v>
      </c>
      <c r="G1332">
        <v>2184400</v>
      </c>
    </row>
    <row r="1333" spans="1:7" x14ac:dyDescent="0.2">
      <c r="A1333" s="14">
        <v>41219</v>
      </c>
      <c r="B1333">
        <v>8.7149999999999999</v>
      </c>
      <c r="C1333">
        <v>8.81</v>
      </c>
      <c r="D1333">
        <v>8.67</v>
      </c>
      <c r="E1333">
        <v>8.81</v>
      </c>
      <c r="F1333">
        <v>7.0364380000000004</v>
      </c>
      <c r="G1333">
        <v>2330800</v>
      </c>
    </row>
    <row r="1334" spans="1:7" x14ac:dyDescent="0.2">
      <c r="A1334" s="14">
        <v>41220</v>
      </c>
      <c r="B1334">
        <v>8.6999999999999993</v>
      </c>
      <c r="C1334">
        <v>8.7850000000000001</v>
      </c>
      <c r="D1334">
        <v>8.625</v>
      </c>
      <c r="E1334">
        <v>8.67</v>
      </c>
      <c r="F1334">
        <v>6.9246220000000003</v>
      </c>
      <c r="G1334">
        <v>2267200</v>
      </c>
    </row>
    <row r="1335" spans="1:7" x14ac:dyDescent="0.2">
      <c r="A1335" s="14">
        <v>41221</v>
      </c>
      <c r="B1335">
        <v>8.69</v>
      </c>
      <c r="C1335">
        <v>8.69</v>
      </c>
      <c r="D1335">
        <v>8.4175000000000004</v>
      </c>
      <c r="E1335">
        <v>8.4350000000000005</v>
      </c>
      <c r="F1335">
        <v>6.7369300000000001</v>
      </c>
      <c r="G1335">
        <v>2827600</v>
      </c>
    </row>
    <row r="1336" spans="1:7" x14ac:dyDescent="0.2">
      <c r="A1336" s="14">
        <v>41222</v>
      </c>
      <c r="B1336">
        <v>8.4275000000000002</v>
      </c>
      <c r="C1336">
        <v>8.4574999999999996</v>
      </c>
      <c r="D1336">
        <v>8.34</v>
      </c>
      <c r="E1336">
        <v>8.4075000000000006</v>
      </c>
      <c r="F1336">
        <v>6.7149669999999997</v>
      </c>
      <c r="G1336">
        <v>3685600</v>
      </c>
    </row>
    <row r="1337" spans="1:7" x14ac:dyDescent="0.2">
      <c r="A1337" s="14">
        <v>41225</v>
      </c>
      <c r="B1337">
        <v>8.4525000000000006</v>
      </c>
      <c r="C1337">
        <v>8.4924999999999997</v>
      </c>
      <c r="D1337">
        <v>8.1349999999999998</v>
      </c>
      <c r="E1337">
        <v>8.1974999999999998</v>
      </c>
      <c r="F1337">
        <v>6.5472419999999998</v>
      </c>
      <c r="G1337">
        <v>3988400</v>
      </c>
    </row>
    <row r="1338" spans="1:7" x14ac:dyDescent="0.2">
      <c r="A1338" s="14">
        <v>41226</v>
      </c>
      <c r="B1338">
        <v>8.19</v>
      </c>
      <c r="C1338">
        <v>8.5124999999999993</v>
      </c>
      <c r="D1338">
        <v>8.15</v>
      </c>
      <c r="E1338">
        <v>8.4250000000000007</v>
      </c>
      <c r="F1338">
        <v>6.7289430000000001</v>
      </c>
      <c r="G1338">
        <v>4017200</v>
      </c>
    </row>
    <row r="1339" spans="1:7" x14ac:dyDescent="0.2">
      <c r="A1339" s="14">
        <v>41227</v>
      </c>
      <c r="B1339">
        <v>8.4600000000000009</v>
      </c>
      <c r="C1339">
        <v>8.4625000000000004</v>
      </c>
      <c r="D1339">
        <v>8.2249999999999996</v>
      </c>
      <c r="E1339">
        <v>8.26</v>
      </c>
      <c r="F1339">
        <v>6.5971599999999997</v>
      </c>
      <c r="G1339">
        <v>5017200</v>
      </c>
    </row>
    <row r="1340" spans="1:7" x14ac:dyDescent="0.2">
      <c r="A1340" s="14">
        <v>41228</v>
      </c>
      <c r="B1340">
        <v>8.26</v>
      </c>
      <c r="C1340">
        <v>8.3350000000000009</v>
      </c>
      <c r="D1340">
        <v>8.19</v>
      </c>
      <c r="E1340">
        <v>8.2799999999999994</v>
      </c>
      <c r="F1340">
        <v>6.6131339999999996</v>
      </c>
      <c r="G1340">
        <v>3270000</v>
      </c>
    </row>
    <row r="1341" spans="1:7" x14ac:dyDescent="0.2">
      <c r="A1341" s="14">
        <v>41229</v>
      </c>
      <c r="B1341">
        <v>8.3275000000000006</v>
      </c>
      <c r="C1341">
        <v>8.4250000000000007</v>
      </c>
      <c r="D1341">
        <v>8.2675000000000001</v>
      </c>
      <c r="E1341">
        <v>8.42</v>
      </c>
      <c r="F1341">
        <v>6.7249489999999996</v>
      </c>
      <c r="G1341">
        <v>3451600</v>
      </c>
    </row>
    <row r="1342" spans="1:7" x14ac:dyDescent="0.2">
      <c r="A1342" s="14">
        <v>41232</v>
      </c>
      <c r="B1342">
        <v>8.5124999999999993</v>
      </c>
      <c r="C1342">
        <v>8.66</v>
      </c>
      <c r="D1342">
        <v>8.4574999999999996</v>
      </c>
      <c r="E1342">
        <v>8.6024999999999991</v>
      </c>
      <c r="F1342">
        <v>6.8707099999999999</v>
      </c>
      <c r="G1342">
        <v>2908800</v>
      </c>
    </row>
    <row r="1343" spans="1:7" x14ac:dyDescent="0.2">
      <c r="A1343" s="14">
        <v>41233</v>
      </c>
      <c r="B1343">
        <v>8.57</v>
      </c>
      <c r="C1343">
        <v>8.7225000000000001</v>
      </c>
      <c r="D1343">
        <v>8.5250000000000004</v>
      </c>
      <c r="E1343">
        <v>8.6524999999999999</v>
      </c>
      <c r="F1343">
        <v>6.9106449999999997</v>
      </c>
      <c r="G1343">
        <v>1824800</v>
      </c>
    </row>
    <row r="1344" spans="1:7" x14ac:dyDescent="0.2">
      <c r="A1344" s="14">
        <v>41234</v>
      </c>
      <c r="B1344">
        <v>8.6575000000000006</v>
      </c>
      <c r="C1344">
        <v>8.7200000000000006</v>
      </c>
      <c r="D1344">
        <v>8.6</v>
      </c>
      <c r="E1344">
        <v>8.6999999999999993</v>
      </c>
      <c r="F1344">
        <v>6.9485830000000002</v>
      </c>
      <c r="G1344">
        <v>1336400</v>
      </c>
    </row>
    <row r="1345" spans="1:7" x14ac:dyDescent="0.2">
      <c r="A1345" s="14">
        <v>41236</v>
      </c>
      <c r="B1345">
        <v>8.7200000000000006</v>
      </c>
      <c r="C1345">
        <v>8.8249999999999993</v>
      </c>
      <c r="D1345">
        <v>8.7050000000000001</v>
      </c>
      <c r="E1345">
        <v>8.7449999999999992</v>
      </c>
      <c r="F1345">
        <v>6.9845230000000003</v>
      </c>
      <c r="G1345">
        <v>1052800</v>
      </c>
    </row>
    <row r="1346" spans="1:7" x14ac:dyDescent="0.2">
      <c r="A1346" s="14">
        <v>41239</v>
      </c>
      <c r="B1346">
        <v>8.7225000000000001</v>
      </c>
      <c r="C1346">
        <v>8.75</v>
      </c>
      <c r="D1346">
        <v>8.5875000000000004</v>
      </c>
      <c r="E1346">
        <v>8.7349999999999994</v>
      </c>
      <c r="F1346">
        <v>6.9765350000000002</v>
      </c>
      <c r="G1346">
        <v>1724400</v>
      </c>
    </row>
    <row r="1347" spans="1:7" x14ac:dyDescent="0.2">
      <c r="A1347" s="14">
        <v>41240</v>
      </c>
      <c r="B1347">
        <v>8.6925000000000008</v>
      </c>
      <c r="C1347">
        <v>8.81</v>
      </c>
      <c r="D1347">
        <v>8.67</v>
      </c>
      <c r="E1347">
        <v>8.7774999999999999</v>
      </c>
      <c r="F1347">
        <v>7.0104790000000001</v>
      </c>
      <c r="G1347">
        <v>3558000</v>
      </c>
    </row>
    <row r="1348" spans="1:7" x14ac:dyDescent="0.2">
      <c r="A1348" s="14">
        <v>41241</v>
      </c>
      <c r="B1348">
        <v>8.7825000000000006</v>
      </c>
      <c r="C1348">
        <v>9.0724999999999998</v>
      </c>
      <c r="D1348">
        <v>8.7449999999999992</v>
      </c>
      <c r="E1348">
        <v>8.94</v>
      </c>
      <c r="F1348">
        <v>7.1402659999999996</v>
      </c>
      <c r="G1348">
        <v>3818400</v>
      </c>
    </row>
    <row r="1349" spans="1:7" x14ac:dyDescent="0.2">
      <c r="A1349" s="14">
        <v>41242</v>
      </c>
      <c r="B1349">
        <v>8.9625000000000004</v>
      </c>
      <c r="C1349">
        <v>8.9649999999999999</v>
      </c>
      <c r="D1349">
        <v>8.84</v>
      </c>
      <c r="E1349">
        <v>8.9350000000000005</v>
      </c>
      <c r="F1349">
        <v>7.1362740000000002</v>
      </c>
      <c r="G1349">
        <v>2666800</v>
      </c>
    </row>
    <row r="1350" spans="1:7" x14ac:dyDescent="0.2">
      <c r="A1350" s="14">
        <v>41243</v>
      </c>
      <c r="B1350">
        <v>9.26</v>
      </c>
      <c r="C1350">
        <v>9.26</v>
      </c>
      <c r="D1350">
        <v>8.99</v>
      </c>
      <c r="E1350">
        <v>9.0250000000000004</v>
      </c>
      <c r="F1350">
        <v>7.2081559999999998</v>
      </c>
      <c r="G1350">
        <v>8492800</v>
      </c>
    </row>
    <row r="1351" spans="1:7" x14ac:dyDescent="0.2">
      <c r="A1351" s="14">
        <v>41246</v>
      </c>
      <c r="B1351">
        <v>9.06</v>
      </c>
      <c r="C1351">
        <v>9.0775000000000006</v>
      </c>
      <c r="D1351">
        <v>8.8650000000000002</v>
      </c>
      <c r="E1351">
        <v>9.0050000000000008</v>
      </c>
      <c r="F1351">
        <v>7.192183</v>
      </c>
      <c r="G1351">
        <v>3370000</v>
      </c>
    </row>
    <row r="1352" spans="1:7" x14ac:dyDescent="0.2">
      <c r="A1352" s="14">
        <v>41247</v>
      </c>
      <c r="B1352">
        <v>8.9625000000000004</v>
      </c>
      <c r="C1352">
        <v>9.0775000000000006</v>
      </c>
      <c r="D1352">
        <v>8.9049999999999994</v>
      </c>
      <c r="E1352">
        <v>8.9749999999999996</v>
      </c>
      <c r="F1352">
        <v>7.1682220000000001</v>
      </c>
      <c r="G1352">
        <v>3632800</v>
      </c>
    </row>
    <row r="1353" spans="1:7" x14ac:dyDescent="0.2">
      <c r="A1353" s="14">
        <v>41248</v>
      </c>
      <c r="B1353">
        <v>8.8699999999999992</v>
      </c>
      <c r="C1353">
        <v>8.9849999999999994</v>
      </c>
      <c r="D1353">
        <v>8.8275000000000006</v>
      </c>
      <c r="E1353">
        <v>8.9474999999999998</v>
      </c>
      <c r="F1353">
        <v>7.1462589999999997</v>
      </c>
      <c r="G1353">
        <v>3217600</v>
      </c>
    </row>
    <row r="1354" spans="1:7" x14ac:dyDescent="0.2">
      <c r="A1354" s="14">
        <v>41249</v>
      </c>
      <c r="B1354">
        <v>8.9350000000000005</v>
      </c>
      <c r="C1354">
        <v>9.0649999999999995</v>
      </c>
      <c r="D1354">
        <v>8.8975000000000009</v>
      </c>
      <c r="E1354">
        <v>9.0500000000000007</v>
      </c>
      <c r="F1354">
        <v>7.2281250000000004</v>
      </c>
      <c r="G1354">
        <v>2136400</v>
      </c>
    </row>
    <row r="1355" spans="1:7" x14ac:dyDescent="0.2">
      <c r="A1355" s="14">
        <v>41250</v>
      </c>
      <c r="B1355">
        <v>9.0350000000000001</v>
      </c>
      <c r="C1355">
        <v>9.0975000000000001</v>
      </c>
      <c r="D1355">
        <v>8.8699999999999992</v>
      </c>
      <c r="E1355">
        <v>8.9124999999999996</v>
      </c>
      <c r="F1355">
        <v>7.118303</v>
      </c>
      <c r="G1355">
        <v>3791600</v>
      </c>
    </row>
    <row r="1356" spans="1:7" x14ac:dyDescent="0.2">
      <c r="A1356" s="14">
        <v>41253</v>
      </c>
      <c r="B1356">
        <v>8.9175000000000004</v>
      </c>
      <c r="C1356">
        <v>9.0124999999999993</v>
      </c>
      <c r="D1356">
        <v>8.8874999999999993</v>
      </c>
      <c r="E1356">
        <v>8.94</v>
      </c>
      <c r="F1356">
        <v>7.1402659999999996</v>
      </c>
      <c r="G1356">
        <v>3119600</v>
      </c>
    </row>
    <row r="1357" spans="1:7" x14ac:dyDescent="0.2">
      <c r="A1357" s="14">
        <v>41254</v>
      </c>
      <c r="B1357">
        <v>8.9649999999999999</v>
      </c>
      <c r="C1357">
        <v>9.0325000000000006</v>
      </c>
      <c r="D1357">
        <v>8.89</v>
      </c>
      <c r="E1357">
        <v>8.9725000000000001</v>
      </c>
      <c r="F1357">
        <v>7.1662249999999998</v>
      </c>
      <c r="G1357">
        <v>4471600</v>
      </c>
    </row>
    <row r="1358" spans="1:7" x14ac:dyDescent="0.2">
      <c r="A1358" s="14">
        <v>41255</v>
      </c>
      <c r="B1358">
        <v>9.0225000000000009</v>
      </c>
      <c r="C1358">
        <v>9.0250000000000004</v>
      </c>
      <c r="D1358">
        <v>8.81</v>
      </c>
      <c r="E1358">
        <v>8.8224999999999998</v>
      </c>
      <c r="F1358">
        <v>7.0464219999999997</v>
      </c>
      <c r="G1358">
        <v>3554400</v>
      </c>
    </row>
    <row r="1359" spans="1:7" x14ac:dyDescent="0.2">
      <c r="A1359" s="14">
        <v>41256</v>
      </c>
      <c r="B1359">
        <v>8.8625000000000007</v>
      </c>
      <c r="C1359">
        <v>9</v>
      </c>
      <c r="D1359">
        <v>8.7825000000000006</v>
      </c>
      <c r="E1359">
        <v>8.8324999999999996</v>
      </c>
      <c r="F1359">
        <v>7.0544089999999997</v>
      </c>
      <c r="G1359">
        <v>2355200</v>
      </c>
    </row>
    <row r="1360" spans="1:7" x14ac:dyDescent="0.2">
      <c r="A1360" s="14">
        <v>41257</v>
      </c>
      <c r="B1360">
        <v>8.83</v>
      </c>
      <c r="C1360">
        <v>8.9499999999999993</v>
      </c>
      <c r="D1360">
        <v>8.75</v>
      </c>
      <c r="E1360">
        <v>8.8774999999999995</v>
      </c>
      <c r="F1360">
        <v>7.0903479999999997</v>
      </c>
      <c r="G1360">
        <v>2740000</v>
      </c>
    </row>
    <row r="1361" spans="1:7" x14ac:dyDescent="0.2">
      <c r="A1361" s="14">
        <v>41260</v>
      </c>
      <c r="B1361">
        <v>8.89</v>
      </c>
      <c r="C1361">
        <v>9</v>
      </c>
      <c r="D1361">
        <v>8.89</v>
      </c>
      <c r="E1361">
        <v>8.9824999999999999</v>
      </c>
      <c r="F1361">
        <v>7.1742119999999998</v>
      </c>
      <c r="G1361">
        <v>1883600</v>
      </c>
    </row>
    <row r="1362" spans="1:7" x14ac:dyDescent="0.2">
      <c r="A1362" s="14">
        <v>41261</v>
      </c>
      <c r="B1362">
        <v>9.0150000000000006</v>
      </c>
      <c r="C1362">
        <v>9.1475000000000009</v>
      </c>
      <c r="D1362">
        <v>8.9625000000000004</v>
      </c>
      <c r="E1362">
        <v>9.125</v>
      </c>
      <c r="F1362">
        <v>7.2880229999999999</v>
      </c>
      <c r="G1362">
        <v>3198400</v>
      </c>
    </row>
    <row r="1363" spans="1:7" x14ac:dyDescent="0.2">
      <c r="A1363" s="14">
        <v>41262</v>
      </c>
      <c r="B1363">
        <v>9.1125000000000007</v>
      </c>
      <c r="C1363">
        <v>9.1475000000000009</v>
      </c>
      <c r="D1363">
        <v>9.0299999999999994</v>
      </c>
      <c r="E1363">
        <v>9.0449999999999999</v>
      </c>
      <c r="F1363">
        <v>7.2241309999999999</v>
      </c>
      <c r="G1363">
        <v>2910800</v>
      </c>
    </row>
    <row r="1364" spans="1:7" x14ac:dyDescent="0.2">
      <c r="A1364" s="14">
        <v>41263</v>
      </c>
      <c r="B1364">
        <v>9.0449999999999999</v>
      </c>
      <c r="C1364">
        <v>9.0574999999999992</v>
      </c>
      <c r="D1364">
        <v>8.8000000000000007</v>
      </c>
      <c r="E1364">
        <v>8.9450000000000003</v>
      </c>
      <c r="F1364">
        <v>7.1442610000000002</v>
      </c>
      <c r="G1364">
        <v>3834400</v>
      </c>
    </row>
    <row r="1365" spans="1:7" x14ac:dyDescent="0.2">
      <c r="A1365" s="14">
        <v>41264</v>
      </c>
      <c r="B1365">
        <v>8.8524999999999991</v>
      </c>
      <c r="C1365">
        <v>9.0075000000000003</v>
      </c>
      <c r="D1365">
        <v>8.7949999999999999</v>
      </c>
      <c r="E1365">
        <v>9.0075000000000003</v>
      </c>
      <c r="F1365">
        <v>7.1941790000000001</v>
      </c>
      <c r="G1365">
        <v>8502400</v>
      </c>
    </row>
    <row r="1366" spans="1:7" x14ac:dyDescent="0.2">
      <c r="A1366" s="14">
        <v>41267</v>
      </c>
      <c r="B1366">
        <v>8.8524999999999991</v>
      </c>
      <c r="C1366">
        <v>9.11</v>
      </c>
      <c r="D1366">
        <v>8.8524999999999991</v>
      </c>
      <c r="E1366">
        <v>8.9725000000000001</v>
      </c>
      <c r="F1366">
        <v>7.1662249999999998</v>
      </c>
      <c r="G1366">
        <v>1740000</v>
      </c>
    </row>
    <row r="1367" spans="1:7" x14ac:dyDescent="0.2">
      <c r="A1367" s="14">
        <v>41269</v>
      </c>
      <c r="B1367">
        <v>8.9600000000000009</v>
      </c>
      <c r="C1367">
        <v>8.9749999999999996</v>
      </c>
      <c r="D1367">
        <v>8.7249999999999996</v>
      </c>
      <c r="E1367">
        <v>8.7825000000000006</v>
      </c>
      <c r="F1367">
        <v>7.0144739999999999</v>
      </c>
      <c r="G1367">
        <v>2587600</v>
      </c>
    </row>
    <row r="1368" spans="1:7" x14ac:dyDescent="0.2">
      <c r="A1368" s="14">
        <v>41270</v>
      </c>
      <c r="B1368">
        <v>8.7799999999999994</v>
      </c>
      <c r="C1368">
        <v>8.9075000000000006</v>
      </c>
      <c r="D1368">
        <v>8.6850000000000005</v>
      </c>
      <c r="E1368">
        <v>8.83</v>
      </c>
      <c r="F1368">
        <v>7.0524129999999996</v>
      </c>
      <c r="G1368">
        <v>2160400</v>
      </c>
    </row>
    <row r="1369" spans="1:7" x14ac:dyDescent="0.2">
      <c r="A1369" s="14">
        <v>41271</v>
      </c>
      <c r="B1369">
        <v>8.7774999999999999</v>
      </c>
      <c r="C1369">
        <v>8.8475000000000001</v>
      </c>
      <c r="D1369">
        <v>8.6850000000000005</v>
      </c>
      <c r="E1369">
        <v>8.7449999999999992</v>
      </c>
      <c r="F1369">
        <v>6.9845230000000003</v>
      </c>
      <c r="G1369">
        <v>2305200</v>
      </c>
    </row>
    <row r="1370" spans="1:7" x14ac:dyDescent="0.2">
      <c r="A1370" s="14">
        <v>41274</v>
      </c>
      <c r="B1370">
        <v>8.7025000000000006</v>
      </c>
      <c r="C1370">
        <v>8.98</v>
      </c>
      <c r="D1370">
        <v>8.6950000000000003</v>
      </c>
      <c r="E1370">
        <v>8.9550000000000001</v>
      </c>
      <c r="F1370">
        <v>7.1522459999999999</v>
      </c>
      <c r="G1370">
        <v>2671200</v>
      </c>
    </row>
    <row r="1371" spans="1:7" x14ac:dyDescent="0.2">
      <c r="A1371" s="14">
        <v>41276</v>
      </c>
      <c r="B1371">
        <v>9.11</v>
      </c>
      <c r="C1371">
        <v>9.1475000000000009</v>
      </c>
      <c r="D1371">
        <v>8.7774999999999999</v>
      </c>
      <c r="E1371">
        <v>8.8975000000000009</v>
      </c>
      <c r="F1371">
        <v>7.1063229999999997</v>
      </c>
      <c r="G1371">
        <v>4852800</v>
      </c>
    </row>
    <row r="1372" spans="1:7" x14ac:dyDescent="0.2">
      <c r="A1372" s="14">
        <v>41277</v>
      </c>
      <c r="B1372">
        <v>8.9550000000000001</v>
      </c>
      <c r="C1372">
        <v>9.07</v>
      </c>
      <c r="D1372">
        <v>8.85</v>
      </c>
      <c r="E1372">
        <v>9.0425000000000004</v>
      </c>
      <c r="F1372">
        <v>7.2221339999999996</v>
      </c>
      <c r="G1372">
        <v>3943600</v>
      </c>
    </row>
    <row r="1373" spans="1:7" x14ac:dyDescent="0.2">
      <c r="A1373" s="14">
        <v>41278</v>
      </c>
      <c r="B1373">
        <v>9.0749999999999993</v>
      </c>
      <c r="C1373">
        <v>9.2799999999999994</v>
      </c>
      <c r="D1373">
        <v>8.9924999999999997</v>
      </c>
      <c r="E1373">
        <v>9.2774999999999999</v>
      </c>
      <c r="F1373">
        <v>7.4098249999999997</v>
      </c>
      <c r="G1373">
        <v>4598000</v>
      </c>
    </row>
    <row r="1374" spans="1:7" x14ac:dyDescent="0.2">
      <c r="A1374" s="14">
        <v>41281</v>
      </c>
      <c r="B1374">
        <v>9.2200000000000006</v>
      </c>
      <c r="C1374">
        <v>9.24</v>
      </c>
      <c r="D1374">
        <v>9.1050000000000004</v>
      </c>
      <c r="E1374">
        <v>9.1950000000000003</v>
      </c>
      <c r="F1374">
        <v>7.3439329999999998</v>
      </c>
      <c r="G1374">
        <v>3614400</v>
      </c>
    </row>
    <row r="1375" spans="1:7" x14ac:dyDescent="0.2">
      <c r="A1375" s="14">
        <v>41282</v>
      </c>
      <c r="B1375">
        <v>9.2249999999999996</v>
      </c>
      <c r="C1375">
        <v>9.2349999999999994</v>
      </c>
      <c r="D1375">
        <v>9.0824999999999996</v>
      </c>
      <c r="E1375">
        <v>9.1225000000000005</v>
      </c>
      <c r="F1375">
        <v>7.2860269999999998</v>
      </c>
      <c r="G1375">
        <v>1801600</v>
      </c>
    </row>
    <row r="1376" spans="1:7" x14ac:dyDescent="0.2">
      <c r="A1376" s="14">
        <v>41283</v>
      </c>
      <c r="B1376">
        <v>9.1524999999999999</v>
      </c>
      <c r="C1376">
        <v>9.1950000000000003</v>
      </c>
      <c r="D1376">
        <v>9.0875000000000004</v>
      </c>
      <c r="E1376">
        <v>9.0975000000000001</v>
      </c>
      <c r="F1376">
        <v>7.2660609999999997</v>
      </c>
      <c r="G1376">
        <v>2593200</v>
      </c>
    </row>
    <row r="1377" spans="1:7" x14ac:dyDescent="0.2">
      <c r="A1377" s="14">
        <v>41284</v>
      </c>
      <c r="B1377">
        <v>9.125</v>
      </c>
      <c r="C1377">
        <v>9.1349999999999998</v>
      </c>
      <c r="D1377">
        <v>8.8774999999999995</v>
      </c>
      <c r="E1377">
        <v>9.0399999999999991</v>
      </c>
      <c r="F1377">
        <v>7.220135</v>
      </c>
      <c r="G1377">
        <v>5382400</v>
      </c>
    </row>
    <row r="1378" spans="1:7" x14ac:dyDescent="0.2">
      <c r="A1378" s="14">
        <v>41285</v>
      </c>
      <c r="B1378">
        <v>9.0574999999999992</v>
      </c>
      <c r="C1378">
        <v>9.1225000000000005</v>
      </c>
      <c r="D1378">
        <v>9.0299999999999994</v>
      </c>
      <c r="E1378">
        <v>9.0875000000000004</v>
      </c>
      <c r="F1378">
        <v>7.2580730000000004</v>
      </c>
      <c r="G1378">
        <v>4214800</v>
      </c>
    </row>
    <row r="1379" spans="1:7" x14ac:dyDescent="0.2">
      <c r="A1379" s="14">
        <v>41288</v>
      </c>
      <c r="B1379">
        <v>9.1225000000000005</v>
      </c>
      <c r="C1379">
        <v>9.3475000000000001</v>
      </c>
      <c r="D1379">
        <v>9.0775000000000006</v>
      </c>
      <c r="E1379">
        <v>9.25</v>
      </c>
      <c r="F1379">
        <v>7.3878589999999997</v>
      </c>
      <c r="G1379">
        <v>4392800</v>
      </c>
    </row>
    <row r="1380" spans="1:7" x14ac:dyDescent="0.2">
      <c r="A1380" s="14">
        <v>41289</v>
      </c>
      <c r="B1380">
        <v>9.1850000000000005</v>
      </c>
      <c r="C1380">
        <v>9.4250000000000007</v>
      </c>
      <c r="D1380">
        <v>9.1850000000000005</v>
      </c>
      <c r="E1380">
        <v>9.3949999999999996</v>
      </c>
      <c r="F1380">
        <v>7.5036709999999998</v>
      </c>
      <c r="G1380">
        <v>2965600</v>
      </c>
    </row>
    <row r="1381" spans="1:7" x14ac:dyDescent="0.2">
      <c r="A1381" s="14">
        <v>41290</v>
      </c>
      <c r="B1381">
        <v>9.3524999999999991</v>
      </c>
      <c r="C1381">
        <v>9.6174999999999997</v>
      </c>
      <c r="D1381">
        <v>9.32</v>
      </c>
      <c r="E1381">
        <v>9.5724999999999998</v>
      </c>
      <c r="F1381">
        <v>7.6454370000000003</v>
      </c>
      <c r="G1381">
        <v>4042800</v>
      </c>
    </row>
    <row r="1382" spans="1:7" x14ac:dyDescent="0.2">
      <c r="A1382" s="14">
        <v>41291</v>
      </c>
      <c r="B1382">
        <v>9.5775000000000006</v>
      </c>
      <c r="C1382">
        <v>9.6199999999999992</v>
      </c>
      <c r="D1382">
        <v>9.4</v>
      </c>
      <c r="E1382">
        <v>9.5175000000000001</v>
      </c>
      <c r="F1382">
        <v>7.6015100000000002</v>
      </c>
      <c r="G1382">
        <v>2953600</v>
      </c>
    </row>
    <row r="1383" spans="1:7" x14ac:dyDescent="0.2">
      <c r="A1383" s="14">
        <v>41292</v>
      </c>
      <c r="B1383">
        <v>9.5299999999999994</v>
      </c>
      <c r="C1383">
        <v>9.5549999999999997</v>
      </c>
      <c r="D1383">
        <v>9.4075000000000006</v>
      </c>
      <c r="E1383">
        <v>9.4525000000000006</v>
      </c>
      <c r="F1383">
        <v>7.5495939999999999</v>
      </c>
      <c r="G1383">
        <v>2279200</v>
      </c>
    </row>
    <row r="1384" spans="1:7" x14ac:dyDescent="0.2">
      <c r="A1384" s="14">
        <v>41296</v>
      </c>
      <c r="B1384">
        <v>9.4499999999999993</v>
      </c>
      <c r="C1384">
        <v>9.5225000000000009</v>
      </c>
      <c r="D1384">
        <v>9.42</v>
      </c>
      <c r="E1384">
        <v>9.4824999999999999</v>
      </c>
      <c r="F1384">
        <v>7.5735539999999997</v>
      </c>
      <c r="G1384">
        <v>2846800</v>
      </c>
    </row>
    <row r="1385" spans="1:7" x14ac:dyDescent="0.2">
      <c r="A1385" s="14">
        <v>41297</v>
      </c>
      <c r="B1385">
        <v>9.4275000000000002</v>
      </c>
      <c r="C1385">
        <v>9.5075000000000003</v>
      </c>
      <c r="D1385">
        <v>9.35</v>
      </c>
      <c r="E1385">
        <v>9.4924999999999997</v>
      </c>
      <c r="F1385">
        <v>7.5815409999999996</v>
      </c>
      <c r="G1385">
        <v>2670400</v>
      </c>
    </row>
    <row r="1386" spans="1:7" x14ac:dyDescent="0.2">
      <c r="A1386" s="14">
        <v>41298</v>
      </c>
      <c r="B1386">
        <v>9.5225000000000009</v>
      </c>
      <c r="C1386">
        <v>9.5625</v>
      </c>
      <c r="D1386">
        <v>9.4124999999999996</v>
      </c>
      <c r="E1386">
        <v>9.4525000000000006</v>
      </c>
      <c r="F1386">
        <v>7.5495939999999999</v>
      </c>
      <c r="G1386">
        <v>3287200</v>
      </c>
    </row>
    <row r="1387" spans="1:7" x14ac:dyDescent="0.2">
      <c r="A1387" s="14">
        <v>41299</v>
      </c>
      <c r="B1387">
        <v>9.4824999999999999</v>
      </c>
      <c r="C1387">
        <v>9.6300000000000008</v>
      </c>
      <c r="D1387">
        <v>9.48</v>
      </c>
      <c r="E1387">
        <v>9.6174999999999997</v>
      </c>
      <c r="F1387">
        <v>7.6813799999999999</v>
      </c>
      <c r="G1387">
        <v>2851600</v>
      </c>
    </row>
    <row r="1388" spans="1:7" x14ac:dyDescent="0.2">
      <c r="A1388" s="14">
        <v>41302</v>
      </c>
      <c r="B1388">
        <v>9.6274999999999995</v>
      </c>
      <c r="C1388">
        <v>9.6999999999999993</v>
      </c>
      <c r="D1388">
        <v>9.5549999999999997</v>
      </c>
      <c r="E1388">
        <v>9.625</v>
      </c>
      <c r="F1388">
        <v>7.6873680000000002</v>
      </c>
      <c r="G1388">
        <v>3560400</v>
      </c>
    </row>
    <row r="1389" spans="1:7" x14ac:dyDescent="0.2">
      <c r="A1389" s="14">
        <v>41303</v>
      </c>
      <c r="B1389">
        <v>9.625</v>
      </c>
      <c r="C1389">
        <v>9.6274999999999995</v>
      </c>
      <c r="D1389">
        <v>9.3650000000000002</v>
      </c>
      <c r="E1389">
        <v>9.41</v>
      </c>
      <c r="F1389">
        <v>7.5156510000000001</v>
      </c>
      <c r="G1389">
        <v>5413600</v>
      </c>
    </row>
    <row r="1390" spans="1:7" x14ac:dyDescent="0.2">
      <c r="A1390" s="14">
        <v>41304</v>
      </c>
      <c r="B1390">
        <v>9.4</v>
      </c>
      <c r="C1390">
        <v>9.4324999999999992</v>
      </c>
      <c r="D1390">
        <v>9.2550000000000008</v>
      </c>
      <c r="E1390">
        <v>9.2825000000000006</v>
      </c>
      <c r="F1390">
        <v>7.4138190000000002</v>
      </c>
      <c r="G1390">
        <v>4820000</v>
      </c>
    </row>
    <row r="1391" spans="1:7" x14ac:dyDescent="0.2">
      <c r="A1391" s="14">
        <v>41305</v>
      </c>
      <c r="B1391">
        <v>9.2799999999999994</v>
      </c>
      <c r="C1391">
        <v>9.4275000000000002</v>
      </c>
      <c r="D1391">
        <v>9.2100000000000009</v>
      </c>
      <c r="E1391">
        <v>9.3699999999999992</v>
      </c>
      <c r="F1391">
        <v>7.4837040000000004</v>
      </c>
      <c r="G1391">
        <v>5185600</v>
      </c>
    </row>
    <row r="1392" spans="1:7" x14ac:dyDescent="0.2">
      <c r="A1392" s="14">
        <v>41306</v>
      </c>
      <c r="B1392">
        <v>9.4324999999999992</v>
      </c>
      <c r="C1392">
        <v>9.5824999999999996</v>
      </c>
      <c r="D1392">
        <v>9.3424999999999994</v>
      </c>
      <c r="E1392">
        <v>9.4350000000000005</v>
      </c>
      <c r="F1392">
        <v>7.5356189999999996</v>
      </c>
      <c r="G1392">
        <v>3395200</v>
      </c>
    </row>
    <row r="1393" spans="1:7" x14ac:dyDescent="0.2">
      <c r="A1393" s="14">
        <v>41309</v>
      </c>
      <c r="B1393">
        <v>9.4075000000000006</v>
      </c>
      <c r="C1393">
        <v>9.5625</v>
      </c>
      <c r="D1393">
        <v>9.3524999999999991</v>
      </c>
      <c r="E1393">
        <v>9.4250000000000007</v>
      </c>
      <c r="F1393">
        <v>7.5276319999999997</v>
      </c>
      <c r="G1393">
        <v>3693600</v>
      </c>
    </row>
    <row r="1394" spans="1:7" x14ac:dyDescent="0.2">
      <c r="A1394" s="14">
        <v>41310</v>
      </c>
      <c r="B1394">
        <v>9.4849999999999994</v>
      </c>
      <c r="C1394">
        <v>9.875</v>
      </c>
      <c r="D1394">
        <v>9.4250000000000007</v>
      </c>
      <c r="E1394">
        <v>9.5449999999999999</v>
      </c>
      <c r="F1394">
        <v>7.6234739999999999</v>
      </c>
      <c r="G1394">
        <v>4642000</v>
      </c>
    </row>
    <row r="1395" spans="1:7" x14ac:dyDescent="0.2">
      <c r="A1395" s="14">
        <v>41311</v>
      </c>
      <c r="B1395">
        <v>9.4725000000000001</v>
      </c>
      <c r="C1395">
        <v>9.8249999999999993</v>
      </c>
      <c r="D1395">
        <v>9.3125</v>
      </c>
      <c r="E1395">
        <v>9.8149999999999995</v>
      </c>
      <c r="F1395">
        <v>7.839118</v>
      </c>
      <c r="G1395">
        <v>9147600</v>
      </c>
    </row>
    <row r="1396" spans="1:7" x14ac:dyDescent="0.2">
      <c r="A1396" s="14">
        <v>41312</v>
      </c>
      <c r="B1396">
        <v>9.8524999999999991</v>
      </c>
      <c r="C1396">
        <v>10.07</v>
      </c>
      <c r="D1396">
        <v>9.8249999999999993</v>
      </c>
      <c r="E1396">
        <v>10.045</v>
      </c>
      <c r="F1396">
        <v>8.0228160000000006</v>
      </c>
      <c r="G1396">
        <v>6898800</v>
      </c>
    </row>
    <row r="1397" spans="1:7" x14ac:dyDescent="0.2">
      <c r="A1397" s="14">
        <v>41313</v>
      </c>
      <c r="B1397">
        <v>10.029999999999999</v>
      </c>
      <c r="C1397">
        <v>10.185</v>
      </c>
      <c r="D1397">
        <v>9.9824999999999999</v>
      </c>
      <c r="E1397">
        <v>10.1275</v>
      </c>
      <c r="F1397">
        <v>8.0887080000000005</v>
      </c>
      <c r="G1397">
        <v>4108800</v>
      </c>
    </row>
    <row r="1398" spans="1:7" x14ac:dyDescent="0.2">
      <c r="A1398" s="14">
        <v>41316</v>
      </c>
      <c r="B1398">
        <v>10.125</v>
      </c>
      <c r="C1398">
        <v>10.1275</v>
      </c>
      <c r="D1398">
        <v>10.074999999999999</v>
      </c>
      <c r="E1398">
        <v>10.0975</v>
      </c>
      <c r="F1398">
        <v>8.0647500000000001</v>
      </c>
      <c r="G1398">
        <v>3323200</v>
      </c>
    </row>
    <row r="1399" spans="1:7" x14ac:dyDescent="0.2">
      <c r="A1399" s="14">
        <v>41317</v>
      </c>
      <c r="B1399">
        <v>10.112500000000001</v>
      </c>
      <c r="C1399">
        <v>10.1425</v>
      </c>
      <c r="D1399">
        <v>10.02</v>
      </c>
      <c r="E1399">
        <v>10.035</v>
      </c>
      <c r="F1399">
        <v>8.0148320000000002</v>
      </c>
      <c r="G1399">
        <v>4057200</v>
      </c>
    </row>
    <row r="1400" spans="1:7" x14ac:dyDescent="0.2">
      <c r="A1400" s="14">
        <v>41318</v>
      </c>
      <c r="B1400">
        <v>10.0275</v>
      </c>
      <c r="C1400">
        <v>10.125</v>
      </c>
      <c r="D1400">
        <v>9.99</v>
      </c>
      <c r="E1400">
        <v>10.102499999999999</v>
      </c>
      <c r="F1400">
        <v>8.0687420000000003</v>
      </c>
      <c r="G1400">
        <v>4732800</v>
      </c>
    </row>
    <row r="1401" spans="1:7" x14ac:dyDescent="0.2">
      <c r="A1401" s="14">
        <v>41319</v>
      </c>
      <c r="B1401">
        <v>10.06</v>
      </c>
      <c r="C1401">
        <v>10.14</v>
      </c>
      <c r="D1401">
        <v>10.012499999999999</v>
      </c>
      <c r="E1401">
        <v>10.105</v>
      </c>
      <c r="F1401">
        <v>8.0707409999999999</v>
      </c>
      <c r="G1401">
        <v>3711600</v>
      </c>
    </row>
    <row r="1402" spans="1:7" x14ac:dyDescent="0.2">
      <c r="A1402" s="14">
        <v>41320</v>
      </c>
      <c r="B1402">
        <v>10.115</v>
      </c>
      <c r="C1402">
        <v>10.17</v>
      </c>
      <c r="D1402">
        <v>9.9350000000000005</v>
      </c>
      <c r="E1402">
        <v>9.99</v>
      </c>
      <c r="F1402">
        <v>7.9788880000000004</v>
      </c>
      <c r="G1402">
        <v>5861600</v>
      </c>
    </row>
    <row r="1403" spans="1:7" x14ac:dyDescent="0.2">
      <c r="A1403" s="14">
        <v>41324</v>
      </c>
      <c r="B1403">
        <v>10.029999999999999</v>
      </c>
      <c r="C1403">
        <v>10.0625</v>
      </c>
      <c r="D1403">
        <v>9.9149999999999991</v>
      </c>
      <c r="E1403">
        <v>9.9224999999999994</v>
      </c>
      <c r="F1403">
        <v>7.924976</v>
      </c>
      <c r="G1403">
        <v>4646400</v>
      </c>
    </row>
    <row r="1404" spans="1:7" x14ac:dyDescent="0.2">
      <c r="A1404" s="14">
        <v>41325</v>
      </c>
      <c r="B1404">
        <v>9.9275000000000002</v>
      </c>
      <c r="C1404">
        <v>9.9324999999999992</v>
      </c>
      <c r="D1404">
        <v>9.7624999999999993</v>
      </c>
      <c r="E1404">
        <v>9.77</v>
      </c>
      <c r="F1404">
        <v>7.8031779999999999</v>
      </c>
      <c r="G1404">
        <v>3595600</v>
      </c>
    </row>
    <row r="1405" spans="1:7" x14ac:dyDescent="0.2">
      <c r="A1405" s="14">
        <v>41326</v>
      </c>
      <c r="B1405">
        <v>9.77</v>
      </c>
      <c r="C1405">
        <v>9.8175000000000008</v>
      </c>
      <c r="D1405">
        <v>9.6225000000000005</v>
      </c>
      <c r="E1405">
        <v>9.65</v>
      </c>
      <c r="F1405">
        <v>7.7073359999999997</v>
      </c>
      <c r="G1405">
        <v>4020800</v>
      </c>
    </row>
    <row r="1406" spans="1:7" x14ac:dyDescent="0.2">
      <c r="A1406" s="14">
        <v>41327</v>
      </c>
      <c r="B1406">
        <v>9.7149999999999999</v>
      </c>
      <c r="C1406">
        <v>9.7424999999999997</v>
      </c>
      <c r="D1406">
        <v>9.5924999999999994</v>
      </c>
      <c r="E1406">
        <v>9.6824999999999992</v>
      </c>
      <c r="F1406">
        <v>7.7332929999999998</v>
      </c>
      <c r="G1406">
        <v>3800000</v>
      </c>
    </row>
    <row r="1407" spans="1:7" x14ac:dyDescent="0.2">
      <c r="A1407" s="14">
        <v>41330</v>
      </c>
      <c r="B1407">
        <v>9.7200000000000006</v>
      </c>
      <c r="C1407">
        <v>9.7774999999999999</v>
      </c>
      <c r="D1407">
        <v>9.5649999999999995</v>
      </c>
      <c r="E1407">
        <v>9.5675000000000008</v>
      </c>
      <c r="F1407">
        <v>7.641445</v>
      </c>
      <c r="G1407">
        <v>2629200</v>
      </c>
    </row>
    <row r="1408" spans="1:7" x14ac:dyDescent="0.2">
      <c r="A1408" s="14">
        <v>41331</v>
      </c>
      <c r="B1408">
        <v>9.6174999999999997</v>
      </c>
      <c r="C1408">
        <v>9.7200000000000006</v>
      </c>
      <c r="D1408">
        <v>9.5449999999999999</v>
      </c>
      <c r="E1408">
        <v>9.7125000000000004</v>
      </c>
      <c r="F1408">
        <v>7.7572539999999996</v>
      </c>
      <c r="G1408">
        <v>4050400</v>
      </c>
    </row>
    <row r="1409" spans="1:7" x14ac:dyDescent="0.2">
      <c r="A1409" s="14">
        <v>41332</v>
      </c>
      <c r="B1409">
        <v>9.7225000000000001</v>
      </c>
      <c r="C1409">
        <v>9.8175000000000008</v>
      </c>
      <c r="D1409">
        <v>9.68</v>
      </c>
      <c r="E1409">
        <v>9.8049999999999997</v>
      </c>
      <c r="F1409">
        <v>7.8311320000000002</v>
      </c>
      <c r="G1409">
        <v>3472800</v>
      </c>
    </row>
    <row r="1410" spans="1:7" x14ac:dyDescent="0.2">
      <c r="A1410" s="14">
        <v>41333</v>
      </c>
      <c r="B1410">
        <v>9.8049999999999997</v>
      </c>
      <c r="C1410">
        <v>10.065</v>
      </c>
      <c r="D1410">
        <v>9.7925000000000004</v>
      </c>
      <c r="E1410">
        <v>9.91</v>
      </c>
      <c r="F1410">
        <v>7.9149929999999999</v>
      </c>
      <c r="G1410">
        <v>7337600</v>
      </c>
    </row>
    <row r="1411" spans="1:7" x14ac:dyDescent="0.2">
      <c r="A1411" s="14">
        <v>41334</v>
      </c>
      <c r="B1411">
        <v>9.8975000000000009</v>
      </c>
      <c r="C1411">
        <v>9.9250000000000007</v>
      </c>
      <c r="D1411">
        <v>9.7074999999999996</v>
      </c>
      <c r="E1411">
        <v>9.8275000000000006</v>
      </c>
      <c r="F1411">
        <v>7.8491020000000002</v>
      </c>
      <c r="G1411">
        <v>4093200</v>
      </c>
    </row>
    <row r="1412" spans="1:7" x14ac:dyDescent="0.2">
      <c r="A1412" s="14">
        <v>41337</v>
      </c>
      <c r="B1412">
        <v>9.8149999999999995</v>
      </c>
      <c r="C1412">
        <v>9.9824999999999999</v>
      </c>
      <c r="D1412">
        <v>9.7874999999999996</v>
      </c>
      <c r="E1412">
        <v>9.8925000000000001</v>
      </c>
      <c r="F1412">
        <v>7.9010170000000004</v>
      </c>
      <c r="G1412">
        <v>4026000</v>
      </c>
    </row>
    <row r="1413" spans="1:7" x14ac:dyDescent="0.2">
      <c r="A1413" s="14">
        <v>41338</v>
      </c>
      <c r="B1413">
        <v>9.9250000000000007</v>
      </c>
      <c r="C1413">
        <v>10.012499999999999</v>
      </c>
      <c r="D1413">
        <v>9.9250000000000007</v>
      </c>
      <c r="E1413">
        <v>9.9574999999999996</v>
      </c>
      <c r="F1413">
        <v>7.9529329999999998</v>
      </c>
      <c r="G1413">
        <v>2211200</v>
      </c>
    </row>
    <row r="1414" spans="1:7" x14ac:dyDescent="0.2">
      <c r="A1414" s="14">
        <v>41339</v>
      </c>
      <c r="B1414">
        <v>9.9649999999999999</v>
      </c>
      <c r="C1414">
        <v>10.005000000000001</v>
      </c>
      <c r="D1414">
        <v>9.8625000000000007</v>
      </c>
      <c r="E1414">
        <v>9.8874999999999993</v>
      </c>
      <c r="F1414">
        <v>7.8970229999999999</v>
      </c>
      <c r="G1414">
        <v>2854000</v>
      </c>
    </row>
    <row r="1415" spans="1:7" x14ac:dyDescent="0.2">
      <c r="A1415" s="14">
        <v>41340</v>
      </c>
      <c r="B1415">
        <v>9.9124999999999996</v>
      </c>
      <c r="C1415">
        <v>9.9574999999999996</v>
      </c>
      <c r="D1415">
        <v>9.7375000000000007</v>
      </c>
      <c r="E1415">
        <v>9.77</v>
      </c>
      <c r="F1415">
        <v>7.8031779999999999</v>
      </c>
      <c r="G1415">
        <v>5050400</v>
      </c>
    </row>
    <row r="1416" spans="1:7" x14ac:dyDescent="0.2">
      <c r="A1416" s="14">
        <v>41341</v>
      </c>
      <c r="B1416">
        <v>9.8275000000000006</v>
      </c>
      <c r="C1416">
        <v>10.029999999999999</v>
      </c>
      <c r="D1416">
        <v>9.77</v>
      </c>
      <c r="E1416">
        <v>10.022500000000001</v>
      </c>
      <c r="F1416">
        <v>8.0048480000000009</v>
      </c>
      <c r="G1416">
        <v>5035600</v>
      </c>
    </row>
    <row r="1417" spans="1:7" x14ac:dyDescent="0.2">
      <c r="A1417" s="14">
        <v>41344</v>
      </c>
      <c r="B1417">
        <v>10.005000000000001</v>
      </c>
      <c r="C1417">
        <v>10.077500000000001</v>
      </c>
      <c r="D1417">
        <v>9.9749999999999996</v>
      </c>
      <c r="E1417">
        <v>10.07</v>
      </c>
      <c r="F1417">
        <v>8.0427859999999995</v>
      </c>
      <c r="G1417">
        <v>3647600</v>
      </c>
    </row>
    <row r="1418" spans="1:7" x14ac:dyDescent="0.2">
      <c r="A1418" s="14">
        <v>41345</v>
      </c>
      <c r="B1418">
        <v>10.039999999999999</v>
      </c>
      <c r="C1418">
        <v>10.119999999999999</v>
      </c>
      <c r="D1418">
        <v>10.015000000000001</v>
      </c>
      <c r="E1418">
        <v>10.085000000000001</v>
      </c>
      <c r="F1418">
        <v>8.0547640000000005</v>
      </c>
      <c r="G1418">
        <v>3277600</v>
      </c>
    </row>
    <row r="1419" spans="1:7" x14ac:dyDescent="0.2">
      <c r="A1419" s="14">
        <v>41346</v>
      </c>
      <c r="B1419">
        <v>10.1175</v>
      </c>
      <c r="C1419">
        <v>10.4275</v>
      </c>
      <c r="D1419">
        <v>10.1</v>
      </c>
      <c r="E1419">
        <v>10.414999999999999</v>
      </c>
      <c r="F1419">
        <v>8.3183319999999998</v>
      </c>
      <c r="G1419">
        <v>5910800</v>
      </c>
    </row>
    <row r="1420" spans="1:7" x14ac:dyDescent="0.2">
      <c r="A1420" s="14">
        <v>41347</v>
      </c>
      <c r="B1420">
        <v>10.4275</v>
      </c>
      <c r="C1420">
        <v>10.487500000000001</v>
      </c>
      <c r="D1420">
        <v>10.2525</v>
      </c>
      <c r="E1420">
        <v>10.295</v>
      </c>
      <c r="F1420">
        <v>8.2224880000000002</v>
      </c>
      <c r="G1420">
        <v>7080400</v>
      </c>
    </row>
    <row r="1421" spans="1:7" x14ac:dyDescent="0.2">
      <c r="A1421" s="14">
        <v>41348</v>
      </c>
      <c r="B1421">
        <v>10.227499999999999</v>
      </c>
      <c r="C1421">
        <v>10.33</v>
      </c>
      <c r="D1421">
        <v>10.1225</v>
      </c>
      <c r="E1421">
        <v>10.33</v>
      </c>
      <c r="F1421">
        <v>8.2504449999999991</v>
      </c>
      <c r="G1421">
        <v>8236000</v>
      </c>
    </row>
    <row r="1422" spans="1:7" x14ac:dyDescent="0.2">
      <c r="A1422" s="14">
        <v>41351</v>
      </c>
      <c r="B1422">
        <v>10.262499999999999</v>
      </c>
      <c r="C1422">
        <v>10.387499999999999</v>
      </c>
      <c r="D1422">
        <v>10.234999999999999</v>
      </c>
      <c r="E1422">
        <v>10.2775</v>
      </c>
      <c r="F1422">
        <v>8.2085120000000007</v>
      </c>
      <c r="G1422">
        <v>2698800</v>
      </c>
    </row>
    <row r="1423" spans="1:7" x14ac:dyDescent="0.2">
      <c r="A1423" s="14">
        <v>41352</v>
      </c>
      <c r="B1423">
        <v>10.327500000000001</v>
      </c>
      <c r="C1423">
        <v>10.355</v>
      </c>
      <c r="D1423">
        <v>10.225</v>
      </c>
      <c r="E1423">
        <v>10.3325</v>
      </c>
      <c r="F1423">
        <v>8.25244</v>
      </c>
      <c r="G1423">
        <v>3818400</v>
      </c>
    </row>
    <row r="1424" spans="1:7" x14ac:dyDescent="0.2">
      <c r="A1424" s="14">
        <v>41353</v>
      </c>
      <c r="B1424">
        <v>10.395</v>
      </c>
      <c r="C1424">
        <v>10.484999999999999</v>
      </c>
      <c r="D1424">
        <v>10.3025</v>
      </c>
      <c r="E1424">
        <v>10.465</v>
      </c>
      <c r="F1424">
        <v>8.3582680000000007</v>
      </c>
      <c r="G1424">
        <v>2886400</v>
      </c>
    </row>
    <row r="1425" spans="1:7" x14ac:dyDescent="0.2">
      <c r="A1425" s="14">
        <v>41354</v>
      </c>
      <c r="B1425">
        <v>10.45</v>
      </c>
      <c r="C1425">
        <v>10.547499999999999</v>
      </c>
      <c r="D1425">
        <v>10.4475</v>
      </c>
      <c r="E1425">
        <v>10.5075</v>
      </c>
      <c r="F1425">
        <v>8.3922080000000001</v>
      </c>
      <c r="G1425">
        <v>4593600</v>
      </c>
    </row>
    <row r="1426" spans="1:7" x14ac:dyDescent="0.2">
      <c r="A1426" s="14">
        <v>41355</v>
      </c>
      <c r="B1426">
        <v>10.785</v>
      </c>
      <c r="C1426">
        <v>11.135</v>
      </c>
      <c r="D1426">
        <v>10.635</v>
      </c>
      <c r="E1426">
        <v>10.685</v>
      </c>
      <c r="F1426">
        <v>8.5339770000000001</v>
      </c>
      <c r="G1426">
        <v>5430000</v>
      </c>
    </row>
    <row r="1427" spans="1:7" x14ac:dyDescent="0.2">
      <c r="A1427" s="14">
        <v>41358</v>
      </c>
      <c r="B1427">
        <v>10.7525</v>
      </c>
      <c r="C1427">
        <v>10.9825</v>
      </c>
      <c r="D1427">
        <v>10.715</v>
      </c>
      <c r="E1427">
        <v>10.97</v>
      </c>
      <c r="F1427">
        <v>8.7616029999999991</v>
      </c>
      <c r="G1427">
        <v>4818800</v>
      </c>
    </row>
    <row r="1428" spans="1:7" x14ac:dyDescent="0.2">
      <c r="A1428" s="14">
        <v>41359</v>
      </c>
      <c r="B1428">
        <v>10.994999999999999</v>
      </c>
      <c r="C1428">
        <v>11.0375</v>
      </c>
      <c r="D1428">
        <v>10.977499999999999</v>
      </c>
      <c r="E1428">
        <v>11.025</v>
      </c>
      <c r="F1428">
        <v>8.8055319999999995</v>
      </c>
      <c r="G1428">
        <v>3676400</v>
      </c>
    </row>
    <row r="1429" spans="1:7" x14ac:dyDescent="0.2">
      <c r="A1429" s="14">
        <v>41360</v>
      </c>
      <c r="B1429">
        <v>10.984999999999999</v>
      </c>
      <c r="C1429">
        <v>11.217499999999999</v>
      </c>
      <c r="D1429">
        <v>10.9375</v>
      </c>
      <c r="E1429">
        <v>11.205</v>
      </c>
      <c r="F1429">
        <v>8.9492940000000001</v>
      </c>
      <c r="G1429">
        <v>4586000</v>
      </c>
    </row>
    <row r="1430" spans="1:7" x14ac:dyDescent="0.2">
      <c r="A1430" s="14">
        <v>41361</v>
      </c>
      <c r="B1430">
        <v>11.24</v>
      </c>
      <c r="C1430">
        <v>11.42</v>
      </c>
      <c r="D1430">
        <v>11.17</v>
      </c>
      <c r="E1430">
        <v>11.39</v>
      </c>
      <c r="F1430">
        <v>9.097054</v>
      </c>
      <c r="G1430">
        <v>5795600</v>
      </c>
    </row>
    <row r="1431" spans="1:7" x14ac:dyDescent="0.2">
      <c r="A1431" s="14">
        <v>41365</v>
      </c>
      <c r="B1431">
        <v>11.3775</v>
      </c>
      <c r="C1431">
        <v>11.422499999999999</v>
      </c>
      <c r="D1431">
        <v>11.324999999999999</v>
      </c>
      <c r="E1431">
        <v>11.397500000000001</v>
      </c>
      <c r="F1431">
        <v>9.1030379999999997</v>
      </c>
      <c r="G1431">
        <v>5793600</v>
      </c>
    </row>
    <row r="1432" spans="1:7" x14ac:dyDescent="0.2">
      <c r="A1432" s="14">
        <v>41366</v>
      </c>
      <c r="B1432">
        <v>11.58</v>
      </c>
      <c r="C1432">
        <v>11.77</v>
      </c>
      <c r="D1432">
        <v>11.4025</v>
      </c>
      <c r="E1432">
        <v>11.48</v>
      </c>
      <c r="F1432">
        <v>9.1689330000000009</v>
      </c>
      <c r="G1432">
        <v>13643600</v>
      </c>
    </row>
    <row r="1433" spans="1:7" x14ac:dyDescent="0.2">
      <c r="A1433" s="14">
        <v>41367</v>
      </c>
      <c r="B1433">
        <v>11.567500000000001</v>
      </c>
      <c r="C1433">
        <v>11.574999999999999</v>
      </c>
      <c r="D1433">
        <v>10.977499999999999</v>
      </c>
      <c r="E1433">
        <v>11.1775</v>
      </c>
      <c r="F1433">
        <v>8.9273310000000006</v>
      </c>
      <c r="G1433">
        <v>10710400</v>
      </c>
    </row>
    <row r="1434" spans="1:7" x14ac:dyDescent="0.2">
      <c r="A1434" s="14">
        <v>41368</v>
      </c>
      <c r="B1434">
        <v>11.147500000000001</v>
      </c>
      <c r="C1434">
        <v>11.33</v>
      </c>
      <c r="D1434">
        <v>11.105</v>
      </c>
      <c r="E1434">
        <v>11.28</v>
      </c>
      <c r="F1434">
        <v>9.0091979999999996</v>
      </c>
      <c r="G1434">
        <v>4273200</v>
      </c>
    </row>
    <row r="1435" spans="1:7" x14ac:dyDescent="0.2">
      <c r="A1435" s="14">
        <v>41369</v>
      </c>
      <c r="B1435">
        <v>11.3725</v>
      </c>
      <c r="C1435">
        <v>11.74</v>
      </c>
      <c r="D1435">
        <v>11.3725</v>
      </c>
      <c r="E1435">
        <v>11.71</v>
      </c>
      <c r="F1435">
        <v>9.3526330000000009</v>
      </c>
      <c r="G1435">
        <v>6650000</v>
      </c>
    </row>
    <row r="1436" spans="1:7" x14ac:dyDescent="0.2">
      <c r="A1436" s="14">
        <v>41372</v>
      </c>
      <c r="B1436">
        <v>11.762499999999999</v>
      </c>
      <c r="C1436">
        <v>11.9275</v>
      </c>
      <c r="D1436">
        <v>11.605</v>
      </c>
      <c r="E1436">
        <v>11.9125</v>
      </c>
      <c r="F1436">
        <v>9.514367</v>
      </c>
      <c r="G1436">
        <v>7018800</v>
      </c>
    </row>
    <row r="1437" spans="1:7" x14ac:dyDescent="0.2">
      <c r="A1437" s="14">
        <v>41373</v>
      </c>
      <c r="B1437">
        <v>11.9375</v>
      </c>
      <c r="C1437">
        <v>12.0975</v>
      </c>
      <c r="D1437">
        <v>11.852499999999999</v>
      </c>
      <c r="E1437">
        <v>12.03</v>
      </c>
      <c r="F1437">
        <v>9.6082129999999992</v>
      </c>
      <c r="G1437">
        <v>4944800</v>
      </c>
    </row>
    <row r="1438" spans="1:7" x14ac:dyDescent="0.2">
      <c r="A1438" s="14">
        <v>41374</v>
      </c>
      <c r="B1438">
        <v>12.0425</v>
      </c>
      <c r="C1438">
        <v>12.355</v>
      </c>
      <c r="D1438">
        <v>12.02</v>
      </c>
      <c r="E1438">
        <v>12.227499999999999</v>
      </c>
      <c r="F1438">
        <v>9.7659529999999997</v>
      </c>
      <c r="G1438">
        <v>6666800</v>
      </c>
    </row>
    <row r="1439" spans="1:7" x14ac:dyDescent="0.2">
      <c r="A1439" s="14">
        <v>41375</v>
      </c>
      <c r="B1439">
        <v>12.2875</v>
      </c>
      <c r="C1439">
        <v>12.37</v>
      </c>
      <c r="D1439">
        <v>12.092499999999999</v>
      </c>
      <c r="E1439">
        <v>12.112500000000001</v>
      </c>
      <c r="F1439">
        <v>9.6741050000000008</v>
      </c>
      <c r="G1439">
        <v>7962400</v>
      </c>
    </row>
    <row r="1440" spans="1:7" x14ac:dyDescent="0.2">
      <c r="A1440" s="14">
        <v>41376</v>
      </c>
      <c r="B1440">
        <v>12.09</v>
      </c>
      <c r="C1440">
        <v>12.09</v>
      </c>
      <c r="D1440">
        <v>11.76</v>
      </c>
      <c r="E1440">
        <v>11.8475</v>
      </c>
      <c r="F1440">
        <v>9.4624550000000003</v>
      </c>
      <c r="G1440">
        <v>9823200</v>
      </c>
    </row>
    <row r="1441" spans="1:7" x14ac:dyDescent="0.2">
      <c r="A1441" s="14">
        <v>41379</v>
      </c>
      <c r="B1441">
        <v>11.824999999999999</v>
      </c>
      <c r="C1441">
        <v>11.925000000000001</v>
      </c>
      <c r="D1441">
        <v>11.57</v>
      </c>
      <c r="E1441">
        <v>11.5875</v>
      </c>
      <c r="F1441">
        <v>9.2547940000000004</v>
      </c>
      <c r="G1441">
        <v>8455600</v>
      </c>
    </row>
    <row r="1442" spans="1:7" x14ac:dyDescent="0.2">
      <c r="A1442" s="14">
        <v>41380</v>
      </c>
      <c r="B1442">
        <v>11.69</v>
      </c>
      <c r="C1442">
        <v>11.715</v>
      </c>
      <c r="D1442">
        <v>11.577500000000001</v>
      </c>
      <c r="E1442">
        <v>11.63</v>
      </c>
      <c r="F1442">
        <v>9.2887350000000009</v>
      </c>
      <c r="G1442">
        <v>7720800</v>
      </c>
    </row>
    <row r="1443" spans="1:7" x14ac:dyDescent="0.2">
      <c r="A1443" s="14">
        <v>41381</v>
      </c>
      <c r="B1443">
        <v>11.585000000000001</v>
      </c>
      <c r="C1443">
        <v>11.61</v>
      </c>
      <c r="D1443">
        <v>11.42</v>
      </c>
      <c r="E1443">
        <v>11.52</v>
      </c>
      <c r="F1443">
        <v>9.200882</v>
      </c>
      <c r="G1443">
        <v>5469600</v>
      </c>
    </row>
    <row r="1444" spans="1:7" x14ac:dyDescent="0.2">
      <c r="A1444" s="14">
        <v>41382</v>
      </c>
      <c r="B1444">
        <v>11.555</v>
      </c>
      <c r="C1444">
        <v>11.555</v>
      </c>
      <c r="D1444">
        <v>11.335000000000001</v>
      </c>
      <c r="E1444">
        <v>11.442500000000001</v>
      </c>
      <c r="F1444">
        <v>9.1389840000000007</v>
      </c>
      <c r="G1444">
        <v>5071600</v>
      </c>
    </row>
    <row r="1445" spans="1:7" x14ac:dyDescent="0.2">
      <c r="A1445" s="14">
        <v>41383</v>
      </c>
      <c r="B1445">
        <v>11.4825</v>
      </c>
      <c r="C1445">
        <v>11.5825</v>
      </c>
      <c r="D1445">
        <v>11.3825</v>
      </c>
      <c r="E1445">
        <v>11.494999999999999</v>
      </c>
      <c r="F1445">
        <v>9.1809130000000003</v>
      </c>
      <c r="G1445">
        <v>5128800</v>
      </c>
    </row>
    <row r="1446" spans="1:7" x14ac:dyDescent="0.2">
      <c r="A1446" s="14">
        <v>41386</v>
      </c>
      <c r="B1446">
        <v>11.547499999999999</v>
      </c>
      <c r="C1446">
        <v>11.795</v>
      </c>
      <c r="D1446">
        <v>11.467499999999999</v>
      </c>
      <c r="E1446">
        <v>11.7525</v>
      </c>
      <c r="F1446">
        <v>9.3865759999999998</v>
      </c>
      <c r="G1446">
        <v>7597600</v>
      </c>
    </row>
    <row r="1447" spans="1:7" x14ac:dyDescent="0.2">
      <c r="A1447" s="14">
        <v>41387</v>
      </c>
      <c r="B1447">
        <v>11.8475</v>
      </c>
      <c r="C1447">
        <v>12.115</v>
      </c>
      <c r="D1447">
        <v>11.817500000000001</v>
      </c>
      <c r="E1447">
        <v>12</v>
      </c>
      <c r="F1447">
        <v>9.5842519999999993</v>
      </c>
      <c r="G1447">
        <v>5435600</v>
      </c>
    </row>
    <row r="1448" spans="1:7" x14ac:dyDescent="0.2">
      <c r="A1448" s="14">
        <v>41388</v>
      </c>
      <c r="B1448">
        <v>11.9825</v>
      </c>
      <c r="C1448">
        <v>12.5</v>
      </c>
      <c r="D1448">
        <v>11.93</v>
      </c>
      <c r="E1448">
        <v>12.1075</v>
      </c>
      <c r="F1448">
        <v>9.6701119999999996</v>
      </c>
      <c r="G1448">
        <v>5876800</v>
      </c>
    </row>
    <row r="1449" spans="1:7" x14ac:dyDescent="0.2">
      <c r="A1449" s="14">
        <v>41389</v>
      </c>
      <c r="B1449">
        <v>12.1225</v>
      </c>
      <c r="C1449">
        <v>12.345000000000001</v>
      </c>
      <c r="D1449">
        <v>12.074999999999999</v>
      </c>
      <c r="E1449">
        <v>12.272500000000001</v>
      </c>
      <c r="F1449">
        <v>9.801895</v>
      </c>
      <c r="G1449">
        <v>3558000</v>
      </c>
    </row>
    <row r="1450" spans="1:7" x14ac:dyDescent="0.2">
      <c r="A1450" s="14">
        <v>41390</v>
      </c>
      <c r="B1450">
        <v>12.21</v>
      </c>
      <c r="C1450">
        <v>12.327500000000001</v>
      </c>
      <c r="D1450">
        <v>12.175000000000001</v>
      </c>
      <c r="E1450">
        <v>12.29</v>
      </c>
      <c r="F1450">
        <v>9.8158740000000009</v>
      </c>
      <c r="G1450">
        <v>3292400</v>
      </c>
    </row>
    <row r="1451" spans="1:7" x14ac:dyDescent="0.2">
      <c r="A1451" s="14">
        <v>41393</v>
      </c>
      <c r="B1451">
        <v>12.395</v>
      </c>
      <c r="C1451">
        <v>12.4575</v>
      </c>
      <c r="D1451">
        <v>12.3125</v>
      </c>
      <c r="E1451">
        <v>12.3675</v>
      </c>
      <c r="F1451">
        <v>9.8777679999999997</v>
      </c>
      <c r="G1451">
        <v>4186000</v>
      </c>
    </row>
    <row r="1452" spans="1:7" x14ac:dyDescent="0.2">
      <c r="A1452" s="14">
        <v>41394</v>
      </c>
      <c r="B1452">
        <v>12.365</v>
      </c>
      <c r="C1452">
        <v>12.54</v>
      </c>
      <c r="D1452">
        <v>12.3</v>
      </c>
      <c r="E1452">
        <v>12.54</v>
      </c>
      <c r="F1452">
        <v>10.015542</v>
      </c>
      <c r="G1452">
        <v>3991600</v>
      </c>
    </row>
    <row r="1453" spans="1:7" x14ac:dyDescent="0.2">
      <c r="A1453" s="14">
        <v>41395</v>
      </c>
      <c r="B1453">
        <v>12.4975</v>
      </c>
      <c r="C1453">
        <v>12.53</v>
      </c>
      <c r="D1453">
        <v>12.31</v>
      </c>
      <c r="E1453">
        <v>12.3475</v>
      </c>
      <c r="F1453">
        <v>9.8617930000000005</v>
      </c>
      <c r="G1453">
        <v>4286800</v>
      </c>
    </row>
    <row r="1454" spans="1:7" x14ac:dyDescent="0.2">
      <c r="A1454" s="14">
        <v>41396</v>
      </c>
      <c r="B1454">
        <v>12.3725</v>
      </c>
      <c r="C1454">
        <v>12.4025</v>
      </c>
      <c r="D1454">
        <v>12.29</v>
      </c>
      <c r="E1454">
        <v>12.324999999999999</v>
      </c>
      <c r="F1454">
        <v>9.8438239999999997</v>
      </c>
      <c r="G1454">
        <v>3978800</v>
      </c>
    </row>
    <row r="1455" spans="1:7" x14ac:dyDescent="0.2">
      <c r="A1455" s="14">
        <v>41397</v>
      </c>
      <c r="B1455">
        <v>12.467499999999999</v>
      </c>
      <c r="C1455">
        <v>12.4975</v>
      </c>
      <c r="D1455">
        <v>12.2425</v>
      </c>
      <c r="E1455">
        <v>12.272500000000001</v>
      </c>
      <c r="F1455">
        <v>9.801895</v>
      </c>
      <c r="G1455">
        <v>5902800</v>
      </c>
    </row>
    <row r="1456" spans="1:7" x14ac:dyDescent="0.2">
      <c r="A1456" s="14">
        <v>41400</v>
      </c>
      <c r="B1456">
        <v>12.39</v>
      </c>
      <c r="C1456">
        <v>12.5725</v>
      </c>
      <c r="D1456">
        <v>12.3475</v>
      </c>
      <c r="E1456">
        <v>12.3775</v>
      </c>
      <c r="F1456">
        <v>9.8857549999999996</v>
      </c>
      <c r="G1456">
        <v>5138000</v>
      </c>
    </row>
    <row r="1457" spans="1:7" x14ac:dyDescent="0.2">
      <c r="A1457" s="14">
        <v>41401</v>
      </c>
      <c r="B1457">
        <v>12.3925</v>
      </c>
      <c r="C1457">
        <v>12.744999999999999</v>
      </c>
      <c r="D1457">
        <v>12.36</v>
      </c>
      <c r="E1457">
        <v>12.72</v>
      </c>
      <c r="F1457">
        <v>10.159307</v>
      </c>
      <c r="G1457">
        <v>4675200</v>
      </c>
    </row>
    <row r="1458" spans="1:7" x14ac:dyDescent="0.2">
      <c r="A1458" s="14">
        <v>41402</v>
      </c>
      <c r="B1458">
        <v>12.68</v>
      </c>
      <c r="C1458">
        <v>12.7325</v>
      </c>
      <c r="D1458">
        <v>12.5825</v>
      </c>
      <c r="E1458">
        <v>12.612500000000001</v>
      </c>
      <c r="F1458">
        <v>10.073448000000001</v>
      </c>
      <c r="G1458">
        <v>4740800</v>
      </c>
    </row>
    <row r="1459" spans="1:7" x14ac:dyDescent="0.2">
      <c r="A1459" s="14">
        <v>41403</v>
      </c>
      <c r="B1459">
        <v>12.615</v>
      </c>
      <c r="C1459">
        <v>12.72</v>
      </c>
      <c r="D1459">
        <v>12.455</v>
      </c>
      <c r="E1459">
        <v>12.49</v>
      </c>
      <c r="F1459">
        <v>9.9756099999999996</v>
      </c>
      <c r="G1459">
        <v>4666800</v>
      </c>
    </row>
    <row r="1460" spans="1:7" x14ac:dyDescent="0.2">
      <c r="A1460" s="14">
        <v>41404</v>
      </c>
      <c r="B1460">
        <v>12.49</v>
      </c>
      <c r="C1460">
        <v>12.637499999999999</v>
      </c>
      <c r="D1460">
        <v>12.48</v>
      </c>
      <c r="E1460">
        <v>12.6325</v>
      </c>
      <c r="F1460">
        <v>10.089421</v>
      </c>
      <c r="G1460">
        <v>3110800</v>
      </c>
    </row>
    <row r="1461" spans="1:7" x14ac:dyDescent="0.2">
      <c r="A1461" s="14">
        <v>41407</v>
      </c>
      <c r="B1461">
        <v>12.6075</v>
      </c>
      <c r="C1461">
        <v>12.664999999999999</v>
      </c>
      <c r="D1461">
        <v>12.44</v>
      </c>
      <c r="E1461">
        <v>12.477499999999999</v>
      </c>
      <c r="F1461">
        <v>9.965624</v>
      </c>
      <c r="G1461">
        <v>2934400</v>
      </c>
    </row>
    <row r="1462" spans="1:7" x14ac:dyDescent="0.2">
      <c r="A1462" s="14">
        <v>41408</v>
      </c>
      <c r="B1462">
        <v>12.505000000000001</v>
      </c>
      <c r="C1462">
        <v>12.71</v>
      </c>
      <c r="D1462">
        <v>12.505000000000001</v>
      </c>
      <c r="E1462">
        <v>12.71</v>
      </c>
      <c r="F1462">
        <v>10.151319000000001</v>
      </c>
      <c r="G1462">
        <v>2722800</v>
      </c>
    </row>
    <row r="1463" spans="1:7" x14ac:dyDescent="0.2">
      <c r="A1463" s="14">
        <v>41409</v>
      </c>
      <c r="B1463">
        <v>12.7125</v>
      </c>
      <c r="C1463">
        <v>12.87</v>
      </c>
      <c r="D1463">
        <v>12.7125</v>
      </c>
      <c r="E1463">
        <v>12.845000000000001</v>
      </c>
      <c r="F1463">
        <v>10.259143</v>
      </c>
      <c r="G1463">
        <v>2938400</v>
      </c>
    </row>
    <row r="1464" spans="1:7" x14ac:dyDescent="0.2">
      <c r="A1464" s="14">
        <v>41410</v>
      </c>
      <c r="B1464">
        <v>12.8</v>
      </c>
      <c r="C1464">
        <v>12.88</v>
      </c>
      <c r="D1464">
        <v>12.702500000000001</v>
      </c>
      <c r="E1464">
        <v>12.744999999999999</v>
      </c>
      <c r="F1464">
        <v>10.340278</v>
      </c>
      <c r="G1464">
        <v>865600</v>
      </c>
    </row>
    <row r="1465" spans="1:7" x14ac:dyDescent="0.2">
      <c r="A1465" s="14">
        <v>41411</v>
      </c>
      <c r="B1465">
        <v>12.744999999999999</v>
      </c>
      <c r="C1465">
        <v>12.91</v>
      </c>
      <c r="D1465">
        <v>12.737500000000001</v>
      </c>
      <c r="E1465">
        <v>12.885</v>
      </c>
      <c r="F1465">
        <v>10.453860000000001</v>
      </c>
      <c r="G1465">
        <v>2700800</v>
      </c>
    </row>
    <row r="1466" spans="1:7" x14ac:dyDescent="0.2">
      <c r="A1466" s="14">
        <v>41414</v>
      </c>
      <c r="B1466">
        <v>12.87</v>
      </c>
      <c r="C1466">
        <v>12.932499999999999</v>
      </c>
      <c r="D1466">
        <v>12.72</v>
      </c>
      <c r="E1466">
        <v>12.7325</v>
      </c>
      <c r="F1466">
        <v>10.330133999999999</v>
      </c>
      <c r="G1466">
        <v>2592000</v>
      </c>
    </row>
    <row r="1467" spans="1:7" x14ac:dyDescent="0.2">
      <c r="A1467" s="14">
        <v>41415</v>
      </c>
      <c r="B1467">
        <v>12.717499999999999</v>
      </c>
      <c r="C1467">
        <v>12.852499999999999</v>
      </c>
      <c r="D1467">
        <v>12.615</v>
      </c>
      <c r="E1467">
        <v>12.7225</v>
      </c>
      <c r="F1467">
        <v>10.322022</v>
      </c>
      <c r="G1467">
        <v>2288000</v>
      </c>
    </row>
    <row r="1468" spans="1:7" x14ac:dyDescent="0.2">
      <c r="A1468" s="14">
        <v>41416</v>
      </c>
      <c r="B1468">
        <v>12.7125</v>
      </c>
      <c r="C1468">
        <v>12.7775</v>
      </c>
      <c r="D1468">
        <v>12.425000000000001</v>
      </c>
      <c r="E1468">
        <v>12.5</v>
      </c>
      <c r="F1468">
        <v>10.141501</v>
      </c>
      <c r="G1468">
        <v>2425600</v>
      </c>
    </row>
    <row r="1469" spans="1:7" x14ac:dyDescent="0.2">
      <c r="A1469" s="14">
        <v>41417</v>
      </c>
      <c r="B1469">
        <v>12.3375</v>
      </c>
      <c r="C1469">
        <v>12.512499999999999</v>
      </c>
      <c r="D1469">
        <v>12.15</v>
      </c>
      <c r="E1469">
        <v>12.49</v>
      </c>
      <c r="F1469">
        <v>10.133388999999999</v>
      </c>
      <c r="G1469">
        <v>3686800</v>
      </c>
    </row>
    <row r="1470" spans="1:7" x14ac:dyDescent="0.2">
      <c r="A1470" s="14">
        <v>41418</v>
      </c>
      <c r="B1470">
        <v>12.4</v>
      </c>
      <c r="C1470">
        <v>12.414999999999999</v>
      </c>
      <c r="D1470">
        <v>12.237500000000001</v>
      </c>
      <c r="E1470">
        <v>12.3575</v>
      </c>
      <c r="F1470">
        <v>10.025887000000001</v>
      </c>
      <c r="G1470">
        <v>2150400</v>
      </c>
    </row>
    <row r="1471" spans="1:7" x14ac:dyDescent="0.2">
      <c r="A1471" s="14">
        <v>41422</v>
      </c>
      <c r="B1471">
        <v>12.54</v>
      </c>
      <c r="C1471">
        <v>12.645</v>
      </c>
      <c r="D1471">
        <v>12.452500000000001</v>
      </c>
      <c r="E1471">
        <v>12.535</v>
      </c>
      <c r="F1471">
        <v>10.169898</v>
      </c>
      <c r="G1471">
        <v>2054800</v>
      </c>
    </row>
    <row r="1472" spans="1:7" x14ac:dyDescent="0.2">
      <c r="A1472" s="14">
        <v>41423</v>
      </c>
      <c r="B1472">
        <v>12.45</v>
      </c>
      <c r="C1472">
        <v>12.5625</v>
      </c>
      <c r="D1472">
        <v>12.432499999999999</v>
      </c>
      <c r="E1472">
        <v>12.445</v>
      </c>
      <c r="F1472">
        <v>10.096880000000001</v>
      </c>
      <c r="G1472">
        <v>2358400</v>
      </c>
    </row>
    <row r="1473" spans="1:7" x14ac:dyDescent="0.2">
      <c r="A1473" s="14">
        <v>41424</v>
      </c>
      <c r="B1473">
        <v>12.445</v>
      </c>
      <c r="C1473">
        <v>12.56</v>
      </c>
      <c r="D1473">
        <v>12.435</v>
      </c>
      <c r="E1473">
        <v>12.5075</v>
      </c>
      <c r="F1473">
        <v>10.147586</v>
      </c>
      <c r="G1473">
        <v>2156400</v>
      </c>
    </row>
    <row r="1474" spans="1:7" x14ac:dyDescent="0.2">
      <c r="A1474" s="14">
        <v>41425</v>
      </c>
      <c r="B1474">
        <v>12.47</v>
      </c>
      <c r="C1474">
        <v>12.664999999999999</v>
      </c>
      <c r="D1474">
        <v>12.442500000000001</v>
      </c>
      <c r="E1474">
        <v>12.465</v>
      </c>
      <c r="F1474">
        <v>10.113104</v>
      </c>
      <c r="G1474">
        <v>1318800</v>
      </c>
    </row>
    <row r="1475" spans="1:7" x14ac:dyDescent="0.2">
      <c r="A1475" s="14">
        <v>41428</v>
      </c>
      <c r="B1475">
        <v>12.4625</v>
      </c>
      <c r="C1475">
        <v>12.4625</v>
      </c>
      <c r="D1475">
        <v>12.0875</v>
      </c>
      <c r="E1475">
        <v>12.265000000000001</v>
      </c>
      <c r="F1475">
        <v>9.9508399999999995</v>
      </c>
      <c r="G1475">
        <v>4858800</v>
      </c>
    </row>
    <row r="1476" spans="1:7" x14ac:dyDescent="0.2">
      <c r="A1476" s="14">
        <v>41429</v>
      </c>
      <c r="B1476">
        <v>12.2425</v>
      </c>
      <c r="C1476">
        <v>12.4275</v>
      </c>
      <c r="D1476">
        <v>12.2325</v>
      </c>
      <c r="E1476">
        <v>12.38</v>
      </c>
      <c r="F1476">
        <v>10.044145</v>
      </c>
      <c r="G1476">
        <v>3125600</v>
      </c>
    </row>
    <row r="1477" spans="1:7" x14ac:dyDescent="0.2">
      <c r="A1477" s="14">
        <v>41430</v>
      </c>
      <c r="B1477">
        <v>12.324999999999999</v>
      </c>
      <c r="C1477">
        <v>12.4</v>
      </c>
      <c r="D1477">
        <v>12.2075</v>
      </c>
      <c r="E1477">
        <v>12.327500000000001</v>
      </c>
      <c r="F1477">
        <v>10.00155</v>
      </c>
      <c r="G1477">
        <v>2788000</v>
      </c>
    </row>
    <row r="1478" spans="1:7" x14ac:dyDescent="0.2">
      <c r="A1478" s="14">
        <v>41431</v>
      </c>
      <c r="B1478">
        <v>12.295</v>
      </c>
      <c r="C1478">
        <v>12.432499999999999</v>
      </c>
      <c r="D1478">
        <v>12.234999999999999</v>
      </c>
      <c r="E1478">
        <v>12.414999999999999</v>
      </c>
      <c r="F1478">
        <v>10.072535999999999</v>
      </c>
      <c r="G1478">
        <v>2235200</v>
      </c>
    </row>
    <row r="1479" spans="1:7" x14ac:dyDescent="0.2">
      <c r="A1479" s="14">
        <v>41432</v>
      </c>
      <c r="B1479">
        <v>12.5</v>
      </c>
      <c r="C1479">
        <v>12.5725</v>
      </c>
      <c r="D1479">
        <v>12.407500000000001</v>
      </c>
      <c r="E1479">
        <v>12.522500000000001</v>
      </c>
      <c r="F1479">
        <v>10.159757000000001</v>
      </c>
      <c r="G1479">
        <v>1371600</v>
      </c>
    </row>
    <row r="1480" spans="1:7" x14ac:dyDescent="0.2">
      <c r="A1480" s="14">
        <v>41435</v>
      </c>
      <c r="B1480">
        <v>12.58</v>
      </c>
      <c r="C1480">
        <v>12.702500000000001</v>
      </c>
      <c r="D1480">
        <v>12.5425</v>
      </c>
      <c r="E1480">
        <v>12.672499999999999</v>
      </c>
      <c r="F1480">
        <v>10.281452</v>
      </c>
      <c r="G1480">
        <v>2513200</v>
      </c>
    </row>
    <row r="1481" spans="1:7" x14ac:dyDescent="0.2">
      <c r="A1481" s="14">
        <v>41436</v>
      </c>
      <c r="B1481">
        <v>12.522500000000001</v>
      </c>
      <c r="C1481">
        <v>12.6</v>
      </c>
      <c r="D1481">
        <v>12.395</v>
      </c>
      <c r="E1481">
        <v>12.512499999999999</v>
      </c>
      <c r="F1481">
        <v>10.151643</v>
      </c>
      <c r="G1481">
        <v>1182000</v>
      </c>
    </row>
    <row r="1482" spans="1:7" x14ac:dyDescent="0.2">
      <c r="A1482" s="14">
        <v>41437</v>
      </c>
      <c r="B1482">
        <v>12.5725</v>
      </c>
      <c r="C1482">
        <v>12.7075</v>
      </c>
      <c r="D1482">
        <v>12.535</v>
      </c>
      <c r="E1482">
        <v>12.595000000000001</v>
      </c>
      <c r="F1482">
        <v>10.218579</v>
      </c>
      <c r="G1482">
        <v>2604800</v>
      </c>
    </row>
    <row r="1483" spans="1:7" x14ac:dyDescent="0.2">
      <c r="A1483" s="14">
        <v>41438</v>
      </c>
      <c r="B1483">
        <v>12.637499999999999</v>
      </c>
      <c r="C1483">
        <v>12.89</v>
      </c>
      <c r="D1483">
        <v>12.602499999999999</v>
      </c>
      <c r="E1483">
        <v>12.835000000000001</v>
      </c>
      <c r="F1483">
        <v>10.413292</v>
      </c>
      <c r="G1483">
        <v>2967200</v>
      </c>
    </row>
    <row r="1484" spans="1:7" x14ac:dyDescent="0.2">
      <c r="A1484" s="14">
        <v>41439</v>
      </c>
      <c r="B1484">
        <v>12.83</v>
      </c>
      <c r="C1484">
        <v>12.8675</v>
      </c>
      <c r="D1484">
        <v>12.685</v>
      </c>
      <c r="E1484">
        <v>12.85</v>
      </c>
      <c r="F1484">
        <v>10.425463000000001</v>
      </c>
      <c r="G1484">
        <v>1823600</v>
      </c>
    </row>
    <row r="1485" spans="1:7" x14ac:dyDescent="0.2">
      <c r="A1485" s="14">
        <v>41442</v>
      </c>
      <c r="B1485">
        <v>12.935</v>
      </c>
      <c r="C1485">
        <v>12.9725</v>
      </c>
      <c r="D1485">
        <v>12.84</v>
      </c>
      <c r="E1485">
        <v>12.9275</v>
      </c>
      <c r="F1485">
        <v>10.488341999999999</v>
      </c>
      <c r="G1485">
        <v>1963600</v>
      </c>
    </row>
    <row r="1486" spans="1:7" x14ac:dyDescent="0.2">
      <c r="A1486" s="14">
        <v>41443</v>
      </c>
      <c r="B1486">
        <v>12.93</v>
      </c>
      <c r="C1486">
        <v>13.11</v>
      </c>
      <c r="D1486">
        <v>12.93</v>
      </c>
      <c r="E1486">
        <v>13.085000000000001</v>
      </c>
      <c r="F1486">
        <v>10.616123</v>
      </c>
      <c r="G1486">
        <v>2353600</v>
      </c>
    </row>
    <row r="1487" spans="1:7" x14ac:dyDescent="0.2">
      <c r="A1487" s="14">
        <v>41444</v>
      </c>
      <c r="B1487">
        <v>13.1</v>
      </c>
      <c r="C1487">
        <v>13.22</v>
      </c>
      <c r="D1487">
        <v>13.0275</v>
      </c>
      <c r="E1487">
        <v>13.112500000000001</v>
      </c>
      <c r="F1487">
        <v>10.638434</v>
      </c>
      <c r="G1487">
        <v>1660400</v>
      </c>
    </row>
    <row r="1488" spans="1:7" x14ac:dyDescent="0.2">
      <c r="A1488" s="14">
        <v>41445</v>
      </c>
      <c r="B1488">
        <v>12.925000000000001</v>
      </c>
      <c r="C1488">
        <v>12.93</v>
      </c>
      <c r="D1488">
        <v>12.725</v>
      </c>
      <c r="E1488">
        <v>12.8125</v>
      </c>
      <c r="F1488">
        <v>10.39504</v>
      </c>
      <c r="G1488">
        <v>3946400</v>
      </c>
    </row>
    <row r="1489" spans="1:7" x14ac:dyDescent="0.2">
      <c r="A1489" s="14">
        <v>41446</v>
      </c>
      <c r="B1489">
        <v>12.8925</v>
      </c>
      <c r="C1489">
        <v>12.92</v>
      </c>
      <c r="D1489">
        <v>12.237500000000001</v>
      </c>
      <c r="E1489">
        <v>12.435</v>
      </c>
      <c r="F1489">
        <v>10.088766</v>
      </c>
      <c r="G1489">
        <v>7334000</v>
      </c>
    </row>
    <row r="1490" spans="1:7" x14ac:dyDescent="0.2">
      <c r="A1490" s="14">
        <v>41449</v>
      </c>
      <c r="B1490">
        <v>12.342499999999999</v>
      </c>
      <c r="C1490">
        <v>12.547499999999999</v>
      </c>
      <c r="D1490">
        <v>12.0875</v>
      </c>
      <c r="E1490">
        <v>12.43</v>
      </c>
      <c r="F1490">
        <v>10.084711</v>
      </c>
      <c r="G1490">
        <v>3697200</v>
      </c>
    </row>
    <row r="1491" spans="1:7" x14ac:dyDescent="0.2">
      <c r="A1491" s="14">
        <v>41450</v>
      </c>
      <c r="B1491">
        <v>12.565</v>
      </c>
      <c r="C1491">
        <v>12.717499999999999</v>
      </c>
      <c r="D1491">
        <v>12.5175</v>
      </c>
      <c r="E1491">
        <v>12.645</v>
      </c>
      <c r="F1491">
        <v>10.259143</v>
      </c>
      <c r="G1491">
        <v>2465200</v>
      </c>
    </row>
    <row r="1492" spans="1:7" x14ac:dyDescent="0.2">
      <c r="A1492" s="14">
        <v>41451</v>
      </c>
      <c r="B1492">
        <v>12.77</v>
      </c>
      <c r="C1492">
        <v>12.835000000000001</v>
      </c>
      <c r="D1492">
        <v>12.625</v>
      </c>
      <c r="E1492">
        <v>12.717499999999999</v>
      </c>
      <c r="F1492">
        <v>10.317962</v>
      </c>
      <c r="G1492">
        <v>2463600</v>
      </c>
    </row>
    <row r="1493" spans="1:7" x14ac:dyDescent="0.2">
      <c r="A1493" s="14">
        <v>41452</v>
      </c>
      <c r="B1493">
        <v>12.81</v>
      </c>
      <c r="C1493">
        <v>12.8925</v>
      </c>
      <c r="D1493">
        <v>12.692500000000001</v>
      </c>
      <c r="E1493">
        <v>12.7575</v>
      </c>
      <c r="F1493">
        <v>10.350415</v>
      </c>
      <c r="G1493">
        <v>2209600</v>
      </c>
    </row>
    <row r="1494" spans="1:7" x14ac:dyDescent="0.2">
      <c r="A1494" s="14">
        <v>41453</v>
      </c>
      <c r="B1494">
        <v>12.7225</v>
      </c>
      <c r="C1494">
        <v>13.0175</v>
      </c>
      <c r="D1494">
        <v>12.7</v>
      </c>
      <c r="E1494">
        <v>12.855</v>
      </c>
      <c r="F1494">
        <v>10.429520999999999</v>
      </c>
      <c r="G1494">
        <v>4086800</v>
      </c>
    </row>
    <row r="1495" spans="1:7" x14ac:dyDescent="0.2">
      <c r="A1495" s="14">
        <v>41456</v>
      </c>
      <c r="B1495">
        <v>12.9175</v>
      </c>
      <c r="C1495">
        <v>13.1525</v>
      </c>
      <c r="D1495">
        <v>12.8825</v>
      </c>
      <c r="E1495">
        <v>12.994999999999999</v>
      </c>
      <c r="F1495">
        <v>10.543104</v>
      </c>
      <c r="G1495">
        <v>2013200</v>
      </c>
    </row>
    <row r="1496" spans="1:7" x14ac:dyDescent="0.2">
      <c r="A1496" s="14">
        <v>41457</v>
      </c>
      <c r="B1496">
        <v>12.9625</v>
      </c>
      <c r="C1496">
        <v>13.057499999999999</v>
      </c>
      <c r="D1496">
        <v>12.907500000000001</v>
      </c>
      <c r="E1496">
        <v>13.035</v>
      </c>
      <c r="F1496">
        <v>10.575557999999999</v>
      </c>
      <c r="G1496">
        <v>3229600</v>
      </c>
    </row>
    <row r="1497" spans="1:7" x14ac:dyDescent="0.2">
      <c r="A1497" s="14">
        <v>41458</v>
      </c>
      <c r="B1497">
        <v>13.015000000000001</v>
      </c>
      <c r="C1497">
        <v>13.185</v>
      </c>
      <c r="D1497">
        <v>12.952500000000001</v>
      </c>
      <c r="E1497">
        <v>13.0875</v>
      </c>
      <c r="F1497">
        <v>10.618154000000001</v>
      </c>
      <c r="G1497">
        <v>1626000</v>
      </c>
    </row>
    <row r="1498" spans="1:7" x14ac:dyDescent="0.2">
      <c r="A1498" s="14">
        <v>41460</v>
      </c>
      <c r="B1498">
        <v>13.1275</v>
      </c>
      <c r="C1498">
        <v>13.195</v>
      </c>
      <c r="D1498">
        <v>13.0375</v>
      </c>
      <c r="E1498">
        <v>13.13</v>
      </c>
      <c r="F1498">
        <v>10.652633</v>
      </c>
      <c r="G1498">
        <v>1755200</v>
      </c>
    </row>
    <row r="1499" spans="1:7" x14ac:dyDescent="0.2">
      <c r="A1499" s="14">
        <v>41463</v>
      </c>
      <c r="B1499">
        <v>13.192500000000001</v>
      </c>
      <c r="C1499">
        <v>13.282500000000001</v>
      </c>
      <c r="D1499">
        <v>13.105</v>
      </c>
      <c r="E1499">
        <v>13.147500000000001</v>
      </c>
      <c r="F1499">
        <v>10.666831</v>
      </c>
      <c r="G1499">
        <v>2574400</v>
      </c>
    </row>
    <row r="1500" spans="1:7" x14ac:dyDescent="0.2">
      <c r="A1500" s="14">
        <v>41464</v>
      </c>
      <c r="B1500">
        <v>13.237500000000001</v>
      </c>
      <c r="C1500">
        <v>13.45</v>
      </c>
      <c r="D1500">
        <v>13.227499999999999</v>
      </c>
      <c r="E1500">
        <v>13.422499999999999</v>
      </c>
      <c r="F1500">
        <v>10.889943000000001</v>
      </c>
      <c r="G1500">
        <v>2285600</v>
      </c>
    </row>
    <row r="1501" spans="1:7" x14ac:dyDescent="0.2">
      <c r="A1501" s="14">
        <v>41465</v>
      </c>
      <c r="B1501">
        <v>13.4125</v>
      </c>
      <c r="C1501">
        <v>13.425000000000001</v>
      </c>
      <c r="D1501">
        <v>13.27</v>
      </c>
      <c r="E1501">
        <v>13.324999999999999</v>
      </c>
      <c r="F1501">
        <v>10.810841</v>
      </c>
      <c r="G1501">
        <v>2353200</v>
      </c>
    </row>
    <row r="1502" spans="1:7" x14ac:dyDescent="0.2">
      <c r="A1502" s="14">
        <v>41466</v>
      </c>
      <c r="B1502">
        <v>13.45</v>
      </c>
      <c r="C1502">
        <v>13.5375</v>
      </c>
      <c r="D1502">
        <v>13.3025</v>
      </c>
      <c r="E1502">
        <v>13.36</v>
      </c>
      <c r="F1502">
        <v>10.839236</v>
      </c>
      <c r="G1502">
        <v>1717200</v>
      </c>
    </row>
    <row r="1503" spans="1:7" x14ac:dyDescent="0.2">
      <c r="A1503" s="14">
        <v>41467</v>
      </c>
      <c r="B1503">
        <v>13.355</v>
      </c>
      <c r="C1503">
        <v>13.5025</v>
      </c>
      <c r="D1503">
        <v>13.32</v>
      </c>
      <c r="E1503">
        <v>13.4125</v>
      </c>
      <c r="F1503">
        <v>10.881831</v>
      </c>
      <c r="G1503">
        <v>1329600</v>
      </c>
    </row>
    <row r="1504" spans="1:7" x14ac:dyDescent="0.2">
      <c r="A1504" s="14">
        <v>41470</v>
      </c>
      <c r="B1504">
        <v>13.422499999999999</v>
      </c>
      <c r="C1504">
        <v>13.51</v>
      </c>
      <c r="D1504">
        <v>13.27</v>
      </c>
      <c r="E1504">
        <v>13.327500000000001</v>
      </c>
      <c r="F1504">
        <v>10.812868999999999</v>
      </c>
      <c r="G1504">
        <v>1844400</v>
      </c>
    </row>
    <row r="1505" spans="1:7" x14ac:dyDescent="0.2">
      <c r="A1505" s="14">
        <v>41471</v>
      </c>
      <c r="B1505">
        <v>13.317500000000001</v>
      </c>
      <c r="C1505">
        <v>13.395</v>
      </c>
      <c r="D1505">
        <v>13.135</v>
      </c>
      <c r="E1505">
        <v>13.1875</v>
      </c>
      <c r="F1505">
        <v>10.699285</v>
      </c>
      <c r="G1505">
        <v>1736400</v>
      </c>
    </row>
    <row r="1506" spans="1:7" x14ac:dyDescent="0.2">
      <c r="A1506" s="14">
        <v>41472</v>
      </c>
      <c r="B1506">
        <v>13.2225</v>
      </c>
      <c r="C1506">
        <v>13.295</v>
      </c>
      <c r="D1506">
        <v>13.137499999999999</v>
      </c>
      <c r="E1506">
        <v>13.157500000000001</v>
      </c>
      <c r="F1506">
        <v>10.674946</v>
      </c>
      <c r="G1506">
        <v>2146400</v>
      </c>
    </row>
    <row r="1507" spans="1:7" x14ac:dyDescent="0.2">
      <c r="A1507" s="14">
        <v>41473</v>
      </c>
      <c r="B1507">
        <v>13.195</v>
      </c>
      <c r="C1507">
        <v>13.24</v>
      </c>
      <c r="D1507">
        <v>13.047499999999999</v>
      </c>
      <c r="E1507">
        <v>13.074999999999999</v>
      </c>
      <c r="F1507">
        <v>10.608008999999999</v>
      </c>
      <c r="G1507">
        <v>2358000</v>
      </c>
    </row>
    <row r="1508" spans="1:7" x14ac:dyDescent="0.2">
      <c r="A1508" s="14">
        <v>41474</v>
      </c>
      <c r="B1508">
        <v>13.0875</v>
      </c>
      <c r="C1508">
        <v>13.137499999999999</v>
      </c>
      <c r="D1508">
        <v>12.975</v>
      </c>
      <c r="E1508">
        <v>13.067500000000001</v>
      </c>
      <c r="F1508">
        <v>10.601925</v>
      </c>
      <c r="G1508">
        <v>1726400</v>
      </c>
    </row>
    <row r="1509" spans="1:7" x14ac:dyDescent="0.2">
      <c r="A1509" s="14">
        <v>41477</v>
      </c>
      <c r="B1509">
        <v>13.06</v>
      </c>
      <c r="C1509">
        <v>13.1625</v>
      </c>
      <c r="D1509">
        <v>12.99</v>
      </c>
      <c r="E1509">
        <v>13.147500000000001</v>
      </c>
      <c r="F1509">
        <v>10.666831</v>
      </c>
      <c r="G1509">
        <v>1942000</v>
      </c>
    </row>
    <row r="1510" spans="1:7" x14ac:dyDescent="0.2">
      <c r="A1510" s="14">
        <v>41478</v>
      </c>
      <c r="B1510">
        <v>13.1875</v>
      </c>
      <c r="C1510">
        <v>13.404999999999999</v>
      </c>
      <c r="D1510">
        <v>13.0725</v>
      </c>
      <c r="E1510">
        <v>13.34</v>
      </c>
      <c r="F1510">
        <v>10.82301</v>
      </c>
      <c r="G1510">
        <v>1682000</v>
      </c>
    </row>
    <row r="1511" spans="1:7" x14ac:dyDescent="0.2">
      <c r="A1511" s="14">
        <v>41479</v>
      </c>
      <c r="B1511">
        <v>14.105</v>
      </c>
      <c r="C1511">
        <v>14.8375</v>
      </c>
      <c r="D1511">
        <v>14.105</v>
      </c>
      <c r="E1511">
        <v>14.395</v>
      </c>
      <c r="F1511">
        <v>11.678953999999999</v>
      </c>
      <c r="G1511">
        <v>19376800</v>
      </c>
    </row>
    <row r="1512" spans="1:7" x14ac:dyDescent="0.2">
      <c r="A1512" s="14">
        <v>41480</v>
      </c>
      <c r="B1512">
        <v>14.545</v>
      </c>
      <c r="C1512">
        <v>14.75</v>
      </c>
      <c r="D1512">
        <v>14.4</v>
      </c>
      <c r="E1512">
        <v>14.6775</v>
      </c>
      <c r="F1512">
        <v>11.908151</v>
      </c>
      <c r="G1512">
        <v>7094800</v>
      </c>
    </row>
    <row r="1513" spans="1:7" x14ac:dyDescent="0.2">
      <c r="A1513" s="14">
        <v>41481</v>
      </c>
      <c r="B1513">
        <v>14.685</v>
      </c>
      <c r="C1513">
        <v>14.9625</v>
      </c>
      <c r="D1513">
        <v>14.58</v>
      </c>
      <c r="E1513">
        <v>14.952500000000001</v>
      </c>
      <c r="F1513">
        <v>12.131263000000001</v>
      </c>
      <c r="G1513">
        <v>4118400</v>
      </c>
    </row>
    <row r="1514" spans="1:7" x14ac:dyDescent="0.2">
      <c r="A1514" s="14">
        <v>41484</v>
      </c>
      <c r="B1514">
        <v>14.87</v>
      </c>
      <c r="C1514">
        <v>14.952500000000001</v>
      </c>
      <c r="D1514">
        <v>14.7225</v>
      </c>
      <c r="E1514">
        <v>14.9475</v>
      </c>
      <c r="F1514">
        <v>12.127205</v>
      </c>
      <c r="G1514">
        <v>3090400</v>
      </c>
    </row>
    <row r="1515" spans="1:7" x14ac:dyDescent="0.2">
      <c r="A1515" s="14">
        <v>41485</v>
      </c>
      <c r="B1515">
        <v>14.9475</v>
      </c>
      <c r="C1515">
        <v>14.9975</v>
      </c>
      <c r="D1515">
        <v>14.8225</v>
      </c>
      <c r="E1515">
        <v>14.865</v>
      </c>
      <c r="F1515">
        <v>12.060273</v>
      </c>
      <c r="G1515">
        <v>3033600</v>
      </c>
    </row>
    <row r="1516" spans="1:7" x14ac:dyDescent="0.2">
      <c r="A1516" s="14">
        <v>41486</v>
      </c>
      <c r="B1516">
        <v>15.7475</v>
      </c>
      <c r="C1516">
        <v>16.399999999999999</v>
      </c>
      <c r="D1516">
        <v>15.5075</v>
      </c>
      <c r="E1516">
        <v>15.865</v>
      </c>
      <c r="F1516">
        <v>12.871593000000001</v>
      </c>
      <c r="G1516">
        <v>10138400</v>
      </c>
    </row>
    <row r="1517" spans="1:7" x14ac:dyDescent="0.2">
      <c r="A1517" s="14">
        <v>41487</v>
      </c>
      <c r="B1517">
        <v>16.014999</v>
      </c>
      <c r="C1517">
        <v>16.245000999999998</v>
      </c>
      <c r="D1517">
        <v>15.887499999999999</v>
      </c>
      <c r="E1517">
        <v>16.072500000000002</v>
      </c>
      <c r="F1517">
        <v>13.039941000000001</v>
      </c>
      <c r="G1517">
        <v>8917200</v>
      </c>
    </row>
    <row r="1518" spans="1:7" x14ac:dyDescent="0.2">
      <c r="A1518" s="14">
        <v>41488</v>
      </c>
      <c r="B1518">
        <v>16</v>
      </c>
      <c r="C1518">
        <v>16.102501</v>
      </c>
      <c r="D1518">
        <v>15.852499999999999</v>
      </c>
      <c r="E1518">
        <v>15.94</v>
      </c>
      <c r="F1518">
        <v>12.932441000000001</v>
      </c>
      <c r="G1518">
        <v>2863600</v>
      </c>
    </row>
    <row r="1519" spans="1:7" x14ac:dyDescent="0.2">
      <c r="A1519" s="14">
        <v>41491</v>
      </c>
      <c r="B1519">
        <v>15.9625</v>
      </c>
      <c r="C1519">
        <v>15.9975</v>
      </c>
      <c r="D1519">
        <v>15.7925</v>
      </c>
      <c r="E1519">
        <v>15.875</v>
      </c>
      <c r="F1519">
        <v>12.879707</v>
      </c>
      <c r="G1519">
        <v>3205600</v>
      </c>
    </row>
    <row r="1520" spans="1:7" x14ac:dyDescent="0.2">
      <c r="A1520" s="14">
        <v>41492</v>
      </c>
      <c r="B1520">
        <v>15.77</v>
      </c>
      <c r="C1520">
        <v>15.8475</v>
      </c>
      <c r="D1520">
        <v>15.4975</v>
      </c>
      <c r="E1520">
        <v>15.7325</v>
      </c>
      <c r="F1520">
        <v>12.764096</v>
      </c>
      <c r="G1520">
        <v>3222800</v>
      </c>
    </row>
    <row r="1521" spans="1:7" x14ac:dyDescent="0.2">
      <c r="A1521" s="14">
        <v>41493</v>
      </c>
      <c r="B1521">
        <v>15.727499999999999</v>
      </c>
      <c r="C1521">
        <v>15.727499999999999</v>
      </c>
      <c r="D1521">
        <v>15.3675</v>
      </c>
      <c r="E1521">
        <v>15.467499999999999</v>
      </c>
      <c r="F1521">
        <v>12.549094</v>
      </c>
      <c r="G1521">
        <v>2858400</v>
      </c>
    </row>
    <row r="1522" spans="1:7" x14ac:dyDescent="0.2">
      <c r="A1522" s="14">
        <v>41494</v>
      </c>
      <c r="B1522">
        <v>15.592499999999999</v>
      </c>
      <c r="C1522">
        <v>15.7</v>
      </c>
      <c r="D1522">
        <v>15.477499999999999</v>
      </c>
      <c r="E1522">
        <v>15.5975</v>
      </c>
      <c r="F1522">
        <v>12.654564000000001</v>
      </c>
      <c r="G1522">
        <v>3016800</v>
      </c>
    </row>
    <row r="1523" spans="1:7" x14ac:dyDescent="0.2">
      <c r="A1523" s="14">
        <v>41495</v>
      </c>
      <c r="B1523">
        <v>15.5975</v>
      </c>
      <c r="C1523">
        <v>15.7575</v>
      </c>
      <c r="D1523">
        <v>15.414999999999999</v>
      </c>
      <c r="E1523">
        <v>15.477499999999999</v>
      </c>
      <c r="F1523">
        <v>12.720314</v>
      </c>
      <c r="G1523">
        <v>2300000</v>
      </c>
    </row>
    <row r="1524" spans="1:7" x14ac:dyDescent="0.2">
      <c r="A1524" s="14">
        <v>41498</v>
      </c>
      <c r="B1524">
        <v>15.365</v>
      </c>
      <c r="C1524">
        <v>15.592499999999999</v>
      </c>
      <c r="D1524">
        <v>15.2875</v>
      </c>
      <c r="E1524">
        <v>15.5375</v>
      </c>
      <c r="F1524">
        <v>12.769625</v>
      </c>
      <c r="G1524">
        <v>2174800</v>
      </c>
    </row>
    <row r="1525" spans="1:7" x14ac:dyDescent="0.2">
      <c r="A1525" s="14">
        <v>41499</v>
      </c>
      <c r="B1525">
        <v>15.6175</v>
      </c>
      <c r="C1525">
        <v>15.6425</v>
      </c>
      <c r="D1525">
        <v>15.45</v>
      </c>
      <c r="E1525">
        <v>15.602499999999999</v>
      </c>
      <c r="F1525">
        <v>12.823048</v>
      </c>
      <c r="G1525">
        <v>2584000</v>
      </c>
    </row>
    <row r="1526" spans="1:7" x14ac:dyDescent="0.2">
      <c r="A1526" s="14">
        <v>41500</v>
      </c>
      <c r="B1526">
        <v>15.532500000000001</v>
      </c>
      <c r="C1526">
        <v>15.555</v>
      </c>
      <c r="D1526">
        <v>15.355</v>
      </c>
      <c r="E1526">
        <v>15.4125</v>
      </c>
      <c r="F1526">
        <v>12.666893</v>
      </c>
      <c r="G1526">
        <v>2240800</v>
      </c>
    </row>
    <row r="1527" spans="1:7" x14ac:dyDescent="0.2">
      <c r="A1527" s="14">
        <v>41501</v>
      </c>
      <c r="B1527">
        <v>15.275</v>
      </c>
      <c r="C1527">
        <v>15.305</v>
      </c>
      <c r="D1527">
        <v>15.112500000000001</v>
      </c>
      <c r="E1527">
        <v>15.147500000000001</v>
      </c>
      <c r="F1527">
        <v>12.449102</v>
      </c>
      <c r="G1527">
        <v>2983200</v>
      </c>
    </row>
    <row r="1528" spans="1:7" x14ac:dyDescent="0.2">
      <c r="A1528" s="14">
        <v>41502</v>
      </c>
      <c r="B1528">
        <v>15.077500000000001</v>
      </c>
      <c r="C1528">
        <v>15.112500000000001</v>
      </c>
      <c r="D1528">
        <v>14.845000000000001</v>
      </c>
      <c r="E1528">
        <v>14.887499999999999</v>
      </c>
      <c r="F1528">
        <v>12.235417</v>
      </c>
      <c r="G1528">
        <v>2960000</v>
      </c>
    </row>
    <row r="1529" spans="1:7" x14ac:dyDescent="0.2">
      <c r="A1529" s="14">
        <v>41505</v>
      </c>
      <c r="B1529">
        <v>14.887499999999999</v>
      </c>
      <c r="C1529">
        <v>15.225</v>
      </c>
      <c r="D1529">
        <v>14.8025</v>
      </c>
      <c r="E1529">
        <v>15.015000000000001</v>
      </c>
      <c r="F1529">
        <v>12.340206</v>
      </c>
      <c r="G1529">
        <v>2842800</v>
      </c>
    </row>
    <row r="1530" spans="1:7" x14ac:dyDescent="0.2">
      <c r="A1530" s="14">
        <v>41506</v>
      </c>
      <c r="B1530">
        <v>15.03</v>
      </c>
      <c r="C1530">
        <v>15.145</v>
      </c>
      <c r="D1530">
        <v>14.8375</v>
      </c>
      <c r="E1530">
        <v>14.8475</v>
      </c>
      <c r="F1530">
        <v>12.202543</v>
      </c>
      <c r="G1530">
        <v>2874800</v>
      </c>
    </row>
    <row r="1531" spans="1:7" x14ac:dyDescent="0.2">
      <c r="A1531" s="14">
        <v>41507</v>
      </c>
      <c r="B1531">
        <v>14.7925</v>
      </c>
      <c r="C1531">
        <v>15.355</v>
      </c>
      <c r="D1531">
        <v>14.7925</v>
      </c>
      <c r="E1531">
        <v>15.19</v>
      </c>
      <c r="F1531">
        <v>12.484029</v>
      </c>
      <c r="G1531">
        <v>3382800</v>
      </c>
    </row>
    <row r="1532" spans="1:7" x14ac:dyDescent="0.2">
      <c r="A1532" s="14">
        <v>41508</v>
      </c>
      <c r="B1532">
        <v>15.22</v>
      </c>
      <c r="C1532">
        <v>15.362500000000001</v>
      </c>
      <c r="D1532">
        <v>15.1775</v>
      </c>
      <c r="E1532">
        <v>15.28</v>
      </c>
      <c r="F1532">
        <v>12.557998</v>
      </c>
      <c r="G1532">
        <v>1405600</v>
      </c>
    </row>
    <row r="1533" spans="1:7" x14ac:dyDescent="0.2">
      <c r="A1533" s="14">
        <v>41509</v>
      </c>
      <c r="B1533">
        <v>15.375</v>
      </c>
      <c r="C1533">
        <v>15.4</v>
      </c>
      <c r="D1533">
        <v>15.092499999999999</v>
      </c>
      <c r="E1533">
        <v>15.272500000000001</v>
      </c>
      <c r="F1533">
        <v>12.551831999999999</v>
      </c>
      <c r="G1533">
        <v>1211600</v>
      </c>
    </row>
    <row r="1534" spans="1:7" x14ac:dyDescent="0.2">
      <c r="A1534" s="14">
        <v>41512</v>
      </c>
      <c r="B1534">
        <v>15.3</v>
      </c>
      <c r="C1534">
        <v>15.442500000000001</v>
      </c>
      <c r="D1534">
        <v>15.2</v>
      </c>
      <c r="E1534">
        <v>15.22</v>
      </c>
      <c r="F1534">
        <v>12.508682</v>
      </c>
      <c r="G1534">
        <v>1274000</v>
      </c>
    </row>
    <row r="1535" spans="1:7" x14ac:dyDescent="0.2">
      <c r="A1535" s="14">
        <v>41513</v>
      </c>
      <c r="B1535">
        <v>15.1275</v>
      </c>
      <c r="C1535">
        <v>15.282500000000001</v>
      </c>
      <c r="D1535">
        <v>15.0525</v>
      </c>
      <c r="E1535">
        <v>15.0875</v>
      </c>
      <c r="F1535">
        <v>12.399791</v>
      </c>
      <c r="G1535">
        <v>1922800</v>
      </c>
    </row>
    <row r="1536" spans="1:7" x14ac:dyDescent="0.2">
      <c r="A1536" s="14">
        <v>41514</v>
      </c>
      <c r="B1536">
        <v>15.057499999999999</v>
      </c>
      <c r="C1536">
        <v>15.1675</v>
      </c>
      <c r="D1536">
        <v>14.935</v>
      </c>
      <c r="E1536">
        <v>15.1625</v>
      </c>
      <c r="F1536">
        <v>12.46143</v>
      </c>
      <c r="G1536">
        <v>1697200</v>
      </c>
    </row>
    <row r="1537" spans="1:7" x14ac:dyDescent="0.2">
      <c r="A1537" s="14">
        <v>41515</v>
      </c>
      <c r="B1537">
        <v>15.137499999999999</v>
      </c>
      <c r="C1537">
        <v>15.365</v>
      </c>
      <c r="D1537">
        <v>15.0725</v>
      </c>
      <c r="E1537">
        <v>15.324999999999999</v>
      </c>
      <c r="F1537">
        <v>12.59498</v>
      </c>
      <c r="G1537">
        <v>1497600</v>
      </c>
    </row>
    <row r="1538" spans="1:7" x14ac:dyDescent="0.2">
      <c r="A1538" s="14">
        <v>41516</v>
      </c>
      <c r="B1538">
        <v>15.324999999999999</v>
      </c>
      <c r="C1538">
        <v>15.324999999999999</v>
      </c>
      <c r="D1538">
        <v>14.842499999999999</v>
      </c>
      <c r="E1538">
        <v>14.87</v>
      </c>
      <c r="F1538">
        <v>12.221035000000001</v>
      </c>
      <c r="G1538">
        <v>3026800</v>
      </c>
    </row>
    <row r="1539" spans="1:7" x14ac:dyDescent="0.2">
      <c r="A1539" s="14">
        <v>41520</v>
      </c>
      <c r="B1539">
        <v>15.047499999999999</v>
      </c>
      <c r="C1539">
        <v>15.2775</v>
      </c>
      <c r="D1539">
        <v>14.807499999999999</v>
      </c>
      <c r="E1539">
        <v>15.185</v>
      </c>
      <c r="F1539">
        <v>12.47992</v>
      </c>
      <c r="G1539">
        <v>4514800</v>
      </c>
    </row>
    <row r="1540" spans="1:7" x14ac:dyDescent="0.2">
      <c r="A1540" s="14">
        <v>41521</v>
      </c>
      <c r="B1540">
        <v>15.225</v>
      </c>
      <c r="C1540">
        <v>15.4575</v>
      </c>
      <c r="D1540">
        <v>15.147500000000001</v>
      </c>
      <c r="E1540">
        <v>15.385</v>
      </c>
      <c r="F1540">
        <v>12.644292</v>
      </c>
      <c r="G1540">
        <v>2696800</v>
      </c>
    </row>
    <row r="1541" spans="1:7" x14ac:dyDescent="0.2">
      <c r="A1541" s="14">
        <v>41522</v>
      </c>
      <c r="B1541">
        <v>15.47</v>
      </c>
      <c r="C1541">
        <v>15.565</v>
      </c>
      <c r="D1541">
        <v>15.3675</v>
      </c>
      <c r="E1541">
        <v>15.41</v>
      </c>
      <c r="F1541">
        <v>12.664840999999999</v>
      </c>
      <c r="G1541">
        <v>2515200</v>
      </c>
    </row>
    <row r="1542" spans="1:7" x14ac:dyDescent="0.2">
      <c r="A1542" s="14">
        <v>41523</v>
      </c>
      <c r="B1542">
        <v>15.407500000000001</v>
      </c>
      <c r="C1542">
        <v>15.535</v>
      </c>
      <c r="D1542">
        <v>15.164999999999999</v>
      </c>
      <c r="E1542">
        <v>15.435</v>
      </c>
      <c r="F1542">
        <v>12.685388</v>
      </c>
      <c r="G1542">
        <v>2725600</v>
      </c>
    </row>
    <row r="1543" spans="1:7" x14ac:dyDescent="0.2">
      <c r="A1543" s="14">
        <v>41526</v>
      </c>
      <c r="B1543">
        <v>15.445</v>
      </c>
      <c r="C1543">
        <v>15.535</v>
      </c>
      <c r="D1543">
        <v>15.2225</v>
      </c>
      <c r="E1543">
        <v>15.4925</v>
      </c>
      <c r="F1543">
        <v>12.73264</v>
      </c>
      <c r="G1543">
        <v>2127200</v>
      </c>
    </row>
    <row r="1544" spans="1:7" x14ac:dyDescent="0.2">
      <c r="A1544" s="14">
        <v>41527</v>
      </c>
      <c r="B1544">
        <v>15.55</v>
      </c>
      <c r="C1544">
        <v>15.75</v>
      </c>
      <c r="D1544">
        <v>15.505000000000001</v>
      </c>
      <c r="E1544">
        <v>15.75</v>
      </c>
      <c r="F1544">
        <v>12.944272</v>
      </c>
      <c r="G1544">
        <v>2894000</v>
      </c>
    </row>
    <row r="1545" spans="1:7" x14ac:dyDescent="0.2">
      <c r="A1545" s="14">
        <v>41528</v>
      </c>
      <c r="B1545">
        <v>15.625</v>
      </c>
      <c r="C1545">
        <v>15.654999999999999</v>
      </c>
      <c r="D1545">
        <v>15.227499999999999</v>
      </c>
      <c r="E1545">
        <v>15.335000000000001</v>
      </c>
      <c r="F1545">
        <v>12.603201</v>
      </c>
      <c r="G1545">
        <v>4434400</v>
      </c>
    </row>
    <row r="1546" spans="1:7" x14ac:dyDescent="0.2">
      <c r="A1546" s="14">
        <v>41529</v>
      </c>
      <c r="B1546">
        <v>15.29</v>
      </c>
      <c r="C1546">
        <v>15.4375</v>
      </c>
      <c r="D1546">
        <v>15.2475</v>
      </c>
      <c r="E1546">
        <v>15.327500000000001</v>
      </c>
      <c r="F1546">
        <v>12.597035</v>
      </c>
      <c r="G1546">
        <v>3007200</v>
      </c>
    </row>
    <row r="1547" spans="1:7" x14ac:dyDescent="0.2">
      <c r="A1547" s="14">
        <v>41530</v>
      </c>
      <c r="B1547">
        <v>15.3325</v>
      </c>
      <c r="C1547">
        <v>15.545</v>
      </c>
      <c r="D1547">
        <v>15.3</v>
      </c>
      <c r="E1547">
        <v>15.5</v>
      </c>
      <c r="F1547">
        <v>12.738804999999999</v>
      </c>
      <c r="G1547">
        <v>2429600</v>
      </c>
    </row>
    <row r="1548" spans="1:7" x14ac:dyDescent="0.2">
      <c r="A1548" s="14">
        <v>41533</v>
      </c>
      <c r="B1548">
        <v>15.675000000000001</v>
      </c>
      <c r="C1548">
        <v>15.862500000000001</v>
      </c>
      <c r="D1548">
        <v>15.605</v>
      </c>
      <c r="E1548">
        <v>15.845000000000001</v>
      </c>
      <c r="F1548">
        <v>13.022347999999999</v>
      </c>
      <c r="G1548">
        <v>2772000</v>
      </c>
    </row>
    <row r="1549" spans="1:7" x14ac:dyDescent="0.2">
      <c r="A1549" s="14">
        <v>41534</v>
      </c>
      <c r="B1549">
        <v>15.8325</v>
      </c>
      <c r="C1549">
        <v>15.907500000000001</v>
      </c>
      <c r="D1549">
        <v>15.7225</v>
      </c>
      <c r="E1549">
        <v>15.89</v>
      </c>
      <c r="F1549">
        <v>13.059329999999999</v>
      </c>
      <c r="G1549">
        <v>2303200</v>
      </c>
    </row>
    <row r="1550" spans="1:7" x14ac:dyDescent="0.2">
      <c r="A1550" s="14">
        <v>41535</v>
      </c>
      <c r="B1550">
        <v>15.904999999999999</v>
      </c>
      <c r="C1550">
        <v>16.052499999999998</v>
      </c>
      <c r="D1550">
        <v>15.645</v>
      </c>
      <c r="E1550">
        <v>16.017499999999998</v>
      </c>
      <c r="F1550">
        <v>13.164116999999999</v>
      </c>
      <c r="G1550">
        <v>2395600</v>
      </c>
    </row>
    <row r="1551" spans="1:7" x14ac:dyDescent="0.2">
      <c r="A1551" s="14">
        <v>41536</v>
      </c>
      <c r="B1551">
        <v>16.087499999999999</v>
      </c>
      <c r="C1551">
        <v>16.165001</v>
      </c>
      <c r="D1551">
        <v>15.887499999999999</v>
      </c>
      <c r="E1551">
        <v>16.1175</v>
      </c>
      <c r="F1551">
        <v>13.246304</v>
      </c>
      <c r="G1551">
        <v>1724000</v>
      </c>
    </row>
    <row r="1552" spans="1:7" x14ac:dyDescent="0.2">
      <c r="A1552" s="14">
        <v>41537</v>
      </c>
      <c r="B1552">
        <v>16.100000000000001</v>
      </c>
      <c r="C1552">
        <v>16.184999000000001</v>
      </c>
      <c r="D1552">
        <v>15.887499999999999</v>
      </c>
      <c r="E1552">
        <v>15.92</v>
      </c>
      <c r="F1552">
        <v>13.083985</v>
      </c>
      <c r="G1552">
        <v>2796400</v>
      </c>
    </row>
    <row r="1553" spans="1:7" x14ac:dyDescent="0.2">
      <c r="A1553" s="14">
        <v>41540</v>
      </c>
      <c r="B1553">
        <v>15.895</v>
      </c>
      <c r="C1553">
        <v>15.91</v>
      </c>
      <c r="D1553">
        <v>15.6275</v>
      </c>
      <c r="E1553">
        <v>15.9</v>
      </c>
      <c r="F1553">
        <v>13.067548</v>
      </c>
      <c r="G1553">
        <v>1803200</v>
      </c>
    </row>
    <row r="1554" spans="1:7" x14ac:dyDescent="0.2">
      <c r="A1554" s="14">
        <v>41541</v>
      </c>
      <c r="B1554">
        <v>15.8225</v>
      </c>
      <c r="C1554">
        <v>15.96</v>
      </c>
      <c r="D1554">
        <v>15.605</v>
      </c>
      <c r="E1554">
        <v>15.852499999999999</v>
      </c>
      <c r="F1554">
        <v>13.028511</v>
      </c>
      <c r="G1554">
        <v>3167200</v>
      </c>
    </row>
    <row r="1555" spans="1:7" x14ac:dyDescent="0.2">
      <c r="A1555" s="14">
        <v>41542</v>
      </c>
      <c r="B1555">
        <v>15.82</v>
      </c>
      <c r="C1555">
        <v>16.139999</v>
      </c>
      <c r="D1555">
        <v>15.664999999999999</v>
      </c>
      <c r="E1555">
        <v>15.675000000000001</v>
      </c>
      <c r="F1555">
        <v>12.882633</v>
      </c>
      <c r="G1555">
        <v>5598000</v>
      </c>
    </row>
    <row r="1556" spans="1:7" x14ac:dyDescent="0.2">
      <c r="A1556" s="14">
        <v>41543</v>
      </c>
      <c r="B1556">
        <v>15.7075</v>
      </c>
      <c r="C1556">
        <v>15.8375</v>
      </c>
      <c r="D1556">
        <v>15.66</v>
      </c>
      <c r="E1556">
        <v>15.7925</v>
      </c>
      <c r="F1556">
        <v>12.979198999999999</v>
      </c>
      <c r="G1556">
        <v>1854800</v>
      </c>
    </row>
    <row r="1557" spans="1:7" x14ac:dyDescent="0.2">
      <c r="A1557" s="14">
        <v>41544</v>
      </c>
      <c r="B1557">
        <v>15.79</v>
      </c>
      <c r="C1557">
        <v>15.827500000000001</v>
      </c>
      <c r="D1557">
        <v>15.6225</v>
      </c>
      <c r="E1557">
        <v>15.6525</v>
      </c>
      <c r="F1557">
        <v>12.864139</v>
      </c>
      <c r="G1557">
        <v>2307200</v>
      </c>
    </row>
    <row r="1558" spans="1:7" x14ac:dyDescent="0.2">
      <c r="A1558" s="14">
        <v>41547</v>
      </c>
      <c r="B1558">
        <v>15.5375</v>
      </c>
      <c r="C1558">
        <v>15.657500000000001</v>
      </c>
      <c r="D1558">
        <v>15.39</v>
      </c>
      <c r="E1558">
        <v>15.577500000000001</v>
      </c>
      <c r="F1558">
        <v>12.802498999999999</v>
      </c>
      <c r="G1558">
        <v>2395200</v>
      </c>
    </row>
    <row r="1559" spans="1:7" x14ac:dyDescent="0.2">
      <c r="A1559" s="14">
        <v>41548</v>
      </c>
      <c r="B1559">
        <v>15.63</v>
      </c>
      <c r="C1559">
        <v>15.8925</v>
      </c>
      <c r="D1559">
        <v>15.512499999999999</v>
      </c>
      <c r="E1559">
        <v>15.8</v>
      </c>
      <c r="F1559">
        <v>12.985366000000001</v>
      </c>
      <c r="G1559">
        <v>3742400</v>
      </c>
    </row>
    <row r="1560" spans="1:7" x14ac:dyDescent="0.2">
      <c r="A1560" s="14">
        <v>41549</v>
      </c>
      <c r="B1560">
        <v>15.692500000000001</v>
      </c>
      <c r="C1560">
        <v>15.71</v>
      </c>
      <c r="D1560">
        <v>15.432499999999999</v>
      </c>
      <c r="E1560">
        <v>15.574999999999999</v>
      </c>
      <c r="F1560">
        <v>12.800447</v>
      </c>
      <c r="G1560">
        <v>3032800</v>
      </c>
    </row>
    <row r="1561" spans="1:7" x14ac:dyDescent="0.2">
      <c r="A1561" s="14">
        <v>41550</v>
      </c>
      <c r="B1561">
        <v>15.58</v>
      </c>
      <c r="C1561">
        <v>15.81</v>
      </c>
      <c r="D1561">
        <v>15.46</v>
      </c>
      <c r="E1561">
        <v>15.615</v>
      </c>
      <c r="F1561">
        <v>12.833320000000001</v>
      </c>
      <c r="G1561">
        <v>2465200</v>
      </c>
    </row>
    <row r="1562" spans="1:7" x14ac:dyDescent="0.2">
      <c r="A1562" s="14">
        <v>41551</v>
      </c>
      <c r="B1562">
        <v>15.6225</v>
      </c>
      <c r="C1562">
        <v>15.6325</v>
      </c>
      <c r="D1562">
        <v>15.54</v>
      </c>
      <c r="E1562">
        <v>15.59</v>
      </c>
      <c r="F1562">
        <v>12.812773999999999</v>
      </c>
      <c r="G1562">
        <v>2686400</v>
      </c>
    </row>
    <row r="1563" spans="1:7" x14ac:dyDescent="0.2">
      <c r="A1563" s="14">
        <v>41554</v>
      </c>
      <c r="B1563">
        <v>15.525</v>
      </c>
      <c r="C1563">
        <v>15.525</v>
      </c>
      <c r="D1563">
        <v>15.1225</v>
      </c>
      <c r="E1563">
        <v>15.135</v>
      </c>
      <c r="F1563">
        <v>12.438828000000001</v>
      </c>
      <c r="G1563">
        <v>3156400</v>
      </c>
    </row>
    <row r="1564" spans="1:7" x14ac:dyDescent="0.2">
      <c r="A1564" s="14">
        <v>41555</v>
      </c>
      <c r="B1564">
        <v>15.11</v>
      </c>
      <c r="C1564">
        <v>15.195</v>
      </c>
      <c r="D1564">
        <v>14.6</v>
      </c>
      <c r="E1564">
        <v>14.6675</v>
      </c>
      <c r="F1564">
        <v>12.054611</v>
      </c>
      <c r="G1564">
        <v>4504400</v>
      </c>
    </row>
    <row r="1565" spans="1:7" x14ac:dyDescent="0.2">
      <c r="A1565" s="14">
        <v>41556</v>
      </c>
      <c r="B1565">
        <v>14.66</v>
      </c>
      <c r="C1565">
        <v>14.852499999999999</v>
      </c>
      <c r="D1565">
        <v>14.532500000000001</v>
      </c>
      <c r="E1565">
        <v>14.7525</v>
      </c>
      <c r="F1565">
        <v>12.124464</v>
      </c>
      <c r="G1565">
        <v>4444400</v>
      </c>
    </row>
    <row r="1566" spans="1:7" x14ac:dyDescent="0.2">
      <c r="A1566" s="14">
        <v>41557</v>
      </c>
      <c r="B1566">
        <v>14.89</v>
      </c>
      <c r="C1566">
        <v>15.1</v>
      </c>
      <c r="D1566">
        <v>14.824999999999999</v>
      </c>
      <c r="E1566">
        <v>15.1</v>
      </c>
      <c r="F1566">
        <v>12.410062</v>
      </c>
      <c r="G1566">
        <v>2028400</v>
      </c>
    </row>
    <row r="1567" spans="1:7" x14ac:dyDescent="0.2">
      <c r="A1567" s="14">
        <v>41558</v>
      </c>
      <c r="B1567">
        <v>15.1075</v>
      </c>
      <c r="C1567">
        <v>15.21</v>
      </c>
      <c r="D1567">
        <v>14.967499999999999</v>
      </c>
      <c r="E1567">
        <v>15.057499999999999</v>
      </c>
      <c r="F1567">
        <v>12.375133</v>
      </c>
      <c r="G1567">
        <v>2920400</v>
      </c>
    </row>
    <row r="1568" spans="1:7" x14ac:dyDescent="0.2">
      <c r="A1568" s="14">
        <v>41561</v>
      </c>
      <c r="B1568">
        <v>14.967499999999999</v>
      </c>
      <c r="C1568">
        <v>15.265000000000001</v>
      </c>
      <c r="D1568">
        <v>14.932499999999999</v>
      </c>
      <c r="E1568">
        <v>15.24</v>
      </c>
      <c r="F1568">
        <v>12.525123000000001</v>
      </c>
      <c r="G1568">
        <v>2273200</v>
      </c>
    </row>
    <row r="1569" spans="1:7" x14ac:dyDescent="0.2">
      <c r="A1569" s="14">
        <v>41562</v>
      </c>
      <c r="B1569">
        <v>15.23</v>
      </c>
      <c r="C1569">
        <v>15.307499999999999</v>
      </c>
      <c r="D1569">
        <v>15.08</v>
      </c>
      <c r="E1569">
        <v>15.1275</v>
      </c>
      <c r="F1569">
        <v>12.432663</v>
      </c>
      <c r="G1569">
        <v>3075200</v>
      </c>
    </row>
    <row r="1570" spans="1:7" x14ac:dyDescent="0.2">
      <c r="A1570" s="14">
        <v>41563</v>
      </c>
      <c r="B1570">
        <v>15.2525</v>
      </c>
      <c r="C1570">
        <v>15.5825</v>
      </c>
      <c r="D1570">
        <v>15.23</v>
      </c>
      <c r="E1570">
        <v>15.512499999999999</v>
      </c>
      <c r="F1570">
        <v>12.749079</v>
      </c>
      <c r="G1570">
        <v>2494800</v>
      </c>
    </row>
    <row r="1571" spans="1:7" x14ac:dyDescent="0.2">
      <c r="A1571" s="14">
        <v>41564</v>
      </c>
      <c r="B1571">
        <v>15.512499999999999</v>
      </c>
      <c r="C1571">
        <v>16.037500000000001</v>
      </c>
      <c r="D1571">
        <v>15.5</v>
      </c>
      <c r="E1571">
        <v>15.8575</v>
      </c>
      <c r="F1571">
        <v>13.032622</v>
      </c>
      <c r="G1571">
        <v>4922000</v>
      </c>
    </row>
    <row r="1572" spans="1:7" x14ac:dyDescent="0.2">
      <c r="A1572" s="14">
        <v>41565</v>
      </c>
      <c r="B1572">
        <v>15.862500000000001</v>
      </c>
      <c r="C1572">
        <v>16.075001</v>
      </c>
      <c r="D1572">
        <v>15.7525</v>
      </c>
      <c r="E1572">
        <v>16.07</v>
      </c>
      <c r="F1572">
        <v>13.207265</v>
      </c>
      <c r="G1572">
        <v>1742000</v>
      </c>
    </row>
    <row r="1573" spans="1:7" x14ac:dyDescent="0.2">
      <c r="A1573" s="14">
        <v>41568</v>
      </c>
      <c r="B1573">
        <v>16.012501</v>
      </c>
      <c r="C1573">
        <v>16.079999999999998</v>
      </c>
      <c r="D1573">
        <v>15.824999999999999</v>
      </c>
      <c r="E1573">
        <v>15.9925</v>
      </c>
      <c r="F1573">
        <v>13.143573999999999</v>
      </c>
      <c r="G1573">
        <v>1963200</v>
      </c>
    </row>
    <row r="1574" spans="1:7" x14ac:dyDescent="0.2">
      <c r="A1574" s="14">
        <v>41569</v>
      </c>
      <c r="B1574">
        <v>15.965</v>
      </c>
      <c r="C1574">
        <v>16.065000999999999</v>
      </c>
      <c r="D1574">
        <v>15.6875</v>
      </c>
      <c r="E1574">
        <v>15.7</v>
      </c>
      <c r="F1574">
        <v>12.903176</v>
      </c>
      <c r="G1574">
        <v>3574800</v>
      </c>
    </row>
    <row r="1575" spans="1:7" x14ac:dyDescent="0.2">
      <c r="A1575" s="14">
        <v>41570</v>
      </c>
      <c r="B1575">
        <v>15.602499999999999</v>
      </c>
      <c r="C1575">
        <v>15.782500000000001</v>
      </c>
      <c r="D1575">
        <v>15.5075</v>
      </c>
      <c r="E1575">
        <v>15.762499999999999</v>
      </c>
      <c r="F1575">
        <v>12.954542999999999</v>
      </c>
      <c r="G1575">
        <v>1857600</v>
      </c>
    </row>
    <row r="1576" spans="1:7" x14ac:dyDescent="0.2">
      <c r="A1576" s="14">
        <v>41571</v>
      </c>
      <c r="B1576">
        <v>15.8375</v>
      </c>
      <c r="C1576">
        <v>15.922499999999999</v>
      </c>
      <c r="D1576">
        <v>15.725</v>
      </c>
      <c r="E1576">
        <v>15.8925</v>
      </c>
      <c r="F1576">
        <v>13.061384</v>
      </c>
      <c r="G1576">
        <v>1298400</v>
      </c>
    </row>
    <row r="1577" spans="1:7" x14ac:dyDescent="0.2">
      <c r="A1577" s="14">
        <v>41572</v>
      </c>
      <c r="B1577">
        <v>15.965</v>
      </c>
      <c r="C1577">
        <v>16.0625</v>
      </c>
      <c r="D1577">
        <v>15.79</v>
      </c>
      <c r="E1577">
        <v>15.9025</v>
      </c>
      <c r="F1577">
        <v>13.069604</v>
      </c>
      <c r="G1577">
        <v>1844800</v>
      </c>
    </row>
    <row r="1578" spans="1:7" x14ac:dyDescent="0.2">
      <c r="A1578" s="14">
        <v>41575</v>
      </c>
      <c r="B1578">
        <v>15.95</v>
      </c>
      <c r="C1578">
        <v>16.017499999999998</v>
      </c>
      <c r="D1578">
        <v>15.8</v>
      </c>
      <c r="E1578">
        <v>15.99</v>
      </c>
      <c r="F1578">
        <v>13.141518</v>
      </c>
      <c r="G1578">
        <v>1912800</v>
      </c>
    </row>
    <row r="1579" spans="1:7" x14ac:dyDescent="0.2">
      <c r="A1579" s="14">
        <v>41576</v>
      </c>
      <c r="B1579">
        <v>16.010000000000002</v>
      </c>
      <c r="C1579">
        <v>16.032499000000001</v>
      </c>
      <c r="D1579">
        <v>15.824999999999999</v>
      </c>
      <c r="E1579">
        <v>16.014999</v>
      </c>
      <c r="F1579">
        <v>13.162063</v>
      </c>
      <c r="G1579">
        <v>1778400</v>
      </c>
    </row>
    <row r="1580" spans="1:7" x14ac:dyDescent="0.2">
      <c r="A1580" s="14">
        <v>41577</v>
      </c>
      <c r="B1580">
        <v>16.02</v>
      </c>
      <c r="C1580">
        <v>16.149999999999999</v>
      </c>
      <c r="D1580">
        <v>15.824999999999999</v>
      </c>
      <c r="E1580">
        <v>15.9375</v>
      </c>
      <c r="F1580">
        <v>13.098371</v>
      </c>
      <c r="G1580">
        <v>3116400</v>
      </c>
    </row>
    <row r="1581" spans="1:7" x14ac:dyDescent="0.2">
      <c r="A1581" s="14">
        <v>41578</v>
      </c>
      <c r="B1581">
        <v>16.627500999999999</v>
      </c>
      <c r="C1581">
        <v>17.337499999999999</v>
      </c>
      <c r="D1581">
        <v>16.627500999999999</v>
      </c>
      <c r="E1581">
        <v>17.030000999999999</v>
      </c>
      <c r="F1581">
        <v>13.996249000000001</v>
      </c>
      <c r="G1581">
        <v>7642800</v>
      </c>
    </row>
    <row r="1582" spans="1:7" x14ac:dyDescent="0.2">
      <c r="A1582" s="14">
        <v>41579</v>
      </c>
      <c r="B1582">
        <v>17.114999999999998</v>
      </c>
      <c r="C1582">
        <v>17.235001</v>
      </c>
      <c r="D1582">
        <v>16.892499999999998</v>
      </c>
      <c r="E1582">
        <v>16.9025</v>
      </c>
      <c r="F1582">
        <v>13.89146</v>
      </c>
      <c r="G1582">
        <v>4652000</v>
      </c>
    </row>
    <row r="1583" spans="1:7" x14ac:dyDescent="0.2">
      <c r="A1583" s="14">
        <v>41582</v>
      </c>
      <c r="B1583">
        <v>16.985001</v>
      </c>
      <c r="C1583">
        <v>17.075001</v>
      </c>
      <c r="D1583">
        <v>16.82</v>
      </c>
      <c r="E1583">
        <v>16.899999999999999</v>
      </c>
      <c r="F1583">
        <v>13.889407</v>
      </c>
      <c r="G1583">
        <v>3025200</v>
      </c>
    </row>
    <row r="1584" spans="1:7" x14ac:dyDescent="0.2">
      <c r="A1584" s="14">
        <v>41583</v>
      </c>
      <c r="B1584">
        <v>16.897499</v>
      </c>
      <c r="C1584">
        <v>16.969999000000001</v>
      </c>
      <c r="D1584">
        <v>16.782499000000001</v>
      </c>
      <c r="E1584">
        <v>16.887501</v>
      </c>
      <c r="F1584">
        <v>13.879135</v>
      </c>
      <c r="G1584">
        <v>2967200</v>
      </c>
    </row>
    <row r="1585" spans="1:7" x14ac:dyDescent="0.2">
      <c r="A1585" s="14">
        <v>41584</v>
      </c>
      <c r="B1585">
        <v>17.232500000000002</v>
      </c>
      <c r="C1585">
        <v>17.232500000000002</v>
      </c>
      <c r="D1585">
        <v>16.889999</v>
      </c>
      <c r="E1585">
        <v>17.0975</v>
      </c>
      <c r="F1585">
        <v>14.220134</v>
      </c>
      <c r="G1585">
        <v>2784000</v>
      </c>
    </row>
    <row r="1586" spans="1:7" x14ac:dyDescent="0.2">
      <c r="A1586" s="14">
        <v>41585</v>
      </c>
      <c r="B1586">
        <v>17.1675</v>
      </c>
      <c r="C1586">
        <v>17.1675</v>
      </c>
      <c r="D1586">
        <v>16.547501</v>
      </c>
      <c r="E1586">
        <v>16.565000999999999</v>
      </c>
      <c r="F1586">
        <v>13.777248999999999</v>
      </c>
      <c r="G1586">
        <v>2500800</v>
      </c>
    </row>
    <row r="1587" spans="1:7" x14ac:dyDescent="0.2">
      <c r="A1587" s="14">
        <v>41586</v>
      </c>
      <c r="B1587">
        <v>16.592500999999999</v>
      </c>
      <c r="C1587">
        <v>16.73</v>
      </c>
      <c r="D1587">
        <v>16.512501</v>
      </c>
      <c r="E1587">
        <v>16.655000999999999</v>
      </c>
      <c r="F1587">
        <v>13.852104000000001</v>
      </c>
      <c r="G1587">
        <v>1905600</v>
      </c>
    </row>
    <row r="1588" spans="1:7" x14ac:dyDescent="0.2">
      <c r="A1588" s="14">
        <v>41589</v>
      </c>
      <c r="B1588">
        <v>16.762501</v>
      </c>
      <c r="C1588">
        <v>16.942499000000002</v>
      </c>
      <c r="D1588">
        <v>16.637501</v>
      </c>
      <c r="E1588">
        <v>16.77</v>
      </c>
      <c r="F1588">
        <v>13.947751999999999</v>
      </c>
      <c r="G1588">
        <v>1773600</v>
      </c>
    </row>
    <row r="1589" spans="1:7" x14ac:dyDescent="0.2">
      <c r="A1589" s="14">
        <v>41590</v>
      </c>
      <c r="B1589">
        <v>16.895</v>
      </c>
      <c r="C1589">
        <v>16.987499</v>
      </c>
      <c r="D1589">
        <v>16.787500000000001</v>
      </c>
      <c r="E1589">
        <v>16.934999000000001</v>
      </c>
      <c r="F1589">
        <v>14.084984</v>
      </c>
      <c r="G1589">
        <v>2216000</v>
      </c>
    </row>
    <row r="1590" spans="1:7" x14ac:dyDescent="0.2">
      <c r="A1590" s="14">
        <v>41591</v>
      </c>
      <c r="B1590">
        <v>16.897499</v>
      </c>
      <c r="C1590">
        <v>17.182500999999998</v>
      </c>
      <c r="D1590">
        <v>16.850000000000001</v>
      </c>
      <c r="E1590">
        <v>17.16</v>
      </c>
      <c r="F1590">
        <v>14.272117</v>
      </c>
      <c r="G1590">
        <v>1784000</v>
      </c>
    </row>
    <row r="1591" spans="1:7" x14ac:dyDescent="0.2">
      <c r="A1591" s="14">
        <v>41592</v>
      </c>
      <c r="B1591">
        <v>17.1675</v>
      </c>
      <c r="C1591">
        <v>17.440000999999999</v>
      </c>
      <c r="D1591">
        <v>17.084999</v>
      </c>
      <c r="E1591">
        <v>17.420000000000002</v>
      </c>
      <c r="F1591">
        <v>14.488360999999999</v>
      </c>
      <c r="G1591">
        <v>1828000</v>
      </c>
    </row>
    <row r="1592" spans="1:7" x14ac:dyDescent="0.2">
      <c r="A1592" s="14">
        <v>41593</v>
      </c>
      <c r="B1592">
        <v>17.375</v>
      </c>
      <c r="C1592">
        <v>17.447500000000002</v>
      </c>
      <c r="D1592">
        <v>17.260000000000002</v>
      </c>
      <c r="E1592">
        <v>17.41</v>
      </c>
      <c r="F1592">
        <v>14.480043</v>
      </c>
      <c r="G1592">
        <v>2440400</v>
      </c>
    </row>
    <row r="1593" spans="1:7" x14ac:dyDescent="0.2">
      <c r="A1593" s="14">
        <v>41596</v>
      </c>
      <c r="B1593">
        <v>17.43</v>
      </c>
      <c r="C1593">
        <v>17.487499</v>
      </c>
      <c r="D1593">
        <v>17.235001</v>
      </c>
      <c r="E1593">
        <v>17.307500999999998</v>
      </c>
      <c r="F1593">
        <v>14.394797000000001</v>
      </c>
      <c r="G1593">
        <v>1760000</v>
      </c>
    </row>
    <row r="1594" spans="1:7" x14ac:dyDescent="0.2">
      <c r="A1594" s="14">
        <v>41597</v>
      </c>
      <c r="B1594">
        <v>17.254999000000002</v>
      </c>
      <c r="C1594">
        <v>17.295000000000002</v>
      </c>
      <c r="D1594">
        <v>17.045000000000002</v>
      </c>
      <c r="E1594">
        <v>17.129999000000002</v>
      </c>
      <c r="F1594">
        <v>14.247164</v>
      </c>
      <c r="G1594">
        <v>1618400</v>
      </c>
    </row>
    <row r="1595" spans="1:7" x14ac:dyDescent="0.2">
      <c r="A1595" s="14">
        <v>41598</v>
      </c>
      <c r="B1595">
        <v>17.184999000000001</v>
      </c>
      <c r="C1595">
        <v>17.4025</v>
      </c>
      <c r="D1595">
        <v>17.125</v>
      </c>
      <c r="E1595">
        <v>17.274999999999999</v>
      </c>
      <c r="F1595">
        <v>14.367763</v>
      </c>
      <c r="G1595">
        <v>2056000</v>
      </c>
    </row>
    <row r="1596" spans="1:7" x14ac:dyDescent="0.2">
      <c r="A1596" s="14">
        <v>41599</v>
      </c>
      <c r="B1596">
        <v>17.315000999999999</v>
      </c>
      <c r="C1596">
        <v>17.415001</v>
      </c>
      <c r="D1596">
        <v>17.239999999999998</v>
      </c>
      <c r="E1596">
        <v>17.362499</v>
      </c>
      <c r="F1596">
        <v>14.440536</v>
      </c>
      <c r="G1596">
        <v>4885600</v>
      </c>
    </row>
    <row r="1597" spans="1:7" x14ac:dyDescent="0.2">
      <c r="A1597" s="14">
        <v>41600</v>
      </c>
      <c r="B1597">
        <v>17.375</v>
      </c>
      <c r="C1597">
        <v>17.642499999999998</v>
      </c>
      <c r="D1597">
        <v>17.375</v>
      </c>
      <c r="E1597">
        <v>17.572500000000002</v>
      </c>
      <c r="F1597">
        <v>14.615197999999999</v>
      </c>
      <c r="G1597">
        <v>1860400</v>
      </c>
    </row>
    <row r="1598" spans="1:7" x14ac:dyDescent="0.2">
      <c r="A1598" s="14">
        <v>41603</v>
      </c>
      <c r="B1598">
        <v>17.639999</v>
      </c>
      <c r="C1598">
        <v>17.700001</v>
      </c>
      <c r="D1598">
        <v>17.395</v>
      </c>
      <c r="E1598">
        <v>17.442499000000002</v>
      </c>
      <c r="F1598">
        <v>14.507075</v>
      </c>
      <c r="G1598">
        <v>2341200</v>
      </c>
    </row>
    <row r="1599" spans="1:7" x14ac:dyDescent="0.2">
      <c r="A1599" s="14">
        <v>41604</v>
      </c>
      <c r="B1599">
        <v>17.497499000000001</v>
      </c>
      <c r="C1599">
        <v>17.695</v>
      </c>
      <c r="D1599">
        <v>17.465</v>
      </c>
      <c r="E1599">
        <v>17.627500999999999</v>
      </c>
      <c r="F1599">
        <v>14.660938</v>
      </c>
      <c r="G1599">
        <v>3294000</v>
      </c>
    </row>
    <row r="1600" spans="1:7" x14ac:dyDescent="0.2">
      <c r="A1600" s="14">
        <v>41605</v>
      </c>
      <c r="B1600">
        <v>17.684999000000001</v>
      </c>
      <c r="C1600">
        <v>17.684999000000001</v>
      </c>
      <c r="D1600">
        <v>17.5425</v>
      </c>
      <c r="E1600">
        <v>17.610001</v>
      </c>
      <c r="F1600">
        <v>14.646390999999999</v>
      </c>
      <c r="G1600">
        <v>2528800</v>
      </c>
    </row>
    <row r="1601" spans="1:7" x14ac:dyDescent="0.2">
      <c r="A1601" s="14">
        <v>41607</v>
      </c>
      <c r="B1601">
        <v>17.672501</v>
      </c>
      <c r="C1601">
        <v>17.672501</v>
      </c>
      <c r="D1601">
        <v>17.504999000000002</v>
      </c>
      <c r="E1601">
        <v>17.524999999999999</v>
      </c>
      <c r="F1601">
        <v>14.575691000000001</v>
      </c>
      <c r="G1601">
        <v>548400</v>
      </c>
    </row>
    <row r="1602" spans="1:7" x14ac:dyDescent="0.2">
      <c r="A1602" s="14">
        <v>41610</v>
      </c>
      <c r="B1602">
        <v>17.512501</v>
      </c>
      <c r="C1602">
        <v>17.5975</v>
      </c>
      <c r="D1602">
        <v>17.307500999999998</v>
      </c>
      <c r="E1602">
        <v>17.549999</v>
      </c>
      <c r="F1602">
        <v>14.596484</v>
      </c>
      <c r="G1602">
        <v>3040400</v>
      </c>
    </row>
    <row r="1603" spans="1:7" x14ac:dyDescent="0.2">
      <c r="A1603" s="14">
        <v>41611</v>
      </c>
      <c r="B1603">
        <v>17.530000999999999</v>
      </c>
      <c r="C1603">
        <v>17.677499999999998</v>
      </c>
      <c r="D1603">
        <v>17.375</v>
      </c>
      <c r="E1603">
        <v>17.530000999999999</v>
      </c>
      <c r="F1603">
        <v>14.579851</v>
      </c>
      <c r="G1603">
        <v>3314000</v>
      </c>
    </row>
    <row r="1604" spans="1:7" x14ac:dyDescent="0.2">
      <c r="A1604" s="14">
        <v>41612</v>
      </c>
      <c r="B1604">
        <v>17.442499000000002</v>
      </c>
      <c r="C1604">
        <v>17.537500000000001</v>
      </c>
      <c r="D1604">
        <v>17.377500999999999</v>
      </c>
      <c r="E1604">
        <v>17.447500000000002</v>
      </c>
      <c r="F1604">
        <v>14.511233000000001</v>
      </c>
      <c r="G1604">
        <v>2004400</v>
      </c>
    </row>
    <row r="1605" spans="1:7" x14ac:dyDescent="0.2">
      <c r="A1605" s="14">
        <v>41613</v>
      </c>
      <c r="B1605">
        <v>17.392499999999998</v>
      </c>
      <c r="C1605">
        <v>17.75</v>
      </c>
      <c r="D1605">
        <v>17.16</v>
      </c>
      <c r="E1605">
        <v>17.737499</v>
      </c>
      <c r="F1605">
        <v>14.752426</v>
      </c>
      <c r="G1605">
        <v>2707200</v>
      </c>
    </row>
    <row r="1606" spans="1:7" x14ac:dyDescent="0.2">
      <c r="A1606" s="14">
        <v>41614</v>
      </c>
      <c r="B1606">
        <v>17.822500000000002</v>
      </c>
      <c r="C1606">
        <v>17.950001</v>
      </c>
      <c r="D1606">
        <v>17.227501</v>
      </c>
      <c r="E1606">
        <v>17.2775</v>
      </c>
      <c r="F1606">
        <v>14.369842999999999</v>
      </c>
      <c r="G1606">
        <v>5207600</v>
      </c>
    </row>
    <row r="1607" spans="1:7" x14ac:dyDescent="0.2">
      <c r="A1607" s="14">
        <v>41617</v>
      </c>
      <c r="B1607">
        <v>17.285</v>
      </c>
      <c r="C1607">
        <v>17.397499</v>
      </c>
      <c r="D1607">
        <v>17.204999999999998</v>
      </c>
      <c r="E1607">
        <v>17.264999</v>
      </c>
      <c r="F1607">
        <v>14.359446999999999</v>
      </c>
      <c r="G1607">
        <v>2236800</v>
      </c>
    </row>
    <row r="1608" spans="1:7" x14ac:dyDescent="0.2">
      <c r="A1608" s="14">
        <v>41618</v>
      </c>
      <c r="B1608">
        <v>17.197500000000002</v>
      </c>
      <c r="C1608">
        <v>17.2775</v>
      </c>
      <c r="D1608">
        <v>17.047501</v>
      </c>
      <c r="E1608">
        <v>17.1875</v>
      </c>
      <c r="F1608">
        <v>14.29499</v>
      </c>
      <c r="G1608">
        <v>2610400</v>
      </c>
    </row>
    <row r="1609" spans="1:7" x14ac:dyDescent="0.2">
      <c r="A1609" s="14">
        <v>41619</v>
      </c>
      <c r="B1609">
        <v>17.190000999999999</v>
      </c>
      <c r="C1609">
        <v>17.274999999999999</v>
      </c>
      <c r="D1609">
        <v>16.9025</v>
      </c>
      <c r="E1609">
        <v>16.9375</v>
      </c>
      <c r="F1609">
        <v>14.087064</v>
      </c>
      <c r="G1609">
        <v>2633600</v>
      </c>
    </row>
    <row r="1610" spans="1:7" x14ac:dyDescent="0.2">
      <c r="A1610" s="14">
        <v>41620</v>
      </c>
      <c r="B1610">
        <v>16.965</v>
      </c>
      <c r="C1610">
        <v>16.985001</v>
      </c>
      <c r="D1610">
        <v>16.782499000000001</v>
      </c>
      <c r="E1610">
        <v>16.799999</v>
      </c>
      <c r="F1610">
        <v>13.972701000000001</v>
      </c>
      <c r="G1610">
        <v>1331200</v>
      </c>
    </row>
    <row r="1611" spans="1:7" x14ac:dyDescent="0.2">
      <c r="A1611" s="14">
        <v>41621</v>
      </c>
      <c r="B1611">
        <v>16.862499</v>
      </c>
      <c r="C1611">
        <v>16.924999</v>
      </c>
      <c r="D1611">
        <v>16.745000999999998</v>
      </c>
      <c r="E1611">
        <v>16.799999</v>
      </c>
      <c r="F1611">
        <v>13.972701000000001</v>
      </c>
      <c r="G1611">
        <v>1504800</v>
      </c>
    </row>
    <row r="1612" spans="1:7" x14ac:dyDescent="0.2">
      <c r="A1612" s="14">
        <v>41624</v>
      </c>
      <c r="B1612">
        <v>16.852501</v>
      </c>
      <c r="C1612">
        <v>17.045000000000002</v>
      </c>
      <c r="D1612">
        <v>16.84</v>
      </c>
      <c r="E1612">
        <v>16.9175</v>
      </c>
      <c r="F1612">
        <v>14.070427</v>
      </c>
      <c r="G1612">
        <v>1928000</v>
      </c>
    </row>
    <row r="1613" spans="1:7" x14ac:dyDescent="0.2">
      <c r="A1613" s="14">
        <v>41625</v>
      </c>
      <c r="B1613">
        <v>16.915001</v>
      </c>
      <c r="C1613">
        <v>17</v>
      </c>
      <c r="D1613">
        <v>16.752500999999999</v>
      </c>
      <c r="E1613">
        <v>16.969999000000001</v>
      </c>
      <c r="F1613">
        <v>14.114093</v>
      </c>
      <c r="G1613">
        <v>1316400</v>
      </c>
    </row>
    <row r="1614" spans="1:7" x14ac:dyDescent="0.2">
      <c r="A1614" s="14">
        <v>41626</v>
      </c>
      <c r="B1614">
        <v>17.0625</v>
      </c>
      <c r="C1614">
        <v>17.23</v>
      </c>
      <c r="D1614">
        <v>16.807500999999998</v>
      </c>
      <c r="E1614">
        <v>17.227501</v>
      </c>
      <c r="F1614">
        <v>14.328258</v>
      </c>
      <c r="G1614">
        <v>2658400</v>
      </c>
    </row>
    <row r="1615" spans="1:7" x14ac:dyDescent="0.2">
      <c r="A1615" s="14">
        <v>41627</v>
      </c>
      <c r="B1615">
        <v>17.184999000000001</v>
      </c>
      <c r="C1615">
        <v>17.204999999999998</v>
      </c>
      <c r="D1615">
        <v>16.764999</v>
      </c>
      <c r="E1615">
        <v>16.9025</v>
      </c>
      <c r="F1615">
        <v>14.05795</v>
      </c>
      <c r="G1615">
        <v>2498800</v>
      </c>
    </row>
    <row r="1616" spans="1:7" x14ac:dyDescent="0.2">
      <c r="A1616" s="14">
        <v>41628</v>
      </c>
      <c r="B1616">
        <v>17.004999000000002</v>
      </c>
      <c r="C1616">
        <v>17.182500999999998</v>
      </c>
      <c r="D1616">
        <v>16.870000999999998</v>
      </c>
      <c r="E1616">
        <v>17.1675</v>
      </c>
      <c r="F1616">
        <v>14.278354</v>
      </c>
      <c r="G1616">
        <v>2555600</v>
      </c>
    </row>
    <row r="1617" spans="1:7" x14ac:dyDescent="0.2">
      <c r="A1617" s="14">
        <v>41631</v>
      </c>
      <c r="B1617">
        <v>17.202499</v>
      </c>
      <c r="C1617">
        <v>17.285</v>
      </c>
      <c r="D1617">
        <v>17.079999999999998</v>
      </c>
      <c r="E1617">
        <v>17.254999000000002</v>
      </c>
      <c r="F1617">
        <v>14.351127999999999</v>
      </c>
      <c r="G1617">
        <v>1742000</v>
      </c>
    </row>
    <row r="1618" spans="1:7" x14ac:dyDescent="0.2">
      <c r="A1618" s="14">
        <v>41632</v>
      </c>
      <c r="B1618">
        <v>17.285</v>
      </c>
      <c r="C1618">
        <v>17.355</v>
      </c>
      <c r="D1618">
        <v>17.170000000000002</v>
      </c>
      <c r="E1618">
        <v>17.355</v>
      </c>
      <c r="F1618">
        <v>14.434298999999999</v>
      </c>
      <c r="G1618">
        <v>850000</v>
      </c>
    </row>
    <row r="1619" spans="1:7" x14ac:dyDescent="0.2">
      <c r="A1619" s="14">
        <v>41634</v>
      </c>
      <c r="B1619">
        <v>17.350000000000001</v>
      </c>
      <c r="C1619">
        <v>17.459999</v>
      </c>
      <c r="D1619">
        <v>17.2775</v>
      </c>
      <c r="E1619">
        <v>17.3125</v>
      </c>
      <c r="F1619">
        <v>14.398952</v>
      </c>
      <c r="G1619">
        <v>973600</v>
      </c>
    </row>
    <row r="1620" spans="1:7" x14ac:dyDescent="0.2">
      <c r="A1620" s="14">
        <v>41635</v>
      </c>
      <c r="B1620">
        <v>17.299999</v>
      </c>
      <c r="C1620">
        <v>17.445</v>
      </c>
      <c r="D1620">
        <v>17.27</v>
      </c>
      <c r="E1620">
        <v>17.337499999999999</v>
      </c>
      <c r="F1620">
        <v>14.419746999999999</v>
      </c>
      <c r="G1620">
        <v>1117200</v>
      </c>
    </row>
    <row r="1621" spans="1:7" x14ac:dyDescent="0.2">
      <c r="A1621" s="14">
        <v>41638</v>
      </c>
      <c r="B1621">
        <v>17.325001</v>
      </c>
      <c r="C1621">
        <v>17.5275</v>
      </c>
      <c r="D1621">
        <v>17.262501</v>
      </c>
      <c r="E1621">
        <v>17.399999999999999</v>
      </c>
      <c r="F1621">
        <v>14.471724999999999</v>
      </c>
      <c r="G1621">
        <v>2359200</v>
      </c>
    </row>
    <row r="1622" spans="1:7" x14ac:dyDescent="0.2">
      <c r="A1622" s="14">
        <v>41639</v>
      </c>
      <c r="B1622">
        <v>17.43</v>
      </c>
      <c r="C1622">
        <v>17.655000999999999</v>
      </c>
      <c r="D1622">
        <v>17.43</v>
      </c>
      <c r="E1622">
        <v>17.567499000000002</v>
      </c>
      <c r="F1622">
        <v>14.611037</v>
      </c>
      <c r="G1622">
        <v>1864800</v>
      </c>
    </row>
    <row r="1623" spans="1:7" x14ac:dyDescent="0.2">
      <c r="A1623" s="14">
        <v>41641</v>
      </c>
      <c r="B1623">
        <v>17.454999999999998</v>
      </c>
      <c r="C1623">
        <v>17.540001</v>
      </c>
      <c r="D1623">
        <v>17.204999999999998</v>
      </c>
      <c r="E1623">
        <v>17.387501</v>
      </c>
      <c r="F1623">
        <v>14.461330999999999</v>
      </c>
      <c r="G1623">
        <v>2123600</v>
      </c>
    </row>
    <row r="1624" spans="1:7" x14ac:dyDescent="0.2">
      <c r="A1624" s="14">
        <v>41642</v>
      </c>
      <c r="B1624">
        <v>17.377500999999999</v>
      </c>
      <c r="C1624">
        <v>17.442499000000002</v>
      </c>
      <c r="D1624">
        <v>17.295000000000002</v>
      </c>
      <c r="E1624">
        <v>17.372499000000001</v>
      </c>
      <c r="F1624">
        <v>14.448854000000001</v>
      </c>
      <c r="G1624">
        <v>1714000</v>
      </c>
    </row>
    <row r="1625" spans="1:7" x14ac:dyDescent="0.2">
      <c r="A1625" s="14">
        <v>41645</v>
      </c>
      <c r="B1625">
        <v>17.427499999999998</v>
      </c>
      <c r="C1625">
        <v>17.469999000000001</v>
      </c>
      <c r="D1625">
        <v>17.285</v>
      </c>
      <c r="E1625">
        <v>17.287500000000001</v>
      </c>
      <c r="F1625">
        <v>14.378159</v>
      </c>
      <c r="G1625">
        <v>1604000</v>
      </c>
    </row>
    <row r="1626" spans="1:7" x14ac:dyDescent="0.2">
      <c r="A1626" s="14">
        <v>41646</v>
      </c>
      <c r="B1626">
        <v>17.3325</v>
      </c>
      <c r="C1626">
        <v>17.5</v>
      </c>
      <c r="D1626">
        <v>17.105</v>
      </c>
      <c r="E1626">
        <v>17.200001</v>
      </c>
      <c r="F1626">
        <v>14.305387</v>
      </c>
      <c r="G1626">
        <v>2201600</v>
      </c>
    </row>
    <row r="1627" spans="1:7" x14ac:dyDescent="0.2">
      <c r="A1627" s="14">
        <v>41647</v>
      </c>
      <c r="B1627">
        <v>17.197500000000002</v>
      </c>
      <c r="C1627">
        <v>17.237499</v>
      </c>
      <c r="D1627">
        <v>17.004999000000002</v>
      </c>
      <c r="E1627">
        <v>17.0425</v>
      </c>
      <c r="F1627">
        <v>14.174391</v>
      </c>
      <c r="G1627">
        <v>1834400</v>
      </c>
    </row>
    <row r="1628" spans="1:7" x14ac:dyDescent="0.2">
      <c r="A1628" s="14">
        <v>41648</v>
      </c>
      <c r="B1628">
        <v>17.075001</v>
      </c>
      <c r="C1628">
        <v>17.524999999999999</v>
      </c>
      <c r="D1628">
        <v>16.940000999999999</v>
      </c>
      <c r="E1628">
        <v>17.467500999999999</v>
      </c>
      <c r="F1628">
        <v>14.527867000000001</v>
      </c>
      <c r="G1628">
        <v>2805200</v>
      </c>
    </row>
    <row r="1629" spans="1:7" x14ac:dyDescent="0.2">
      <c r="A1629" s="14">
        <v>41649</v>
      </c>
      <c r="B1629">
        <v>17.432500999999998</v>
      </c>
      <c r="C1629">
        <v>17.579999999999998</v>
      </c>
      <c r="D1629">
        <v>17.4175</v>
      </c>
      <c r="E1629">
        <v>17.52</v>
      </c>
      <c r="F1629">
        <v>14.571531999999999</v>
      </c>
      <c r="G1629">
        <v>2154000</v>
      </c>
    </row>
    <row r="1630" spans="1:7" x14ac:dyDescent="0.2">
      <c r="A1630" s="14">
        <v>41652</v>
      </c>
      <c r="B1630">
        <v>17.4575</v>
      </c>
      <c r="C1630">
        <v>17.532499000000001</v>
      </c>
      <c r="D1630">
        <v>16.932500999999998</v>
      </c>
      <c r="E1630">
        <v>17.035</v>
      </c>
      <c r="F1630">
        <v>14.168153999999999</v>
      </c>
      <c r="G1630">
        <v>1937200</v>
      </c>
    </row>
    <row r="1631" spans="1:7" x14ac:dyDescent="0.2">
      <c r="A1631" s="14">
        <v>41653</v>
      </c>
      <c r="B1631">
        <v>17.1175</v>
      </c>
      <c r="C1631">
        <v>17.315000999999999</v>
      </c>
      <c r="D1631">
        <v>16.995000999999998</v>
      </c>
      <c r="E1631">
        <v>17.302499999999998</v>
      </c>
      <c r="F1631">
        <v>14.390635</v>
      </c>
      <c r="G1631">
        <v>2294800</v>
      </c>
    </row>
    <row r="1632" spans="1:7" x14ac:dyDescent="0.2">
      <c r="A1632" s="14">
        <v>41654</v>
      </c>
      <c r="B1632">
        <v>17.32</v>
      </c>
      <c r="C1632">
        <v>17.4375</v>
      </c>
      <c r="D1632">
        <v>17.287500000000001</v>
      </c>
      <c r="E1632">
        <v>17.357500000000002</v>
      </c>
      <c r="F1632">
        <v>14.436382999999999</v>
      </c>
      <c r="G1632">
        <v>1672400</v>
      </c>
    </row>
    <row r="1633" spans="1:7" x14ac:dyDescent="0.2">
      <c r="A1633" s="14">
        <v>41655</v>
      </c>
      <c r="B1633">
        <v>17.272499</v>
      </c>
      <c r="C1633">
        <v>17.285</v>
      </c>
      <c r="D1633">
        <v>17.065000999999999</v>
      </c>
      <c r="E1633">
        <v>17.147499</v>
      </c>
      <c r="F1633">
        <v>14.261721</v>
      </c>
      <c r="G1633">
        <v>1906000</v>
      </c>
    </row>
    <row r="1634" spans="1:7" x14ac:dyDescent="0.2">
      <c r="A1634" s="14">
        <v>41656</v>
      </c>
      <c r="B1634">
        <v>17.057500999999998</v>
      </c>
      <c r="C1634">
        <v>17.145</v>
      </c>
      <c r="D1634">
        <v>16.799999</v>
      </c>
      <c r="E1634">
        <v>16.802499999999998</v>
      </c>
      <c r="F1634">
        <v>13.974781999999999</v>
      </c>
      <c r="G1634">
        <v>3047200</v>
      </c>
    </row>
    <row r="1635" spans="1:7" x14ac:dyDescent="0.2">
      <c r="A1635" s="14">
        <v>41660</v>
      </c>
      <c r="B1635">
        <v>16.950001</v>
      </c>
      <c r="C1635">
        <v>16.9925</v>
      </c>
      <c r="D1635">
        <v>16.6325</v>
      </c>
      <c r="E1635">
        <v>16.712499999999999</v>
      </c>
      <c r="F1635">
        <v>13.899926000000001</v>
      </c>
      <c r="G1635">
        <v>2809600</v>
      </c>
    </row>
    <row r="1636" spans="1:7" x14ac:dyDescent="0.2">
      <c r="A1636" s="14">
        <v>41661</v>
      </c>
      <c r="B1636">
        <v>16.709999</v>
      </c>
      <c r="C1636">
        <v>16.860001</v>
      </c>
      <c r="D1636">
        <v>16.642499999999998</v>
      </c>
      <c r="E1636">
        <v>16.829999999999998</v>
      </c>
      <c r="F1636">
        <v>13.997653</v>
      </c>
      <c r="G1636">
        <v>1665200</v>
      </c>
    </row>
    <row r="1637" spans="1:7" x14ac:dyDescent="0.2">
      <c r="A1637" s="14">
        <v>41662</v>
      </c>
      <c r="B1637">
        <v>16.822500000000002</v>
      </c>
      <c r="C1637">
        <v>16.822500000000002</v>
      </c>
      <c r="D1637">
        <v>16.592500999999999</v>
      </c>
      <c r="E1637">
        <v>16.764999</v>
      </c>
      <c r="F1637">
        <v>13.943591</v>
      </c>
      <c r="G1637">
        <v>2307600</v>
      </c>
    </row>
    <row r="1638" spans="1:7" x14ac:dyDescent="0.2">
      <c r="A1638" s="14">
        <v>41663</v>
      </c>
      <c r="B1638">
        <v>16.697500000000002</v>
      </c>
      <c r="C1638">
        <v>16.802499999999998</v>
      </c>
      <c r="D1638">
        <v>16.307500999999998</v>
      </c>
      <c r="E1638">
        <v>16.309999000000001</v>
      </c>
      <c r="F1638">
        <v>13.565163999999999</v>
      </c>
      <c r="G1638">
        <v>3000400</v>
      </c>
    </row>
    <row r="1639" spans="1:7" x14ac:dyDescent="0.2">
      <c r="A1639" s="14">
        <v>41666</v>
      </c>
      <c r="B1639">
        <v>16.295000000000002</v>
      </c>
      <c r="C1639">
        <v>16.424999</v>
      </c>
      <c r="D1639">
        <v>15.99</v>
      </c>
      <c r="E1639">
        <v>16.049999</v>
      </c>
      <c r="F1639">
        <v>13.348919</v>
      </c>
      <c r="G1639">
        <v>4865600</v>
      </c>
    </row>
    <row r="1640" spans="1:7" x14ac:dyDescent="0.2">
      <c r="A1640" s="14">
        <v>41667</v>
      </c>
      <c r="B1640">
        <v>15.9625</v>
      </c>
      <c r="C1640">
        <v>16.145</v>
      </c>
      <c r="D1640">
        <v>15.89</v>
      </c>
      <c r="E1640">
        <v>16.0425</v>
      </c>
      <c r="F1640">
        <v>13.342681000000001</v>
      </c>
      <c r="G1640">
        <v>4983200</v>
      </c>
    </row>
    <row r="1641" spans="1:7" x14ac:dyDescent="0.2">
      <c r="A1641" s="14">
        <v>41668</v>
      </c>
      <c r="B1641">
        <v>15.952500000000001</v>
      </c>
      <c r="C1641">
        <v>16.370000999999998</v>
      </c>
      <c r="D1641">
        <v>15.9</v>
      </c>
      <c r="E1641">
        <v>16.267499999999998</v>
      </c>
      <c r="F1641">
        <v>13.529819</v>
      </c>
      <c r="G1641">
        <v>6735600</v>
      </c>
    </row>
    <row r="1642" spans="1:7" x14ac:dyDescent="0.2">
      <c r="A1642" s="14">
        <v>41669</v>
      </c>
      <c r="B1642">
        <v>17.5</v>
      </c>
      <c r="C1642">
        <v>18.625</v>
      </c>
      <c r="D1642">
        <v>17.5</v>
      </c>
      <c r="E1642">
        <v>18.122499000000001</v>
      </c>
      <c r="F1642">
        <v>15.072635</v>
      </c>
      <c r="G1642">
        <v>9919200</v>
      </c>
    </row>
    <row r="1643" spans="1:7" x14ac:dyDescent="0.2">
      <c r="A1643" s="14">
        <v>41670</v>
      </c>
      <c r="B1643">
        <v>17.870000999999998</v>
      </c>
      <c r="C1643">
        <v>17.9025</v>
      </c>
      <c r="D1643">
        <v>17.642499999999998</v>
      </c>
      <c r="E1643">
        <v>17.785</v>
      </c>
      <c r="F1643">
        <v>14.791936</v>
      </c>
      <c r="G1643">
        <v>6645200</v>
      </c>
    </row>
    <row r="1644" spans="1:7" x14ac:dyDescent="0.2">
      <c r="A1644" s="14">
        <v>41673</v>
      </c>
      <c r="B1644">
        <v>17.764999</v>
      </c>
      <c r="C1644">
        <v>17.7775</v>
      </c>
      <c r="D1644">
        <v>17.012501</v>
      </c>
      <c r="E1644">
        <v>17.0275</v>
      </c>
      <c r="F1644">
        <v>14.161918</v>
      </c>
      <c r="G1644">
        <v>4740000</v>
      </c>
    </row>
    <row r="1645" spans="1:7" x14ac:dyDescent="0.2">
      <c r="A1645" s="14">
        <v>41674</v>
      </c>
      <c r="B1645">
        <v>17.209999</v>
      </c>
      <c r="C1645">
        <v>17.302499999999998</v>
      </c>
      <c r="D1645">
        <v>17.024999999999999</v>
      </c>
      <c r="E1645">
        <v>17.037500000000001</v>
      </c>
      <c r="F1645">
        <v>14.170230999999999</v>
      </c>
      <c r="G1645">
        <v>4043600</v>
      </c>
    </row>
    <row r="1646" spans="1:7" x14ac:dyDescent="0.2">
      <c r="A1646" s="14">
        <v>41675</v>
      </c>
      <c r="B1646">
        <v>17.037500000000001</v>
      </c>
      <c r="C1646">
        <v>17.27</v>
      </c>
      <c r="D1646">
        <v>16.850000000000001</v>
      </c>
      <c r="E1646">
        <v>17.170000000000002</v>
      </c>
      <c r="F1646">
        <v>14.280434</v>
      </c>
      <c r="G1646">
        <v>4153200</v>
      </c>
    </row>
    <row r="1647" spans="1:7" x14ac:dyDescent="0.2">
      <c r="A1647" s="14">
        <v>41676</v>
      </c>
      <c r="B1647">
        <v>17.2425</v>
      </c>
      <c r="C1647">
        <v>17.649999999999999</v>
      </c>
      <c r="D1647">
        <v>17.139999</v>
      </c>
      <c r="E1647">
        <v>17.622499000000001</v>
      </c>
      <c r="F1647">
        <v>14.656782</v>
      </c>
      <c r="G1647">
        <v>3935600</v>
      </c>
    </row>
    <row r="1648" spans="1:7" x14ac:dyDescent="0.2">
      <c r="A1648" s="14">
        <v>41677</v>
      </c>
      <c r="B1648">
        <v>17.674999</v>
      </c>
      <c r="C1648">
        <v>17.91</v>
      </c>
      <c r="D1648">
        <v>17.600000000000001</v>
      </c>
      <c r="E1648">
        <v>17.822500000000002</v>
      </c>
      <c r="F1648">
        <v>14.823122</v>
      </c>
      <c r="G1648">
        <v>2104800</v>
      </c>
    </row>
    <row r="1649" spans="1:7" x14ac:dyDescent="0.2">
      <c r="A1649" s="14">
        <v>41680</v>
      </c>
      <c r="B1649">
        <v>17.817499000000002</v>
      </c>
      <c r="C1649">
        <v>17.967500999999999</v>
      </c>
      <c r="D1649">
        <v>17.73</v>
      </c>
      <c r="E1649">
        <v>17.870000999999998</v>
      </c>
      <c r="F1649">
        <v>14.862631</v>
      </c>
      <c r="G1649">
        <v>3506400</v>
      </c>
    </row>
    <row r="1650" spans="1:7" x14ac:dyDescent="0.2">
      <c r="A1650" s="14">
        <v>41681</v>
      </c>
      <c r="B1650">
        <v>17.934999000000001</v>
      </c>
      <c r="C1650">
        <v>18.174999</v>
      </c>
      <c r="D1650">
        <v>17.829999999999998</v>
      </c>
      <c r="E1650">
        <v>18.1175</v>
      </c>
      <c r="F1650">
        <v>15.068476</v>
      </c>
      <c r="G1650">
        <v>2372800</v>
      </c>
    </row>
    <row r="1651" spans="1:7" x14ac:dyDescent="0.2">
      <c r="A1651" s="14">
        <v>41682</v>
      </c>
      <c r="B1651">
        <v>18.1175</v>
      </c>
      <c r="C1651">
        <v>18.302499999999998</v>
      </c>
      <c r="D1651">
        <v>17.954999999999998</v>
      </c>
      <c r="E1651">
        <v>18.0825</v>
      </c>
      <c r="F1651">
        <v>15.039370999999999</v>
      </c>
      <c r="G1651">
        <v>3760400</v>
      </c>
    </row>
    <row r="1652" spans="1:7" x14ac:dyDescent="0.2">
      <c r="A1652" s="14">
        <v>41683</v>
      </c>
      <c r="B1652">
        <v>17.892499999999998</v>
      </c>
      <c r="C1652">
        <v>18.227501</v>
      </c>
      <c r="D1652">
        <v>17.892499999999998</v>
      </c>
      <c r="E1652">
        <v>18.182500999999998</v>
      </c>
      <c r="F1652">
        <v>15.377665</v>
      </c>
      <c r="G1652">
        <v>2608400</v>
      </c>
    </row>
    <row r="1653" spans="1:7" x14ac:dyDescent="0.2">
      <c r="A1653" s="14">
        <v>41684</v>
      </c>
      <c r="B1653">
        <v>18.2225</v>
      </c>
      <c r="C1653">
        <v>18.305</v>
      </c>
      <c r="D1653">
        <v>18.105</v>
      </c>
      <c r="E1653">
        <v>18.23</v>
      </c>
      <c r="F1653">
        <v>15.417837</v>
      </c>
      <c r="G1653">
        <v>1918800</v>
      </c>
    </row>
    <row r="1654" spans="1:7" x14ac:dyDescent="0.2">
      <c r="A1654" s="14">
        <v>41688</v>
      </c>
      <c r="B1654">
        <v>18.32</v>
      </c>
      <c r="C1654">
        <v>18.32</v>
      </c>
      <c r="D1654">
        <v>18.102501</v>
      </c>
      <c r="E1654">
        <v>18.174999</v>
      </c>
      <c r="F1654">
        <v>15.371319</v>
      </c>
      <c r="G1654">
        <v>1958000</v>
      </c>
    </row>
    <row r="1655" spans="1:7" x14ac:dyDescent="0.2">
      <c r="A1655" s="14">
        <v>41689</v>
      </c>
      <c r="B1655">
        <v>18.129999000000002</v>
      </c>
      <c r="C1655">
        <v>18.389999</v>
      </c>
      <c r="D1655">
        <v>18.122499000000001</v>
      </c>
      <c r="E1655">
        <v>18.217500999999999</v>
      </c>
      <c r="F1655">
        <v>15.407266999999999</v>
      </c>
      <c r="G1655">
        <v>2381600</v>
      </c>
    </row>
    <row r="1656" spans="1:7" x14ac:dyDescent="0.2">
      <c r="A1656" s="14">
        <v>41690</v>
      </c>
      <c r="B1656">
        <v>18.2575</v>
      </c>
      <c r="C1656">
        <v>18.3325</v>
      </c>
      <c r="D1656">
        <v>18.045000000000002</v>
      </c>
      <c r="E1656">
        <v>18.155000999999999</v>
      </c>
      <c r="F1656">
        <v>15.354405</v>
      </c>
      <c r="G1656">
        <v>1780800</v>
      </c>
    </row>
    <row r="1657" spans="1:7" x14ac:dyDescent="0.2">
      <c r="A1657" s="14">
        <v>41691</v>
      </c>
      <c r="B1657">
        <v>18.155000999999999</v>
      </c>
      <c r="C1657">
        <v>18.48</v>
      </c>
      <c r="D1657">
        <v>18.142499999999998</v>
      </c>
      <c r="E1657">
        <v>18.4025</v>
      </c>
      <c r="F1657">
        <v>15.563726000000001</v>
      </c>
      <c r="G1657">
        <v>2381200</v>
      </c>
    </row>
    <row r="1658" spans="1:7" x14ac:dyDescent="0.2">
      <c r="A1658" s="14">
        <v>41694</v>
      </c>
      <c r="B1658">
        <v>18.440000999999999</v>
      </c>
      <c r="C1658">
        <v>18.700001</v>
      </c>
      <c r="D1658">
        <v>18.3825</v>
      </c>
      <c r="E1658">
        <v>18.587499999999999</v>
      </c>
      <c r="F1658">
        <v>15.720186999999999</v>
      </c>
      <c r="G1658">
        <v>1837200</v>
      </c>
    </row>
    <row r="1659" spans="1:7" x14ac:dyDescent="0.2">
      <c r="A1659" s="14">
        <v>41695</v>
      </c>
      <c r="B1659">
        <v>18.592500999999999</v>
      </c>
      <c r="C1659">
        <v>18.875</v>
      </c>
      <c r="D1659">
        <v>18.512501</v>
      </c>
      <c r="E1659">
        <v>18.662500000000001</v>
      </c>
      <c r="F1659">
        <v>15.783621</v>
      </c>
      <c r="G1659">
        <v>2482800</v>
      </c>
    </row>
    <row r="1660" spans="1:7" x14ac:dyDescent="0.2">
      <c r="A1660" s="14">
        <v>41696</v>
      </c>
      <c r="B1660">
        <v>18.764999</v>
      </c>
      <c r="C1660">
        <v>18.9725</v>
      </c>
      <c r="D1660">
        <v>18.635000000000002</v>
      </c>
      <c r="E1660">
        <v>18.795000000000002</v>
      </c>
      <c r="F1660">
        <v>15.895682000000001</v>
      </c>
      <c r="G1660">
        <v>1826000</v>
      </c>
    </row>
    <row r="1661" spans="1:7" x14ac:dyDescent="0.2">
      <c r="A1661" s="14">
        <v>41697</v>
      </c>
      <c r="B1661">
        <v>18.762501</v>
      </c>
      <c r="C1661">
        <v>18.91</v>
      </c>
      <c r="D1661">
        <v>18.629999000000002</v>
      </c>
      <c r="E1661">
        <v>18.7225</v>
      </c>
      <c r="F1661">
        <v>15.834360999999999</v>
      </c>
      <c r="G1661">
        <v>1528800</v>
      </c>
    </row>
    <row r="1662" spans="1:7" x14ac:dyDescent="0.2">
      <c r="A1662" s="14">
        <v>41698</v>
      </c>
      <c r="B1662">
        <v>18.629999000000002</v>
      </c>
      <c r="C1662">
        <v>18.719999000000001</v>
      </c>
      <c r="D1662">
        <v>18.237499</v>
      </c>
      <c r="E1662">
        <v>18.32</v>
      </c>
      <c r="F1662">
        <v>15.493952999999999</v>
      </c>
      <c r="G1662">
        <v>3594400</v>
      </c>
    </row>
    <row r="1663" spans="1:7" x14ac:dyDescent="0.2">
      <c r="A1663" s="14">
        <v>41701</v>
      </c>
      <c r="B1663">
        <v>18.1325</v>
      </c>
      <c r="C1663">
        <v>18.482500000000002</v>
      </c>
      <c r="D1663">
        <v>18.045000000000002</v>
      </c>
      <c r="E1663">
        <v>18.4725</v>
      </c>
      <c r="F1663">
        <v>15.622927000000001</v>
      </c>
      <c r="G1663">
        <v>3812400</v>
      </c>
    </row>
    <row r="1664" spans="1:7" x14ac:dyDescent="0.2">
      <c r="A1664" s="14">
        <v>41702</v>
      </c>
      <c r="B1664">
        <v>18.6875</v>
      </c>
      <c r="C1664">
        <v>18.785</v>
      </c>
      <c r="D1664">
        <v>18.594999000000001</v>
      </c>
      <c r="E1664">
        <v>18.752500999999999</v>
      </c>
      <c r="F1664">
        <v>15.85974</v>
      </c>
      <c r="G1664">
        <v>2217200</v>
      </c>
    </row>
    <row r="1665" spans="1:7" x14ac:dyDescent="0.2">
      <c r="A1665" s="14">
        <v>41703</v>
      </c>
      <c r="B1665">
        <v>18.785</v>
      </c>
      <c r="C1665">
        <v>18.889999</v>
      </c>
      <c r="D1665">
        <v>18.700001</v>
      </c>
      <c r="E1665">
        <v>18.815000999999999</v>
      </c>
      <c r="F1665">
        <v>15.912594</v>
      </c>
      <c r="G1665">
        <v>1690800</v>
      </c>
    </row>
    <row r="1666" spans="1:7" x14ac:dyDescent="0.2">
      <c r="A1666" s="14">
        <v>41704</v>
      </c>
      <c r="B1666">
        <v>18.895</v>
      </c>
      <c r="C1666">
        <v>18.905000999999999</v>
      </c>
      <c r="D1666">
        <v>18.627500999999999</v>
      </c>
      <c r="E1666">
        <v>18.712499999999999</v>
      </c>
      <c r="F1666">
        <v>15.825906</v>
      </c>
      <c r="G1666">
        <v>1218400</v>
      </c>
    </row>
    <row r="1667" spans="1:7" x14ac:dyDescent="0.2">
      <c r="A1667" s="14">
        <v>41705</v>
      </c>
      <c r="B1667">
        <v>18.827499</v>
      </c>
      <c r="C1667">
        <v>18.922501</v>
      </c>
      <c r="D1667">
        <v>18.6325</v>
      </c>
      <c r="E1667">
        <v>18.682500999999998</v>
      </c>
      <c r="F1667">
        <v>15.800537</v>
      </c>
      <c r="G1667">
        <v>1194400</v>
      </c>
    </row>
    <row r="1668" spans="1:7" x14ac:dyDescent="0.2">
      <c r="A1668" s="14">
        <v>41708</v>
      </c>
      <c r="B1668">
        <v>18.682500999999998</v>
      </c>
      <c r="C1668">
        <v>18.7925</v>
      </c>
      <c r="D1668">
        <v>18.48</v>
      </c>
      <c r="E1668">
        <v>18.622499000000001</v>
      </c>
      <c r="F1668">
        <v>15.749789</v>
      </c>
      <c r="G1668">
        <v>1655600</v>
      </c>
    </row>
    <row r="1669" spans="1:7" x14ac:dyDescent="0.2">
      <c r="A1669" s="14">
        <v>41709</v>
      </c>
      <c r="B1669">
        <v>18.670000000000002</v>
      </c>
      <c r="C1669">
        <v>18.695</v>
      </c>
      <c r="D1669">
        <v>18.272499</v>
      </c>
      <c r="E1669">
        <v>18.329999999999998</v>
      </c>
      <c r="F1669">
        <v>15.502409</v>
      </c>
      <c r="G1669">
        <v>1737200</v>
      </c>
    </row>
    <row r="1670" spans="1:7" x14ac:dyDescent="0.2">
      <c r="A1670" s="14">
        <v>41710</v>
      </c>
      <c r="B1670">
        <v>18.25</v>
      </c>
      <c r="C1670">
        <v>18.495000999999998</v>
      </c>
      <c r="D1670">
        <v>18.114999999999998</v>
      </c>
      <c r="E1670">
        <v>18.489999999999998</v>
      </c>
      <c r="F1670">
        <v>15.637732</v>
      </c>
      <c r="G1670">
        <v>2199200</v>
      </c>
    </row>
    <row r="1671" spans="1:7" x14ac:dyDescent="0.2">
      <c r="A1671" s="14">
        <v>41711</v>
      </c>
      <c r="B1671">
        <v>18.575001</v>
      </c>
      <c r="C1671">
        <v>18.575001</v>
      </c>
      <c r="D1671">
        <v>18.352501</v>
      </c>
      <c r="E1671">
        <v>18.450001</v>
      </c>
      <c r="F1671">
        <v>15.603899999999999</v>
      </c>
      <c r="G1671">
        <v>2960800</v>
      </c>
    </row>
    <row r="1672" spans="1:7" x14ac:dyDescent="0.2">
      <c r="A1672" s="14">
        <v>41712</v>
      </c>
      <c r="B1672">
        <v>18.427499999999998</v>
      </c>
      <c r="C1672">
        <v>18.747499000000001</v>
      </c>
      <c r="D1672">
        <v>18.422501</v>
      </c>
      <c r="E1672">
        <v>18.677499999999998</v>
      </c>
      <c r="F1672">
        <v>15.796306</v>
      </c>
      <c r="G1672">
        <v>2688400</v>
      </c>
    </row>
    <row r="1673" spans="1:7" x14ac:dyDescent="0.2">
      <c r="A1673" s="14">
        <v>41715</v>
      </c>
      <c r="B1673">
        <v>18.75</v>
      </c>
      <c r="C1673">
        <v>18.892499999999998</v>
      </c>
      <c r="D1673">
        <v>18.405000999999999</v>
      </c>
      <c r="E1673">
        <v>18.612499</v>
      </c>
      <c r="F1673">
        <v>15.74133</v>
      </c>
      <c r="G1673">
        <v>2663600</v>
      </c>
    </row>
    <row r="1674" spans="1:7" x14ac:dyDescent="0.2">
      <c r="A1674" s="14">
        <v>41716</v>
      </c>
      <c r="B1674">
        <v>18.642499999999998</v>
      </c>
      <c r="C1674">
        <v>19.030000999999999</v>
      </c>
      <c r="D1674">
        <v>18.642499999999998</v>
      </c>
      <c r="E1674">
        <v>19.022499</v>
      </c>
      <c r="F1674">
        <v>16.088083000000001</v>
      </c>
      <c r="G1674">
        <v>2569200</v>
      </c>
    </row>
    <row r="1675" spans="1:7" x14ac:dyDescent="0.2">
      <c r="A1675" s="14">
        <v>41717</v>
      </c>
      <c r="B1675">
        <v>18.967500999999999</v>
      </c>
      <c r="C1675">
        <v>19</v>
      </c>
      <c r="D1675">
        <v>18.764999</v>
      </c>
      <c r="E1675">
        <v>18.855</v>
      </c>
      <c r="F1675">
        <v>15.946424</v>
      </c>
      <c r="G1675">
        <v>2640800</v>
      </c>
    </row>
    <row r="1676" spans="1:7" x14ac:dyDescent="0.2">
      <c r="A1676" s="14">
        <v>41718</v>
      </c>
      <c r="B1676">
        <v>18.782499000000001</v>
      </c>
      <c r="C1676">
        <v>18.995000999999998</v>
      </c>
      <c r="D1676">
        <v>18.752500999999999</v>
      </c>
      <c r="E1676">
        <v>18.889999</v>
      </c>
      <c r="F1676">
        <v>15.976027</v>
      </c>
      <c r="G1676">
        <v>2300000</v>
      </c>
    </row>
    <row r="1677" spans="1:7" x14ac:dyDescent="0.2">
      <c r="A1677" s="14">
        <v>41719</v>
      </c>
      <c r="B1677">
        <v>19.0275</v>
      </c>
      <c r="C1677">
        <v>19.0425</v>
      </c>
      <c r="D1677">
        <v>18.844999000000001</v>
      </c>
      <c r="E1677">
        <v>18.864999999999998</v>
      </c>
      <c r="F1677">
        <v>15.954882</v>
      </c>
      <c r="G1677">
        <v>4925200</v>
      </c>
    </row>
    <row r="1678" spans="1:7" x14ac:dyDescent="0.2">
      <c r="A1678" s="14">
        <v>41722</v>
      </c>
      <c r="B1678">
        <v>18.895</v>
      </c>
      <c r="C1678">
        <v>18.975000000000001</v>
      </c>
      <c r="D1678">
        <v>18.715</v>
      </c>
      <c r="E1678">
        <v>18.790001</v>
      </c>
      <c r="F1678">
        <v>15.891455000000001</v>
      </c>
      <c r="G1678">
        <v>3788000</v>
      </c>
    </row>
    <row r="1679" spans="1:7" x14ac:dyDescent="0.2">
      <c r="A1679" s="14">
        <v>41723</v>
      </c>
      <c r="B1679">
        <v>18.899999999999999</v>
      </c>
      <c r="C1679">
        <v>18.969999000000001</v>
      </c>
      <c r="D1679">
        <v>18.700001</v>
      </c>
      <c r="E1679">
        <v>18.75</v>
      </c>
      <c r="F1679">
        <v>15.857623999999999</v>
      </c>
      <c r="G1679">
        <v>4268800</v>
      </c>
    </row>
    <row r="1680" spans="1:7" x14ac:dyDescent="0.2">
      <c r="A1680" s="14">
        <v>41724</v>
      </c>
      <c r="B1680">
        <v>18.875</v>
      </c>
      <c r="C1680">
        <v>19.065000999999999</v>
      </c>
      <c r="D1680">
        <v>18.787500000000001</v>
      </c>
      <c r="E1680">
        <v>18.9025</v>
      </c>
      <c r="F1680">
        <v>15.986598000000001</v>
      </c>
      <c r="G1680">
        <v>4252400</v>
      </c>
    </row>
    <row r="1681" spans="1:7" x14ac:dyDescent="0.2">
      <c r="A1681" s="14">
        <v>41725</v>
      </c>
      <c r="B1681">
        <v>18.98</v>
      </c>
      <c r="C1681">
        <v>19.110001</v>
      </c>
      <c r="D1681">
        <v>18.885000000000002</v>
      </c>
      <c r="E1681">
        <v>19.002500999999999</v>
      </c>
      <c r="F1681">
        <v>16.071171</v>
      </c>
      <c r="G1681">
        <v>2690800</v>
      </c>
    </row>
    <row r="1682" spans="1:7" x14ac:dyDescent="0.2">
      <c r="A1682" s="14">
        <v>41726</v>
      </c>
      <c r="B1682">
        <v>19.055</v>
      </c>
      <c r="C1682">
        <v>19.092500999999999</v>
      </c>
      <c r="D1682">
        <v>18.91</v>
      </c>
      <c r="E1682">
        <v>19.052499999999998</v>
      </c>
      <c r="F1682">
        <v>16.113458999999999</v>
      </c>
      <c r="G1682">
        <v>1841600</v>
      </c>
    </row>
    <row r="1683" spans="1:7" x14ac:dyDescent="0.2">
      <c r="A1683" s="14">
        <v>41729</v>
      </c>
      <c r="B1683">
        <v>19.149999999999999</v>
      </c>
      <c r="C1683">
        <v>19.200001</v>
      </c>
      <c r="D1683">
        <v>18.9025</v>
      </c>
      <c r="E1683">
        <v>19.120000999999998</v>
      </c>
      <c r="F1683">
        <v>16.170549000000001</v>
      </c>
      <c r="G1683">
        <v>2505600</v>
      </c>
    </row>
    <row r="1684" spans="1:7" x14ac:dyDescent="0.2">
      <c r="A1684" s="14">
        <v>41730</v>
      </c>
      <c r="B1684">
        <v>19.184999000000001</v>
      </c>
      <c r="C1684">
        <v>19.637501</v>
      </c>
      <c r="D1684">
        <v>19.129999000000002</v>
      </c>
      <c r="E1684">
        <v>19.465</v>
      </c>
      <c r="F1684">
        <v>16.462327999999999</v>
      </c>
      <c r="G1684">
        <v>5446400</v>
      </c>
    </row>
    <row r="1685" spans="1:7" x14ac:dyDescent="0.2">
      <c r="A1685" s="14">
        <v>41731</v>
      </c>
      <c r="B1685">
        <v>19.5</v>
      </c>
      <c r="C1685">
        <v>19.577499</v>
      </c>
      <c r="D1685">
        <v>19.34</v>
      </c>
      <c r="E1685">
        <v>19.3825</v>
      </c>
      <c r="F1685">
        <v>16.392552999999999</v>
      </c>
      <c r="G1685">
        <v>2690000</v>
      </c>
    </row>
    <row r="1686" spans="1:7" x14ac:dyDescent="0.2">
      <c r="A1686" s="14">
        <v>41732</v>
      </c>
      <c r="B1686">
        <v>19.4375</v>
      </c>
      <c r="C1686">
        <v>19.4375</v>
      </c>
      <c r="D1686">
        <v>19.075001</v>
      </c>
      <c r="E1686">
        <v>19.162500000000001</v>
      </c>
      <c r="F1686">
        <v>16.206491</v>
      </c>
      <c r="G1686">
        <v>3672400</v>
      </c>
    </row>
    <row r="1687" spans="1:7" x14ac:dyDescent="0.2">
      <c r="A1687" s="14">
        <v>41733</v>
      </c>
      <c r="B1687">
        <v>19.315000999999999</v>
      </c>
      <c r="C1687">
        <v>19.392499999999998</v>
      </c>
      <c r="D1687">
        <v>18.700001</v>
      </c>
      <c r="E1687">
        <v>18.787500000000001</v>
      </c>
      <c r="F1687">
        <v>15.889338</v>
      </c>
      <c r="G1687">
        <v>3934000</v>
      </c>
    </row>
    <row r="1688" spans="1:7" x14ac:dyDescent="0.2">
      <c r="A1688" s="14">
        <v>41736</v>
      </c>
      <c r="B1688">
        <v>18.682500999999998</v>
      </c>
      <c r="C1688">
        <v>18.712499999999999</v>
      </c>
      <c r="D1688">
        <v>18.049999</v>
      </c>
      <c r="E1688">
        <v>18.102501</v>
      </c>
      <c r="F1688">
        <v>15.310003999999999</v>
      </c>
      <c r="G1688">
        <v>3660400</v>
      </c>
    </row>
    <row r="1689" spans="1:7" x14ac:dyDescent="0.2">
      <c r="A1689" s="14">
        <v>41737</v>
      </c>
      <c r="B1689">
        <v>18.057500999999998</v>
      </c>
      <c r="C1689">
        <v>18.32</v>
      </c>
      <c r="D1689">
        <v>18.024999999999999</v>
      </c>
      <c r="E1689">
        <v>18.299999</v>
      </c>
      <c r="F1689">
        <v>15.477039</v>
      </c>
      <c r="G1689">
        <v>3382400</v>
      </c>
    </row>
    <row r="1690" spans="1:7" x14ac:dyDescent="0.2">
      <c r="A1690" s="14">
        <v>41738</v>
      </c>
      <c r="B1690">
        <v>18.442499000000002</v>
      </c>
      <c r="C1690">
        <v>18.6325</v>
      </c>
      <c r="D1690">
        <v>18.3475</v>
      </c>
      <c r="E1690">
        <v>18.629999000000002</v>
      </c>
      <c r="F1690">
        <v>15.756133999999999</v>
      </c>
      <c r="G1690">
        <v>2635200</v>
      </c>
    </row>
    <row r="1691" spans="1:7" x14ac:dyDescent="0.2">
      <c r="A1691" s="14">
        <v>41739</v>
      </c>
      <c r="B1691">
        <v>18.657499000000001</v>
      </c>
      <c r="C1691">
        <v>18.674999</v>
      </c>
      <c r="D1691">
        <v>18.184999000000001</v>
      </c>
      <c r="E1691">
        <v>18.317499000000002</v>
      </c>
      <c r="F1691">
        <v>15.491838</v>
      </c>
      <c r="G1691">
        <v>4193600</v>
      </c>
    </row>
    <row r="1692" spans="1:7" x14ac:dyDescent="0.2">
      <c r="A1692" s="14">
        <v>41740</v>
      </c>
      <c r="B1692">
        <v>18.217500999999999</v>
      </c>
      <c r="C1692">
        <v>18.4725</v>
      </c>
      <c r="D1692">
        <v>18.094999000000001</v>
      </c>
      <c r="E1692">
        <v>18.445</v>
      </c>
      <c r="F1692">
        <v>15.599669</v>
      </c>
      <c r="G1692">
        <v>3945600</v>
      </c>
    </row>
    <row r="1693" spans="1:7" x14ac:dyDescent="0.2">
      <c r="A1693" s="14">
        <v>41743</v>
      </c>
      <c r="B1693">
        <v>18.532499000000001</v>
      </c>
      <c r="C1693">
        <v>18.565000999999999</v>
      </c>
      <c r="D1693">
        <v>18.342500999999999</v>
      </c>
      <c r="E1693">
        <v>18.555</v>
      </c>
      <c r="F1693">
        <v>15.692705999999999</v>
      </c>
      <c r="G1693">
        <v>5051200</v>
      </c>
    </row>
    <row r="1694" spans="1:7" x14ac:dyDescent="0.2">
      <c r="A1694" s="14">
        <v>41744</v>
      </c>
      <c r="B1694">
        <v>18.549999</v>
      </c>
      <c r="C1694">
        <v>19.059999000000001</v>
      </c>
      <c r="D1694">
        <v>18.540001</v>
      </c>
      <c r="E1694">
        <v>19.012501</v>
      </c>
      <c r="F1694">
        <v>16.079628</v>
      </c>
      <c r="G1694">
        <v>3919600</v>
      </c>
    </row>
    <row r="1695" spans="1:7" x14ac:dyDescent="0.2">
      <c r="A1695" s="14">
        <v>41745</v>
      </c>
      <c r="B1695">
        <v>19.112499</v>
      </c>
      <c r="C1695">
        <v>19.2075</v>
      </c>
      <c r="D1695">
        <v>18.93</v>
      </c>
      <c r="E1695">
        <v>19.145</v>
      </c>
      <c r="F1695">
        <v>16.191685</v>
      </c>
      <c r="G1695">
        <v>3068400</v>
      </c>
    </row>
    <row r="1696" spans="1:7" x14ac:dyDescent="0.2">
      <c r="A1696" s="14">
        <v>41746</v>
      </c>
      <c r="B1696">
        <v>19.147499</v>
      </c>
      <c r="C1696">
        <v>19.337499999999999</v>
      </c>
      <c r="D1696">
        <v>19.084999</v>
      </c>
      <c r="E1696">
        <v>19.1325</v>
      </c>
      <c r="F1696">
        <v>16.181118000000001</v>
      </c>
      <c r="G1696">
        <v>3008000</v>
      </c>
    </row>
    <row r="1697" spans="1:7" x14ac:dyDescent="0.2">
      <c r="A1697" s="14">
        <v>41750</v>
      </c>
      <c r="B1697">
        <v>19.129999000000002</v>
      </c>
      <c r="C1697">
        <v>19.212499999999999</v>
      </c>
      <c r="D1697">
        <v>18.945</v>
      </c>
      <c r="E1697">
        <v>19</v>
      </c>
      <c r="F1697">
        <v>16.069054000000001</v>
      </c>
      <c r="G1697">
        <v>3816400</v>
      </c>
    </row>
    <row r="1698" spans="1:7" x14ac:dyDescent="0.2">
      <c r="A1698" s="14">
        <v>41751</v>
      </c>
      <c r="B1698">
        <v>19.0275</v>
      </c>
      <c r="C1698">
        <v>19.112499</v>
      </c>
      <c r="D1698">
        <v>18.855</v>
      </c>
      <c r="E1698">
        <v>19.035</v>
      </c>
      <c r="F1698">
        <v>16.098658</v>
      </c>
      <c r="G1698">
        <v>3152800</v>
      </c>
    </row>
    <row r="1699" spans="1:7" x14ac:dyDescent="0.2">
      <c r="A1699" s="14">
        <v>41752</v>
      </c>
      <c r="B1699">
        <v>19.022499</v>
      </c>
      <c r="C1699">
        <v>19.065000999999999</v>
      </c>
      <c r="D1699">
        <v>18.59</v>
      </c>
      <c r="E1699">
        <v>18.605</v>
      </c>
      <c r="F1699">
        <v>15.73499</v>
      </c>
      <c r="G1699">
        <v>5100000</v>
      </c>
    </row>
    <row r="1700" spans="1:7" x14ac:dyDescent="0.2">
      <c r="A1700" s="14">
        <v>41753</v>
      </c>
      <c r="B1700">
        <v>18.692499000000002</v>
      </c>
      <c r="C1700">
        <v>18.989999999999998</v>
      </c>
      <c r="D1700">
        <v>18.5275</v>
      </c>
      <c r="E1700">
        <v>18.857500000000002</v>
      </c>
      <c r="F1700">
        <v>15.948539</v>
      </c>
      <c r="G1700">
        <v>4214400</v>
      </c>
    </row>
    <row r="1701" spans="1:7" x14ac:dyDescent="0.2">
      <c r="A1701" s="14">
        <v>41754</v>
      </c>
      <c r="B1701">
        <v>19.872499000000001</v>
      </c>
      <c r="C1701">
        <v>20.4575</v>
      </c>
      <c r="D1701">
        <v>19.622499000000001</v>
      </c>
      <c r="E1701">
        <v>19.735001</v>
      </c>
      <c r="F1701">
        <v>16.690674000000001</v>
      </c>
      <c r="G1701">
        <v>9241200</v>
      </c>
    </row>
    <row r="1702" spans="1:7" x14ac:dyDescent="0.2">
      <c r="A1702" s="14">
        <v>41757</v>
      </c>
      <c r="B1702">
        <v>19.7925</v>
      </c>
      <c r="C1702">
        <v>20.0425</v>
      </c>
      <c r="D1702">
        <v>19.489999999999998</v>
      </c>
      <c r="E1702">
        <v>20.02</v>
      </c>
      <c r="F1702">
        <v>16.931709000000001</v>
      </c>
      <c r="G1702">
        <v>5487200</v>
      </c>
    </row>
    <row r="1703" spans="1:7" x14ac:dyDescent="0.2">
      <c r="A1703" s="14">
        <v>41758</v>
      </c>
      <c r="B1703">
        <v>20.030000999999999</v>
      </c>
      <c r="C1703">
        <v>20.427499999999998</v>
      </c>
      <c r="D1703">
        <v>19.967500999999999</v>
      </c>
      <c r="E1703">
        <v>20.34</v>
      </c>
      <c r="F1703">
        <v>17.202352999999999</v>
      </c>
      <c r="G1703">
        <v>3994000</v>
      </c>
    </row>
    <row r="1704" spans="1:7" x14ac:dyDescent="0.2">
      <c r="A1704" s="14">
        <v>41759</v>
      </c>
      <c r="B1704">
        <v>20.34</v>
      </c>
      <c r="C1704">
        <v>20.535</v>
      </c>
      <c r="D1704">
        <v>20.190000999999999</v>
      </c>
      <c r="E1704">
        <v>20.522499</v>
      </c>
      <c r="F1704">
        <v>17.356688999999999</v>
      </c>
      <c r="G1704">
        <v>4079600</v>
      </c>
    </row>
    <row r="1705" spans="1:7" x14ac:dyDescent="0.2">
      <c r="A1705" s="14">
        <v>41760</v>
      </c>
      <c r="B1705">
        <v>20.445</v>
      </c>
      <c r="C1705">
        <v>20.7575</v>
      </c>
      <c r="D1705">
        <v>20.387501</v>
      </c>
      <c r="E1705">
        <v>20.530000999999999</v>
      </c>
      <c r="F1705">
        <v>17.363040999999999</v>
      </c>
      <c r="G1705">
        <v>4269200</v>
      </c>
    </row>
    <row r="1706" spans="1:7" x14ac:dyDescent="0.2">
      <c r="A1706" s="14">
        <v>41761</v>
      </c>
      <c r="B1706">
        <v>20.532499000000001</v>
      </c>
      <c r="C1706">
        <v>20.6875</v>
      </c>
      <c r="D1706">
        <v>20.237499</v>
      </c>
      <c r="E1706">
        <v>20.392499999999998</v>
      </c>
      <c r="F1706">
        <v>17.246752000000001</v>
      </c>
      <c r="G1706">
        <v>3070800</v>
      </c>
    </row>
    <row r="1707" spans="1:7" x14ac:dyDescent="0.2">
      <c r="A1707" s="14">
        <v>41764</v>
      </c>
      <c r="B1707">
        <v>20.3125</v>
      </c>
      <c r="C1707">
        <v>20.567499000000002</v>
      </c>
      <c r="D1707">
        <v>20.209999</v>
      </c>
      <c r="E1707">
        <v>20.537500000000001</v>
      </c>
      <c r="F1707">
        <v>17.369382999999999</v>
      </c>
      <c r="G1707">
        <v>1843200</v>
      </c>
    </row>
    <row r="1708" spans="1:7" x14ac:dyDescent="0.2">
      <c r="A1708" s="14">
        <v>41765</v>
      </c>
      <c r="B1708">
        <v>20.514999</v>
      </c>
      <c r="C1708">
        <v>20.602501</v>
      </c>
      <c r="D1708">
        <v>20.4025</v>
      </c>
      <c r="E1708">
        <v>20.524999999999999</v>
      </c>
      <c r="F1708">
        <v>17.358809999999998</v>
      </c>
      <c r="G1708">
        <v>3160000</v>
      </c>
    </row>
    <row r="1709" spans="1:7" x14ac:dyDescent="0.2">
      <c r="A1709" s="14">
        <v>41766</v>
      </c>
      <c r="B1709">
        <v>20.605</v>
      </c>
      <c r="C1709">
        <v>20.612499</v>
      </c>
      <c r="D1709">
        <v>20.127500999999999</v>
      </c>
      <c r="E1709">
        <v>20.337499999999999</v>
      </c>
      <c r="F1709">
        <v>17.200233000000001</v>
      </c>
      <c r="G1709">
        <v>3504400</v>
      </c>
    </row>
    <row r="1710" spans="1:7" x14ac:dyDescent="0.2">
      <c r="A1710" s="14">
        <v>41767</v>
      </c>
      <c r="B1710">
        <v>20.299999</v>
      </c>
      <c r="C1710">
        <v>20.795000000000002</v>
      </c>
      <c r="D1710">
        <v>20.299999</v>
      </c>
      <c r="E1710">
        <v>20.592500999999999</v>
      </c>
      <c r="F1710">
        <v>17.415894999999999</v>
      </c>
      <c r="G1710">
        <v>3721600</v>
      </c>
    </row>
    <row r="1711" spans="1:7" x14ac:dyDescent="0.2">
      <c r="A1711" s="14">
        <v>41768</v>
      </c>
      <c r="B1711">
        <v>20.412500000000001</v>
      </c>
      <c r="C1711">
        <v>20.59</v>
      </c>
      <c r="D1711">
        <v>20.267499999999998</v>
      </c>
      <c r="E1711">
        <v>20.549999</v>
      </c>
      <c r="F1711">
        <v>17.636894000000002</v>
      </c>
      <c r="G1711">
        <v>3715200</v>
      </c>
    </row>
    <row r="1712" spans="1:7" x14ac:dyDescent="0.2">
      <c r="A1712" s="14">
        <v>41771</v>
      </c>
      <c r="B1712">
        <v>20.584999</v>
      </c>
      <c r="C1712">
        <v>20.8675</v>
      </c>
      <c r="D1712">
        <v>20.584999</v>
      </c>
      <c r="E1712">
        <v>20.807500999999998</v>
      </c>
      <c r="F1712">
        <v>17.857890999999999</v>
      </c>
      <c r="G1712">
        <v>2600400</v>
      </c>
    </row>
    <row r="1713" spans="1:7" x14ac:dyDescent="0.2">
      <c r="A1713" s="14">
        <v>41772</v>
      </c>
      <c r="B1713">
        <v>20.870000999999998</v>
      </c>
      <c r="C1713">
        <v>20.895</v>
      </c>
      <c r="D1713">
        <v>20.6325</v>
      </c>
      <c r="E1713">
        <v>20.717500999999999</v>
      </c>
      <c r="F1713">
        <v>17.780649</v>
      </c>
      <c r="G1713">
        <v>2470000</v>
      </c>
    </row>
    <row r="1714" spans="1:7" x14ac:dyDescent="0.2">
      <c r="A1714" s="14">
        <v>41773</v>
      </c>
      <c r="B1714">
        <v>20.637501</v>
      </c>
      <c r="C1714">
        <v>20.834999</v>
      </c>
      <c r="D1714">
        <v>20.5825</v>
      </c>
      <c r="E1714">
        <v>20.584999</v>
      </c>
      <c r="F1714">
        <v>17.666933</v>
      </c>
      <c r="G1714">
        <v>2200800</v>
      </c>
    </row>
    <row r="1715" spans="1:7" x14ac:dyDescent="0.2">
      <c r="A1715" s="14">
        <v>41774</v>
      </c>
      <c r="B1715">
        <v>20.495000999999998</v>
      </c>
      <c r="C1715">
        <v>20.537500000000001</v>
      </c>
      <c r="D1715">
        <v>20.1875</v>
      </c>
      <c r="E1715">
        <v>20.3675</v>
      </c>
      <c r="F1715">
        <v>17.480263000000001</v>
      </c>
      <c r="G1715">
        <v>3342800</v>
      </c>
    </row>
    <row r="1716" spans="1:7" x14ac:dyDescent="0.2">
      <c r="A1716" s="14">
        <v>41775</v>
      </c>
      <c r="B1716">
        <v>20.502500999999999</v>
      </c>
      <c r="C1716">
        <v>20.587499999999999</v>
      </c>
      <c r="D1716">
        <v>20.3475</v>
      </c>
      <c r="E1716">
        <v>20.557500999999998</v>
      </c>
      <c r="F1716">
        <v>17.643335</v>
      </c>
      <c r="G1716">
        <v>2560000</v>
      </c>
    </row>
    <row r="1717" spans="1:7" x14ac:dyDescent="0.2">
      <c r="A1717" s="14">
        <v>41778</v>
      </c>
      <c r="B1717">
        <v>20.512501</v>
      </c>
      <c r="C1717">
        <v>20.647499</v>
      </c>
      <c r="D1717">
        <v>20.465</v>
      </c>
      <c r="E1717">
        <v>20.5825</v>
      </c>
      <c r="F1717">
        <v>17.664784999999998</v>
      </c>
      <c r="G1717">
        <v>2480000</v>
      </c>
    </row>
    <row r="1718" spans="1:7" x14ac:dyDescent="0.2">
      <c r="A1718" s="14">
        <v>41779</v>
      </c>
      <c r="B1718">
        <v>20.524999999999999</v>
      </c>
      <c r="C1718">
        <v>20.5425</v>
      </c>
      <c r="D1718">
        <v>20.272499</v>
      </c>
      <c r="E1718">
        <v>20.397499</v>
      </c>
      <c r="F1718">
        <v>17.506011999999998</v>
      </c>
      <c r="G1718">
        <v>2894000</v>
      </c>
    </row>
    <row r="1719" spans="1:7" x14ac:dyDescent="0.2">
      <c r="A1719" s="14">
        <v>41780</v>
      </c>
      <c r="B1719">
        <v>20.447500000000002</v>
      </c>
      <c r="C1719">
        <v>20.655000999999999</v>
      </c>
      <c r="D1719">
        <v>20.420000000000002</v>
      </c>
      <c r="E1719">
        <v>20.592500999999999</v>
      </c>
      <c r="F1719">
        <v>17.673368</v>
      </c>
      <c r="G1719">
        <v>1740400</v>
      </c>
    </row>
    <row r="1720" spans="1:7" x14ac:dyDescent="0.2">
      <c r="A1720" s="14">
        <v>41781</v>
      </c>
      <c r="B1720">
        <v>20.577499</v>
      </c>
      <c r="C1720">
        <v>20.805</v>
      </c>
      <c r="D1720">
        <v>20.49</v>
      </c>
      <c r="E1720">
        <v>20.774999999999999</v>
      </c>
      <c r="F1720">
        <v>17.829996000000001</v>
      </c>
      <c r="G1720">
        <v>2086000</v>
      </c>
    </row>
    <row r="1721" spans="1:7" x14ac:dyDescent="0.2">
      <c r="A1721" s="14">
        <v>41782</v>
      </c>
      <c r="B1721">
        <v>20.8325</v>
      </c>
      <c r="C1721">
        <v>21.059999000000001</v>
      </c>
      <c r="D1721">
        <v>20.767499999999998</v>
      </c>
      <c r="E1721">
        <v>21.024999999999999</v>
      </c>
      <c r="F1721">
        <v>18.044559</v>
      </c>
      <c r="G1721">
        <v>2444400</v>
      </c>
    </row>
    <row r="1722" spans="1:7" x14ac:dyDescent="0.2">
      <c r="A1722" s="14">
        <v>41786</v>
      </c>
      <c r="B1722">
        <v>21.1325</v>
      </c>
      <c r="C1722">
        <v>21.25</v>
      </c>
      <c r="D1722">
        <v>20.985001</v>
      </c>
      <c r="E1722">
        <v>21.192499000000002</v>
      </c>
      <c r="F1722">
        <v>18.188309</v>
      </c>
      <c r="G1722">
        <v>2331200</v>
      </c>
    </row>
    <row r="1723" spans="1:7" x14ac:dyDescent="0.2">
      <c r="A1723" s="14">
        <v>41787</v>
      </c>
      <c r="B1723">
        <v>21.18</v>
      </c>
      <c r="C1723">
        <v>21.219999000000001</v>
      </c>
      <c r="D1723">
        <v>20.907499000000001</v>
      </c>
      <c r="E1723">
        <v>20.945</v>
      </c>
      <c r="F1723">
        <v>17.975901</v>
      </c>
      <c r="G1723">
        <v>3473200</v>
      </c>
    </row>
    <row r="1724" spans="1:7" x14ac:dyDescent="0.2">
      <c r="A1724" s="14">
        <v>41788</v>
      </c>
      <c r="B1724">
        <v>21.02</v>
      </c>
      <c r="C1724">
        <v>21.09</v>
      </c>
      <c r="D1724">
        <v>20.767499999999998</v>
      </c>
      <c r="E1724">
        <v>20.975000000000001</v>
      </c>
      <c r="F1724">
        <v>18.001646000000001</v>
      </c>
      <c r="G1724">
        <v>2781200</v>
      </c>
    </row>
    <row r="1725" spans="1:7" x14ac:dyDescent="0.2">
      <c r="A1725" s="14">
        <v>41789</v>
      </c>
      <c r="B1725">
        <v>21.032499000000001</v>
      </c>
      <c r="C1725">
        <v>21.264999</v>
      </c>
      <c r="D1725">
        <v>21</v>
      </c>
      <c r="E1725">
        <v>21.2075</v>
      </c>
      <c r="F1725">
        <v>18.201188999999999</v>
      </c>
      <c r="G1725">
        <v>2408400</v>
      </c>
    </row>
    <row r="1726" spans="1:7" x14ac:dyDescent="0.2">
      <c r="A1726" s="14">
        <v>41792</v>
      </c>
      <c r="B1726">
        <v>21.200001</v>
      </c>
      <c r="C1726">
        <v>21.2925</v>
      </c>
      <c r="D1726">
        <v>21.0425</v>
      </c>
      <c r="E1726">
        <v>21.267499999999998</v>
      </c>
      <c r="F1726">
        <v>18.252682</v>
      </c>
      <c r="G1726">
        <v>1614000</v>
      </c>
    </row>
    <row r="1727" spans="1:7" x14ac:dyDescent="0.2">
      <c r="A1727" s="14">
        <v>41793</v>
      </c>
      <c r="B1727">
        <v>21.1525</v>
      </c>
      <c r="C1727">
        <v>21.235001</v>
      </c>
      <c r="D1727">
        <v>21.002500999999999</v>
      </c>
      <c r="E1727">
        <v>21.172501</v>
      </c>
      <c r="F1727">
        <v>18.171151999999999</v>
      </c>
      <c r="G1727">
        <v>1860800</v>
      </c>
    </row>
    <row r="1728" spans="1:7" x14ac:dyDescent="0.2">
      <c r="A1728" s="14">
        <v>41794</v>
      </c>
      <c r="B1728">
        <v>21.114999999999998</v>
      </c>
      <c r="C1728">
        <v>21.355</v>
      </c>
      <c r="D1728">
        <v>20.7775</v>
      </c>
      <c r="E1728">
        <v>21.274999999999999</v>
      </c>
      <c r="F1728">
        <v>18.259122999999999</v>
      </c>
      <c r="G1728">
        <v>2574000</v>
      </c>
    </row>
    <row r="1729" spans="1:7" x14ac:dyDescent="0.2">
      <c r="A1729" s="14">
        <v>41795</v>
      </c>
      <c r="B1729">
        <v>21.272499</v>
      </c>
      <c r="C1729">
        <v>21.342500999999999</v>
      </c>
      <c r="D1729">
        <v>21.0625</v>
      </c>
      <c r="E1729">
        <v>21.182500999999998</v>
      </c>
      <c r="F1729">
        <v>18.179736999999999</v>
      </c>
      <c r="G1729">
        <v>3341200</v>
      </c>
    </row>
    <row r="1730" spans="1:7" x14ac:dyDescent="0.2">
      <c r="A1730" s="14">
        <v>41796</v>
      </c>
      <c r="B1730">
        <v>21.309999000000001</v>
      </c>
      <c r="C1730">
        <v>21.587499999999999</v>
      </c>
      <c r="D1730">
        <v>21.252500999999999</v>
      </c>
      <c r="E1730">
        <v>21.58</v>
      </c>
      <c r="F1730">
        <v>18.520886999999998</v>
      </c>
      <c r="G1730">
        <v>3346800</v>
      </c>
    </row>
    <row r="1731" spans="1:7" x14ac:dyDescent="0.2">
      <c r="A1731" s="14">
        <v>41799</v>
      </c>
      <c r="B1731">
        <v>21.627500999999999</v>
      </c>
      <c r="C1731">
        <v>21.73</v>
      </c>
      <c r="D1731">
        <v>21.432500999999998</v>
      </c>
      <c r="E1731">
        <v>21.559999000000001</v>
      </c>
      <c r="F1731">
        <v>18.503719</v>
      </c>
      <c r="G1731">
        <v>4031200</v>
      </c>
    </row>
    <row r="1732" spans="1:7" x14ac:dyDescent="0.2">
      <c r="A1732" s="14">
        <v>41800</v>
      </c>
      <c r="B1732">
        <v>21.565000999999999</v>
      </c>
      <c r="C1732">
        <v>21.735001</v>
      </c>
      <c r="D1732">
        <v>21.49</v>
      </c>
      <c r="E1732">
        <v>21.5625</v>
      </c>
      <c r="F1732">
        <v>18.505863000000002</v>
      </c>
      <c r="G1732">
        <v>2565600</v>
      </c>
    </row>
    <row r="1733" spans="1:7" x14ac:dyDescent="0.2">
      <c r="A1733" s="14">
        <v>41801</v>
      </c>
      <c r="B1733">
        <v>21.517499999999998</v>
      </c>
      <c r="C1733">
        <v>21.577499</v>
      </c>
      <c r="D1733">
        <v>21.412500000000001</v>
      </c>
      <c r="E1733">
        <v>21.452499</v>
      </c>
      <c r="F1733">
        <v>18.411463000000001</v>
      </c>
      <c r="G1733">
        <v>2018400</v>
      </c>
    </row>
    <row r="1734" spans="1:7" x14ac:dyDescent="0.2">
      <c r="A1734" s="14">
        <v>41802</v>
      </c>
      <c r="B1734">
        <v>21.370000999999998</v>
      </c>
      <c r="C1734">
        <v>21.370000999999998</v>
      </c>
      <c r="D1734">
        <v>21.174999</v>
      </c>
      <c r="E1734">
        <v>21.307500999999998</v>
      </c>
      <c r="F1734">
        <v>18.287012000000001</v>
      </c>
      <c r="G1734">
        <v>1710400</v>
      </c>
    </row>
    <row r="1735" spans="1:7" x14ac:dyDescent="0.2">
      <c r="A1735" s="14">
        <v>41803</v>
      </c>
      <c r="B1735">
        <v>21.337499999999999</v>
      </c>
      <c r="C1735">
        <v>21.357500000000002</v>
      </c>
      <c r="D1735">
        <v>21.137501</v>
      </c>
      <c r="E1735">
        <v>21.33</v>
      </c>
      <c r="F1735">
        <v>18.306325999999999</v>
      </c>
      <c r="G1735">
        <v>2498000</v>
      </c>
    </row>
    <row r="1736" spans="1:7" x14ac:dyDescent="0.2">
      <c r="A1736" s="14">
        <v>41806</v>
      </c>
      <c r="B1736">
        <v>21.254999000000002</v>
      </c>
      <c r="C1736">
        <v>21.5425</v>
      </c>
      <c r="D1736">
        <v>21.25</v>
      </c>
      <c r="E1736">
        <v>21.422501</v>
      </c>
      <c r="F1736">
        <v>18.385714</v>
      </c>
      <c r="G1736">
        <v>1268000</v>
      </c>
    </row>
    <row r="1737" spans="1:7" x14ac:dyDescent="0.2">
      <c r="A1737" s="14">
        <v>41807</v>
      </c>
      <c r="B1737">
        <v>21.415001</v>
      </c>
      <c r="C1737">
        <v>21.977501</v>
      </c>
      <c r="D1737">
        <v>21.315000999999999</v>
      </c>
      <c r="E1737">
        <v>21.860001</v>
      </c>
      <c r="F1737">
        <v>18.761189999999999</v>
      </c>
      <c r="G1737">
        <v>3031600</v>
      </c>
    </row>
    <row r="1738" spans="1:7" x14ac:dyDescent="0.2">
      <c r="A1738" s="14">
        <v>41808</v>
      </c>
      <c r="B1738">
        <v>21.8125</v>
      </c>
      <c r="C1738">
        <v>21.895</v>
      </c>
      <c r="D1738">
        <v>21.635000000000002</v>
      </c>
      <c r="E1738">
        <v>21.85</v>
      </c>
      <c r="F1738">
        <v>18.752611000000002</v>
      </c>
      <c r="G1738">
        <v>2142800</v>
      </c>
    </row>
    <row r="1739" spans="1:7" x14ac:dyDescent="0.2">
      <c r="A1739" s="14">
        <v>41809</v>
      </c>
      <c r="B1739">
        <v>21.905000999999999</v>
      </c>
      <c r="C1739">
        <v>21.932500999999998</v>
      </c>
      <c r="D1739">
        <v>21.702499</v>
      </c>
      <c r="E1739">
        <v>21.8125</v>
      </c>
      <c r="F1739">
        <v>18.720427000000001</v>
      </c>
      <c r="G1739">
        <v>1692000</v>
      </c>
    </row>
    <row r="1740" spans="1:7" x14ac:dyDescent="0.2">
      <c r="A1740" s="14">
        <v>41810</v>
      </c>
      <c r="B1740">
        <v>21.860001</v>
      </c>
      <c r="C1740">
        <v>22.129999000000002</v>
      </c>
      <c r="D1740">
        <v>21.8125</v>
      </c>
      <c r="E1740">
        <v>22.049999</v>
      </c>
      <c r="F1740">
        <v>18.924257000000001</v>
      </c>
      <c r="G1740">
        <v>9456400</v>
      </c>
    </row>
    <row r="1741" spans="1:7" x14ac:dyDescent="0.2">
      <c r="A1741" s="14">
        <v>41813</v>
      </c>
      <c r="B1741">
        <v>22.08</v>
      </c>
      <c r="C1741">
        <v>22.1525</v>
      </c>
      <c r="D1741">
        <v>21.84</v>
      </c>
      <c r="E1741">
        <v>22.049999</v>
      </c>
      <c r="F1741">
        <v>18.924257000000001</v>
      </c>
      <c r="G1741">
        <v>3048000</v>
      </c>
    </row>
    <row r="1742" spans="1:7" x14ac:dyDescent="0.2">
      <c r="A1742" s="14">
        <v>41814</v>
      </c>
      <c r="B1742">
        <v>21.995000999999998</v>
      </c>
      <c r="C1742">
        <v>22.392499999999998</v>
      </c>
      <c r="D1742">
        <v>21.975000000000001</v>
      </c>
      <c r="E1742">
        <v>22.135000000000002</v>
      </c>
      <c r="F1742">
        <v>18.997209999999999</v>
      </c>
      <c r="G1742">
        <v>2478000</v>
      </c>
    </row>
    <row r="1743" spans="1:7" x14ac:dyDescent="0.2">
      <c r="A1743" s="14">
        <v>41815</v>
      </c>
      <c r="B1743">
        <v>23.712499999999999</v>
      </c>
      <c r="C1743">
        <v>24.674999</v>
      </c>
      <c r="D1743">
        <v>23.712499999999999</v>
      </c>
      <c r="E1743">
        <v>24.18</v>
      </c>
      <c r="F1743">
        <v>20.752319</v>
      </c>
      <c r="G1743">
        <v>9762800</v>
      </c>
    </row>
    <row r="1744" spans="1:7" x14ac:dyDescent="0.2">
      <c r="A1744" s="14">
        <v>41816</v>
      </c>
      <c r="B1744">
        <v>24.092500999999999</v>
      </c>
      <c r="C1744">
        <v>24.51</v>
      </c>
      <c r="D1744">
        <v>23.9925</v>
      </c>
      <c r="E1744">
        <v>24.5075</v>
      </c>
      <c r="F1744">
        <v>21.033387999999999</v>
      </c>
      <c r="G1744">
        <v>3684000</v>
      </c>
    </row>
    <row r="1745" spans="1:7" x14ac:dyDescent="0.2">
      <c r="A1745" s="14">
        <v>41817</v>
      </c>
      <c r="B1745">
        <v>24.502500999999999</v>
      </c>
      <c r="C1745">
        <v>24.700001</v>
      </c>
      <c r="D1745">
        <v>24.415001</v>
      </c>
      <c r="E1745">
        <v>24.5625</v>
      </c>
      <c r="F1745">
        <v>21.080598999999999</v>
      </c>
      <c r="G1745">
        <v>4375200</v>
      </c>
    </row>
    <row r="1746" spans="1:7" x14ac:dyDescent="0.2">
      <c r="A1746" s="14">
        <v>41820</v>
      </c>
      <c r="B1746">
        <v>24.587499999999999</v>
      </c>
      <c r="C1746">
        <v>24.745000999999998</v>
      </c>
      <c r="D1746">
        <v>24.442499000000002</v>
      </c>
      <c r="E1746">
        <v>24.610001</v>
      </c>
      <c r="F1746">
        <v>21.121361</v>
      </c>
      <c r="G1746">
        <v>3441600</v>
      </c>
    </row>
    <row r="1747" spans="1:7" x14ac:dyDescent="0.2">
      <c r="A1747" s="14">
        <v>41821</v>
      </c>
      <c r="B1747">
        <v>24.584999</v>
      </c>
      <c r="C1747">
        <v>24.997499000000001</v>
      </c>
      <c r="D1747">
        <v>24.524999999999999</v>
      </c>
      <c r="E1747">
        <v>24.735001</v>
      </c>
      <c r="F1747">
        <v>21.228642000000001</v>
      </c>
      <c r="G1747">
        <v>3405200</v>
      </c>
    </row>
    <row r="1748" spans="1:7" x14ac:dyDescent="0.2">
      <c r="A1748" s="14">
        <v>41822</v>
      </c>
      <c r="B1748">
        <v>24.754999000000002</v>
      </c>
      <c r="C1748">
        <v>24.98</v>
      </c>
      <c r="D1748">
        <v>24.577499</v>
      </c>
      <c r="E1748">
        <v>24.614999999999998</v>
      </c>
      <c r="F1748">
        <v>21.12565</v>
      </c>
      <c r="G1748">
        <v>2047600</v>
      </c>
    </row>
    <row r="1749" spans="1:7" x14ac:dyDescent="0.2">
      <c r="A1749" s="14">
        <v>41823</v>
      </c>
      <c r="B1749">
        <v>24.747499000000001</v>
      </c>
      <c r="C1749">
        <v>24.790001</v>
      </c>
      <c r="D1749">
        <v>24.6175</v>
      </c>
      <c r="E1749">
        <v>24.790001</v>
      </c>
      <c r="F1749">
        <v>21.275846000000001</v>
      </c>
      <c r="G1749">
        <v>1174400</v>
      </c>
    </row>
    <row r="1750" spans="1:7" x14ac:dyDescent="0.2">
      <c r="A1750" s="14">
        <v>41827</v>
      </c>
      <c r="B1750">
        <v>24.737499</v>
      </c>
      <c r="C1750">
        <v>24.9725</v>
      </c>
      <c r="D1750">
        <v>24.577499</v>
      </c>
      <c r="E1750">
        <v>24.674999</v>
      </c>
      <c r="F1750">
        <v>21.177147000000001</v>
      </c>
      <c r="G1750">
        <v>1830000</v>
      </c>
    </row>
    <row r="1751" spans="1:7" x14ac:dyDescent="0.2">
      <c r="A1751" s="14">
        <v>41828</v>
      </c>
      <c r="B1751">
        <v>24.647499</v>
      </c>
      <c r="C1751">
        <v>24.65</v>
      </c>
      <c r="D1751">
        <v>24.07</v>
      </c>
      <c r="E1751">
        <v>24.212499999999999</v>
      </c>
      <c r="F1751">
        <v>20.780208999999999</v>
      </c>
      <c r="G1751">
        <v>2954400</v>
      </c>
    </row>
    <row r="1752" spans="1:7" x14ac:dyDescent="0.2">
      <c r="A1752" s="14">
        <v>41829</v>
      </c>
      <c r="B1752">
        <v>24.3125</v>
      </c>
      <c r="C1752">
        <v>24.6525</v>
      </c>
      <c r="D1752">
        <v>24.25</v>
      </c>
      <c r="E1752">
        <v>24.592500999999999</v>
      </c>
      <c r="F1752">
        <v>21.106344</v>
      </c>
      <c r="G1752">
        <v>2075600</v>
      </c>
    </row>
    <row r="1753" spans="1:7" x14ac:dyDescent="0.2">
      <c r="A1753" s="14">
        <v>41830</v>
      </c>
      <c r="B1753">
        <v>24.26</v>
      </c>
      <c r="C1753">
        <v>24.26</v>
      </c>
      <c r="D1753">
        <v>23.897499</v>
      </c>
      <c r="E1753">
        <v>24.112499</v>
      </c>
      <c r="F1753">
        <v>20.694389000000001</v>
      </c>
      <c r="G1753">
        <v>3500000</v>
      </c>
    </row>
    <row r="1754" spans="1:7" x14ac:dyDescent="0.2">
      <c r="A1754" s="14">
        <v>41831</v>
      </c>
      <c r="B1754">
        <v>24.174999</v>
      </c>
      <c r="C1754">
        <v>24.285</v>
      </c>
      <c r="D1754">
        <v>24.075001</v>
      </c>
      <c r="E1754">
        <v>24.235001</v>
      </c>
      <c r="F1754">
        <v>20.799517000000002</v>
      </c>
      <c r="G1754">
        <v>2111600</v>
      </c>
    </row>
    <row r="1755" spans="1:7" x14ac:dyDescent="0.2">
      <c r="A1755" s="14">
        <v>41834</v>
      </c>
      <c r="B1755">
        <v>24.372499000000001</v>
      </c>
      <c r="C1755">
        <v>24.497499000000001</v>
      </c>
      <c r="D1755">
        <v>24.200001</v>
      </c>
      <c r="E1755">
        <v>24.375</v>
      </c>
      <c r="F1755">
        <v>20.919671999999998</v>
      </c>
      <c r="G1755">
        <v>1758400</v>
      </c>
    </row>
    <row r="1756" spans="1:7" x14ac:dyDescent="0.2">
      <c r="A1756" s="14">
        <v>41835</v>
      </c>
      <c r="B1756">
        <v>24.197500000000002</v>
      </c>
      <c r="C1756">
        <v>24.4175</v>
      </c>
      <c r="D1756">
        <v>24.017499999999998</v>
      </c>
      <c r="E1756">
        <v>24.334999</v>
      </c>
      <c r="F1756">
        <v>20.885345000000001</v>
      </c>
      <c r="G1756">
        <v>1803200</v>
      </c>
    </row>
    <row r="1757" spans="1:7" x14ac:dyDescent="0.2">
      <c r="A1757" s="14">
        <v>41836</v>
      </c>
      <c r="B1757">
        <v>24.487499</v>
      </c>
      <c r="C1757">
        <v>24.5075</v>
      </c>
      <c r="D1757">
        <v>24.08</v>
      </c>
      <c r="E1757">
        <v>24.094999000000001</v>
      </c>
      <c r="F1757">
        <v>20.679359000000002</v>
      </c>
      <c r="G1757">
        <v>2681600</v>
      </c>
    </row>
    <row r="1758" spans="1:7" x14ac:dyDescent="0.2">
      <c r="A1758" s="14">
        <v>41837</v>
      </c>
      <c r="B1758">
        <v>24.052499999999998</v>
      </c>
      <c r="C1758">
        <v>24.197500000000002</v>
      </c>
      <c r="D1758">
        <v>23.987499</v>
      </c>
      <c r="E1758">
        <v>24.024999999999999</v>
      </c>
      <c r="F1758">
        <v>20.619284</v>
      </c>
      <c r="G1758">
        <v>2113200</v>
      </c>
    </row>
    <row r="1759" spans="1:7" x14ac:dyDescent="0.2">
      <c r="A1759" s="14">
        <v>41838</v>
      </c>
      <c r="B1759">
        <v>24.155000999999999</v>
      </c>
      <c r="C1759">
        <v>24.33</v>
      </c>
      <c r="D1759">
        <v>24.092500999999999</v>
      </c>
      <c r="E1759">
        <v>24.32</v>
      </c>
      <c r="F1759">
        <v>20.872467</v>
      </c>
      <c r="G1759">
        <v>2751200</v>
      </c>
    </row>
    <row r="1760" spans="1:7" x14ac:dyDescent="0.2">
      <c r="A1760" s="14">
        <v>41841</v>
      </c>
      <c r="B1760">
        <v>24.192499000000002</v>
      </c>
      <c r="C1760">
        <v>24.4375</v>
      </c>
      <c r="D1760">
        <v>24.129999000000002</v>
      </c>
      <c r="E1760">
        <v>24.23</v>
      </c>
      <c r="F1760">
        <v>20.795228999999999</v>
      </c>
      <c r="G1760">
        <v>1788000</v>
      </c>
    </row>
    <row r="1761" spans="1:7" x14ac:dyDescent="0.2">
      <c r="A1761" s="14">
        <v>41842</v>
      </c>
      <c r="B1761">
        <v>24.327499</v>
      </c>
      <c r="C1761">
        <v>24.5425</v>
      </c>
      <c r="D1761">
        <v>24.157499000000001</v>
      </c>
      <c r="E1761">
        <v>24.465</v>
      </c>
      <c r="F1761">
        <v>20.996915999999999</v>
      </c>
      <c r="G1761">
        <v>3387200</v>
      </c>
    </row>
    <row r="1762" spans="1:7" x14ac:dyDescent="0.2">
      <c r="A1762" s="14">
        <v>41843</v>
      </c>
      <c r="B1762">
        <v>24.577499</v>
      </c>
      <c r="C1762">
        <v>24.665001</v>
      </c>
      <c r="D1762">
        <v>24.424999</v>
      </c>
      <c r="E1762">
        <v>24.517499999999998</v>
      </c>
      <c r="F1762">
        <v>21.041975000000001</v>
      </c>
      <c r="G1762">
        <v>2529200</v>
      </c>
    </row>
    <row r="1763" spans="1:7" x14ac:dyDescent="0.2">
      <c r="A1763" s="14">
        <v>41844</v>
      </c>
      <c r="B1763">
        <v>25.764999</v>
      </c>
      <c r="C1763">
        <v>26.655000999999999</v>
      </c>
      <c r="D1763">
        <v>25.245000999999998</v>
      </c>
      <c r="E1763">
        <v>25.264999</v>
      </c>
      <c r="F1763">
        <v>21.683508</v>
      </c>
      <c r="G1763">
        <v>6501200</v>
      </c>
    </row>
    <row r="1764" spans="1:7" x14ac:dyDescent="0.2">
      <c r="A1764" s="14">
        <v>41845</v>
      </c>
      <c r="B1764">
        <v>25.0975</v>
      </c>
      <c r="C1764">
        <v>25.42</v>
      </c>
      <c r="D1764">
        <v>24.98</v>
      </c>
      <c r="E1764">
        <v>25.02</v>
      </c>
      <c r="F1764">
        <v>21.473237999999998</v>
      </c>
      <c r="G1764">
        <v>2386400</v>
      </c>
    </row>
    <row r="1765" spans="1:7" x14ac:dyDescent="0.2">
      <c r="A1765" s="14">
        <v>41848</v>
      </c>
      <c r="B1765">
        <v>24.99</v>
      </c>
      <c r="C1765">
        <v>25.379999000000002</v>
      </c>
      <c r="D1765">
        <v>24.9025</v>
      </c>
      <c r="E1765">
        <v>25.352501</v>
      </c>
      <c r="F1765">
        <v>21.758606</v>
      </c>
      <c r="G1765">
        <v>2382800</v>
      </c>
    </row>
    <row r="1766" spans="1:7" x14ac:dyDescent="0.2">
      <c r="A1766" s="14">
        <v>41849</v>
      </c>
      <c r="B1766">
        <v>25.379999000000002</v>
      </c>
      <c r="C1766">
        <v>25.465</v>
      </c>
      <c r="D1766">
        <v>25.052499999999998</v>
      </c>
      <c r="E1766">
        <v>25.0825</v>
      </c>
      <c r="F1766">
        <v>21.526879999999998</v>
      </c>
      <c r="G1766">
        <v>2381600</v>
      </c>
    </row>
    <row r="1767" spans="1:7" x14ac:dyDescent="0.2">
      <c r="A1767" s="14">
        <v>41850</v>
      </c>
      <c r="B1767">
        <v>25.197500000000002</v>
      </c>
      <c r="C1767">
        <v>25.245000999999998</v>
      </c>
      <c r="D1767">
        <v>24.897499</v>
      </c>
      <c r="E1767">
        <v>25.162500000000001</v>
      </c>
      <c r="F1767">
        <v>21.595542999999999</v>
      </c>
      <c r="G1767">
        <v>1905200</v>
      </c>
    </row>
    <row r="1768" spans="1:7" x14ac:dyDescent="0.2">
      <c r="A1768" s="14">
        <v>41851</v>
      </c>
      <c r="B1768">
        <v>25.01</v>
      </c>
      <c r="C1768">
        <v>25.094999000000001</v>
      </c>
      <c r="D1768">
        <v>24.4</v>
      </c>
      <c r="E1768">
        <v>24.427499999999998</v>
      </c>
      <c r="F1768">
        <v>20.964731</v>
      </c>
      <c r="G1768">
        <v>2496800</v>
      </c>
    </row>
    <row r="1769" spans="1:7" x14ac:dyDescent="0.2">
      <c r="A1769" s="14">
        <v>41852</v>
      </c>
      <c r="B1769">
        <v>24.797501</v>
      </c>
      <c r="C1769">
        <v>24.797501</v>
      </c>
      <c r="D1769">
        <v>24.227501</v>
      </c>
      <c r="E1769">
        <v>24.607500000000002</v>
      </c>
      <c r="F1769">
        <v>21.119219000000001</v>
      </c>
      <c r="G1769">
        <v>3378400</v>
      </c>
    </row>
    <row r="1770" spans="1:7" x14ac:dyDescent="0.2">
      <c r="A1770" s="14">
        <v>41855</v>
      </c>
      <c r="B1770">
        <v>24.620000999999998</v>
      </c>
      <c r="C1770">
        <v>24.807500999999998</v>
      </c>
      <c r="D1770">
        <v>24.387501</v>
      </c>
      <c r="E1770">
        <v>24.709999</v>
      </c>
      <c r="F1770">
        <v>21.207180000000001</v>
      </c>
      <c r="G1770">
        <v>1656000</v>
      </c>
    </row>
    <row r="1771" spans="1:7" x14ac:dyDescent="0.2">
      <c r="A1771" s="14">
        <v>41856</v>
      </c>
      <c r="B1771">
        <v>24.587499999999999</v>
      </c>
      <c r="C1771">
        <v>24.825001</v>
      </c>
      <c r="D1771">
        <v>24.4725</v>
      </c>
      <c r="E1771">
        <v>24.612499</v>
      </c>
      <c r="F1771">
        <v>21.123507</v>
      </c>
      <c r="G1771">
        <v>1372800</v>
      </c>
    </row>
    <row r="1772" spans="1:7" x14ac:dyDescent="0.2">
      <c r="A1772" s="14">
        <v>41857</v>
      </c>
      <c r="B1772">
        <v>24.41</v>
      </c>
      <c r="C1772">
        <v>24.735001</v>
      </c>
      <c r="D1772">
        <v>24.392499999999998</v>
      </c>
      <c r="E1772">
        <v>24.4925</v>
      </c>
      <c r="F1772">
        <v>21.020515</v>
      </c>
      <c r="G1772">
        <v>1785200</v>
      </c>
    </row>
    <row r="1773" spans="1:7" x14ac:dyDescent="0.2">
      <c r="A1773" s="14">
        <v>41858</v>
      </c>
      <c r="B1773">
        <v>24.6525</v>
      </c>
      <c r="C1773">
        <v>24.809999000000001</v>
      </c>
      <c r="D1773">
        <v>24.252500999999999</v>
      </c>
      <c r="E1773">
        <v>24.32</v>
      </c>
      <c r="F1773">
        <v>20.872467</v>
      </c>
      <c r="G1773">
        <v>1797200</v>
      </c>
    </row>
    <row r="1774" spans="1:7" x14ac:dyDescent="0.2">
      <c r="A1774" s="14">
        <v>41859</v>
      </c>
      <c r="B1774">
        <v>24.262501</v>
      </c>
      <c r="C1774">
        <v>24.587499999999999</v>
      </c>
      <c r="D1774">
        <v>24.182500999999998</v>
      </c>
      <c r="E1774">
        <v>24.57</v>
      </c>
      <c r="F1774">
        <v>21.350401000000002</v>
      </c>
      <c r="G1774">
        <v>1355600</v>
      </c>
    </row>
    <row r="1775" spans="1:7" x14ac:dyDescent="0.2">
      <c r="A1775" s="14">
        <v>41862</v>
      </c>
      <c r="B1775">
        <v>24.715</v>
      </c>
      <c r="C1775">
        <v>24.927499999999998</v>
      </c>
      <c r="D1775">
        <v>24.58</v>
      </c>
      <c r="E1775">
        <v>24.912500000000001</v>
      </c>
      <c r="F1775">
        <v>21.648022000000001</v>
      </c>
      <c r="G1775">
        <v>2212400</v>
      </c>
    </row>
    <row r="1776" spans="1:7" x14ac:dyDescent="0.2">
      <c r="A1776" s="14">
        <v>41863</v>
      </c>
      <c r="B1776">
        <v>24.895</v>
      </c>
      <c r="C1776">
        <v>24.99</v>
      </c>
      <c r="D1776">
        <v>24.33</v>
      </c>
      <c r="E1776">
        <v>24.467500999999999</v>
      </c>
      <c r="F1776">
        <v>21.261330000000001</v>
      </c>
      <c r="G1776">
        <v>2237200</v>
      </c>
    </row>
    <row r="1777" spans="1:7" x14ac:dyDescent="0.2">
      <c r="A1777" s="14">
        <v>41864</v>
      </c>
      <c r="B1777">
        <v>24.58</v>
      </c>
      <c r="C1777">
        <v>24.594999000000001</v>
      </c>
      <c r="D1777">
        <v>24.237499</v>
      </c>
      <c r="E1777">
        <v>24.459999</v>
      </c>
      <c r="F1777">
        <v>21.254814</v>
      </c>
      <c r="G1777">
        <v>1828800</v>
      </c>
    </row>
    <row r="1778" spans="1:7" x14ac:dyDescent="0.2">
      <c r="A1778" s="14">
        <v>41865</v>
      </c>
      <c r="B1778">
        <v>24.549999</v>
      </c>
      <c r="C1778">
        <v>24.682500999999998</v>
      </c>
      <c r="D1778">
        <v>24.432500999999998</v>
      </c>
      <c r="E1778">
        <v>24.59</v>
      </c>
      <c r="F1778">
        <v>21.367775000000002</v>
      </c>
      <c r="G1778">
        <v>1247600</v>
      </c>
    </row>
    <row r="1779" spans="1:7" x14ac:dyDescent="0.2">
      <c r="A1779" s="14">
        <v>41866</v>
      </c>
      <c r="B1779">
        <v>24.712499999999999</v>
      </c>
      <c r="C1779">
        <v>24.795000000000002</v>
      </c>
      <c r="D1779">
        <v>24.287500000000001</v>
      </c>
      <c r="E1779">
        <v>24.442499000000002</v>
      </c>
      <c r="F1779">
        <v>21.239606999999999</v>
      </c>
      <c r="G1779">
        <v>1711600</v>
      </c>
    </row>
    <row r="1780" spans="1:7" x14ac:dyDescent="0.2">
      <c r="A1780" s="14">
        <v>41869</v>
      </c>
      <c r="B1780">
        <v>24.684999000000001</v>
      </c>
      <c r="C1780">
        <v>25.202499</v>
      </c>
      <c r="D1780">
        <v>24.657499000000001</v>
      </c>
      <c r="E1780">
        <v>24.954999999999998</v>
      </c>
      <c r="F1780">
        <v>21.684951999999999</v>
      </c>
      <c r="G1780">
        <v>2970000</v>
      </c>
    </row>
    <row r="1781" spans="1:7" x14ac:dyDescent="0.2">
      <c r="A1781" s="14">
        <v>41870</v>
      </c>
      <c r="B1781">
        <v>24.99</v>
      </c>
      <c r="C1781">
        <v>25.285</v>
      </c>
      <c r="D1781">
        <v>24.754999000000002</v>
      </c>
      <c r="E1781">
        <v>25.07</v>
      </c>
      <c r="F1781">
        <v>21.784883000000001</v>
      </c>
      <c r="G1781">
        <v>3072800</v>
      </c>
    </row>
    <row r="1782" spans="1:7" x14ac:dyDescent="0.2">
      <c r="A1782" s="14">
        <v>41871</v>
      </c>
      <c r="B1782">
        <v>25.055</v>
      </c>
      <c r="C1782">
        <v>25.285</v>
      </c>
      <c r="D1782">
        <v>25.01</v>
      </c>
      <c r="E1782">
        <v>25.182500999999998</v>
      </c>
      <c r="F1782">
        <v>21.882643000000002</v>
      </c>
      <c r="G1782">
        <v>1534000</v>
      </c>
    </row>
    <row r="1783" spans="1:7" x14ac:dyDescent="0.2">
      <c r="A1783" s="14">
        <v>41872</v>
      </c>
      <c r="B1783">
        <v>25.2075</v>
      </c>
      <c r="C1783">
        <v>25.3325</v>
      </c>
      <c r="D1783">
        <v>25.045000000000002</v>
      </c>
      <c r="E1783">
        <v>25.16</v>
      </c>
      <c r="F1783">
        <v>21.863088999999999</v>
      </c>
      <c r="G1783">
        <v>1253600</v>
      </c>
    </row>
    <row r="1784" spans="1:7" x14ac:dyDescent="0.2">
      <c r="A1784" s="14">
        <v>41873</v>
      </c>
      <c r="B1784">
        <v>25.190000999999999</v>
      </c>
      <c r="C1784">
        <v>25.592500999999999</v>
      </c>
      <c r="D1784">
        <v>25.077499</v>
      </c>
      <c r="E1784">
        <v>25.497499000000001</v>
      </c>
      <c r="F1784">
        <v>22.156364</v>
      </c>
      <c r="G1784">
        <v>1735600</v>
      </c>
    </row>
    <row r="1785" spans="1:7" x14ac:dyDescent="0.2">
      <c r="A1785" s="14">
        <v>41876</v>
      </c>
      <c r="B1785">
        <v>25.627500999999999</v>
      </c>
      <c r="C1785">
        <v>25.954999999999998</v>
      </c>
      <c r="D1785">
        <v>25.512501</v>
      </c>
      <c r="E1785">
        <v>25.885000000000002</v>
      </c>
      <c r="F1785">
        <v>22.493086000000002</v>
      </c>
      <c r="G1785">
        <v>2994800</v>
      </c>
    </row>
    <row r="1786" spans="1:7" x14ac:dyDescent="0.2">
      <c r="A1786" s="14">
        <v>41877</v>
      </c>
      <c r="B1786">
        <v>25.84</v>
      </c>
      <c r="C1786">
        <v>26.35</v>
      </c>
      <c r="D1786">
        <v>25.732500000000002</v>
      </c>
      <c r="E1786">
        <v>25.745000999999998</v>
      </c>
      <c r="F1786">
        <v>22.371428999999999</v>
      </c>
      <c r="G1786">
        <v>1989600</v>
      </c>
    </row>
    <row r="1787" spans="1:7" x14ac:dyDescent="0.2">
      <c r="A1787" s="14">
        <v>41878</v>
      </c>
      <c r="B1787">
        <v>25.727501</v>
      </c>
      <c r="C1787">
        <v>25.852501</v>
      </c>
      <c r="D1787">
        <v>25.572500000000002</v>
      </c>
      <c r="E1787">
        <v>25.837499999999999</v>
      </c>
      <c r="F1787">
        <v>22.451810999999999</v>
      </c>
      <c r="G1787">
        <v>1437600</v>
      </c>
    </row>
    <row r="1788" spans="1:7" x14ac:dyDescent="0.2">
      <c r="A1788" s="14">
        <v>41879</v>
      </c>
      <c r="B1788">
        <v>25.75</v>
      </c>
      <c r="C1788">
        <v>25.799999</v>
      </c>
      <c r="D1788">
        <v>25.502500999999999</v>
      </c>
      <c r="E1788">
        <v>25.682500999999998</v>
      </c>
      <c r="F1788">
        <v>22.317122000000001</v>
      </c>
      <c r="G1788">
        <v>1489200</v>
      </c>
    </row>
    <row r="1789" spans="1:7" x14ac:dyDescent="0.2">
      <c r="A1789" s="14">
        <v>41880</v>
      </c>
      <c r="B1789">
        <v>25.700001</v>
      </c>
      <c r="C1789">
        <v>25.75</v>
      </c>
      <c r="D1789">
        <v>25.517499999999998</v>
      </c>
      <c r="E1789">
        <v>25.67</v>
      </c>
      <c r="F1789">
        <v>22.306259000000001</v>
      </c>
      <c r="G1789">
        <v>1123200</v>
      </c>
    </row>
    <row r="1790" spans="1:7" x14ac:dyDescent="0.2">
      <c r="A1790" s="14">
        <v>41884</v>
      </c>
      <c r="B1790">
        <v>25.692499000000002</v>
      </c>
      <c r="C1790">
        <v>26.129999000000002</v>
      </c>
      <c r="D1790">
        <v>25.672501</v>
      </c>
      <c r="E1790">
        <v>25.959999</v>
      </c>
      <c r="F1790">
        <v>22.558257999999999</v>
      </c>
      <c r="G1790">
        <v>3630800</v>
      </c>
    </row>
    <row r="1791" spans="1:7" x14ac:dyDescent="0.2">
      <c r="A1791" s="14">
        <v>41885</v>
      </c>
      <c r="B1791">
        <v>26.032499000000001</v>
      </c>
      <c r="C1791">
        <v>26.200001</v>
      </c>
      <c r="D1791">
        <v>25.877500999999999</v>
      </c>
      <c r="E1791">
        <v>26.162500000000001</v>
      </c>
      <c r="F1791">
        <v>22.734221000000002</v>
      </c>
      <c r="G1791">
        <v>3556400</v>
      </c>
    </row>
    <row r="1792" spans="1:7" x14ac:dyDescent="0.2">
      <c r="A1792" s="14">
        <v>41886</v>
      </c>
      <c r="B1792">
        <v>26.337499999999999</v>
      </c>
      <c r="C1792">
        <v>26.967500999999999</v>
      </c>
      <c r="D1792">
        <v>26.225000000000001</v>
      </c>
      <c r="E1792">
        <v>26.805</v>
      </c>
      <c r="F1792">
        <v>23.292525999999999</v>
      </c>
      <c r="G1792">
        <v>3975600</v>
      </c>
    </row>
    <row r="1793" spans="1:7" x14ac:dyDescent="0.2">
      <c r="A1793" s="14">
        <v>41887</v>
      </c>
      <c r="B1793">
        <v>26.727501</v>
      </c>
      <c r="C1793">
        <v>27.137501</v>
      </c>
      <c r="D1793">
        <v>26.58</v>
      </c>
      <c r="E1793">
        <v>27.125</v>
      </c>
      <c r="F1793">
        <v>23.570601</v>
      </c>
      <c r="G1793">
        <v>3188400</v>
      </c>
    </row>
    <row r="1794" spans="1:7" x14ac:dyDescent="0.2">
      <c r="A1794" s="14">
        <v>41890</v>
      </c>
      <c r="B1794">
        <v>27.135000000000002</v>
      </c>
      <c r="C1794">
        <v>27.405000999999999</v>
      </c>
      <c r="D1794">
        <v>27.1325</v>
      </c>
      <c r="E1794">
        <v>27.287500000000001</v>
      </c>
      <c r="F1794">
        <v>23.711804999999998</v>
      </c>
      <c r="G1794">
        <v>3209200</v>
      </c>
    </row>
    <row r="1795" spans="1:7" x14ac:dyDescent="0.2">
      <c r="A1795" s="14">
        <v>41891</v>
      </c>
      <c r="B1795">
        <v>27.307500999999998</v>
      </c>
      <c r="C1795">
        <v>27.307500999999998</v>
      </c>
      <c r="D1795">
        <v>26.735001</v>
      </c>
      <c r="E1795">
        <v>26.74</v>
      </c>
      <c r="F1795">
        <v>23.236048</v>
      </c>
      <c r="G1795">
        <v>2683600</v>
      </c>
    </row>
    <row r="1796" spans="1:7" x14ac:dyDescent="0.2">
      <c r="A1796" s="14">
        <v>41892</v>
      </c>
      <c r="B1796">
        <v>26.797501</v>
      </c>
      <c r="C1796">
        <v>26.85</v>
      </c>
      <c r="D1796">
        <v>26.469999000000001</v>
      </c>
      <c r="E1796">
        <v>26.594999000000001</v>
      </c>
      <c r="F1796">
        <v>23.110047999999999</v>
      </c>
      <c r="G1796">
        <v>2378000</v>
      </c>
    </row>
    <row r="1797" spans="1:7" x14ac:dyDescent="0.2">
      <c r="A1797" s="14">
        <v>41893</v>
      </c>
      <c r="B1797">
        <v>26.517499999999998</v>
      </c>
      <c r="C1797">
        <v>26.8825</v>
      </c>
      <c r="D1797">
        <v>26.517499999999998</v>
      </c>
      <c r="E1797">
        <v>26.762501</v>
      </c>
      <c r="F1797">
        <v>23.255604000000002</v>
      </c>
      <c r="G1797">
        <v>2184800</v>
      </c>
    </row>
    <row r="1798" spans="1:7" x14ac:dyDescent="0.2">
      <c r="A1798" s="14">
        <v>41894</v>
      </c>
      <c r="B1798">
        <v>26.8825</v>
      </c>
      <c r="C1798">
        <v>27.022499</v>
      </c>
      <c r="D1798">
        <v>26.605</v>
      </c>
      <c r="E1798">
        <v>26.67</v>
      </c>
      <c r="F1798">
        <v>23.175224</v>
      </c>
      <c r="G1798">
        <v>2831200</v>
      </c>
    </row>
    <row r="1799" spans="1:7" x14ac:dyDescent="0.2">
      <c r="A1799" s="14">
        <v>41897</v>
      </c>
      <c r="B1799">
        <v>26.795000000000002</v>
      </c>
      <c r="C1799">
        <v>26.8125</v>
      </c>
      <c r="D1799">
        <v>26.165001</v>
      </c>
      <c r="E1799">
        <v>26.424999</v>
      </c>
      <c r="F1799">
        <v>22.962322</v>
      </c>
      <c r="G1799">
        <v>4806000</v>
      </c>
    </row>
    <row r="1800" spans="1:7" x14ac:dyDescent="0.2">
      <c r="A1800" s="14">
        <v>41898</v>
      </c>
      <c r="B1800">
        <v>26.442499000000002</v>
      </c>
      <c r="C1800">
        <v>26.892499999999998</v>
      </c>
      <c r="D1800">
        <v>26.362499</v>
      </c>
      <c r="E1800">
        <v>26.717500999999999</v>
      </c>
      <c r="F1800">
        <v>23.216494000000001</v>
      </c>
      <c r="G1800">
        <v>4241600</v>
      </c>
    </row>
    <row r="1801" spans="1:7" x14ac:dyDescent="0.2">
      <c r="A1801" s="14">
        <v>41899</v>
      </c>
      <c r="B1801">
        <v>26.7775</v>
      </c>
      <c r="C1801">
        <v>27.002500999999999</v>
      </c>
      <c r="D1801">
        <v>26.610001</v>
      </c>
      <c r="E1801">
        <v>26.965</v>
      </c>
      <c r="F1801">
        <v>23.431562</v>
      </c>
      <c r="G1801">
        <v>3598800</v>
      </c>
    </row>
    <row r="1802" spans="1:7" x14ac:dyDescent="0.2">
      <c r="A1802" s="14">
        <v>41900</v>
      </c>
      <c r="B1802">
        <v>26.977501</v>
      </c>
      <c r="C1802">
        <v>27.147499</v>
      </c>
      <c r="D1802">
        <v>26.754999000000002</v>
      </c>
      <c r="E1802">
        <v>27.072500000000002</v>
      </c>
      <c r="F1802">
        <v>23.524977</v>
      </c>
      <c r="G1802">
        <v>1981600</v>
      </c>
    </row>
    <row r="1803" spans="1:7" x14ac:dyDescent="0.2">
      <c r="A1803" s="14">
        <v>41901</v>
      </c>
      <c r="B1803">
        <v>27.137501</v>
      </c>
      <c r="C1803">
        <v>27.1875</v>
      </c>
      <c r="D1803">
        <v>26.5075</v>
      </c>
      <c r="E1803">
        <v>26.795000000000002</v>
      </c>
      <c r="F1803">
        <v>23.283842</v>
      </c>
      <c r="G1803">
        <v>12738800</v>
      </c>
    </row>
    <row r="1804" spans="1:7" x14ac:dyDescent="0.2">
      <c r="A1804" s="14">
        <v>41904</v>
      </c>
      <c r="B1804">
        <v>26.7425</v>
      </c>
      <c r="C1804">
        <v>26.8325</v>
      </c>
      <c r="D1804">
        <v>26.297501</v>
      </c>
      <c r="E1804">
        <v>26.545000000000002</v>
      </c>
      <c r="F1804">
        <v>23.066599</v>
      </c>
      <c r="G1804">
        <v>2353200</v>
      </c>
    </row>
    <row r="1805" spans="1:7" x14ac:dyDescent="0.2">
      <c r="A1805" s="14">
        <v>41905</v>
      </c>
      <c r="B1805">
        <v>26.4375</v>
      </c>
      <c r="C1805">
        <v>26.772499</v>
      </c>
      <c r="D1805">
        <v>26.272499</v>
      </c>
      <c r="E1805">
        <v>26.602501</v>
      </c>
      <c r="F1805">
        <v>23.116565999999999</v>
      </c>
      <c r="G1805">
        <v>2620800</v>
      </c>
    </row>
    <row r="1806" spans="1:7" x14ac:dyDescent="0.2">
      <c r="A1806" s="14">
        <v>41906</v>
      </c>
      <c r="B1806">
        <v>26.59</v>
      </c>
      <c r="C1806">
        <v>26.66</v>
      </c>
      <c r="D1806">
        <v>26.282499000000001</v>
      </c>
      <c r="E1806">
        <v>26.477501</v>
      </c>
      <c r="F1806">
        <v>23.007947999999999</v>
      </c>
      <c r="G1806">
        <v>2326000</v>
      </c>
    </row>
    <row r="1807" spans="1:7" x14ac:dyDescent="0.2">
      <c r="A1807" s="14">
        <v>41907</v>
      </c>
      <c r="B1807">
        <v>26.467500999999999</v>
      </c>
      <c r="C1807">
        <v>26.6175</v>
      </c>
      <c r="D1807">
        <v>26.355</v>
      </c>
      <c r="E1807">
        <v>26.549999</v>
      </c>
      <c r="F1807">
        <v>23.070941999999999</v>
      </c>
      <c r="G1807">
        <v>2639600</v>
      </c>
    </row>
    <row r="1808" spans="1:7" x14ac:dyDescent="0.2">
      <c r="A1808" s="14">
        <v>41908</v>
      </c>
      <c r="B1808">
        <v>26.709999</v>
      </c>
      <c r="C1808">
        <v>27.387501</v>
      </c>
      <c r="D1808">
        <v>26.702499</v>
      </c>
      <c r="E1808">
        <v>27.137501</v>
      </c>
      <c r="F1808">
        <v>23.581467</v>
      </c>
      <c r="G1808">
        <v>3444800</v>
      </c>
    </row>
    <row r="1809" spans="1:7" x14ac:dyDescent="0.2">
      <c r="A1809" s="14">
        <v>41911</v>
      </c>
      <c r="B1809">
        <v>26.887501</v>
      </c>
      <c r="C1809">
        <v>27.049999</v>
      </c>
      <c r="D1809">
        <v>26.802499999999998</v>
      </c>
      <c r="E1809">
        <v>27.037500000000001</v>
      </c>
      <c r="F1809">
        <v>23.494565999999999</v>
      </c>
      <c r="G1809">
        <v>1932000</v>
      </c>
    </row>
    <row r="1810" spans="1:7" x14ac:dyDescent="0.2">
      <c r="A1810" s="14">
        <v>41912</v>
      </c>
      <c r="B1810">
        <v>27.024999999999999</v>
      </c>
      <c r="C1810">
        <v>27.1</v>
      </c>
      <c r="D1810">
        <v>26.752500999999999</v>
      </c>
      <c r="E1810">
        <v>26.860001</v>
      </c>
      <c r="F1810">
        <v>23.340326000000001</v>
      </c>
      <c r="G1810">
        <v>2595600</v>
      </c>
    </row>
    <row r="1811" spans="1:7" x14ac:dyDescent="0.2">
      <c r="A1811" s="14">
        <v>41913</v>
      </c>
      <c r="B1811">
        <v>26.7925</v>
      </c>
      <c r="C1811">
        <v>26.844999000000001</v>
      </c>
      <c r="D1811">
        <v>26.26</v>
      </c>
      <c r="E1811">
        <v>26.477501</v>
      </c>
      <c r="F1811">
        <v>23.007947999999999</v>
      </c>
      <c r="G1811">
        <v>3021600</v>
      </c>
    </row>
    <row r="1812" spans="1:7" x14ac:dyDescent="0.2">
      <c r="A1812" s="14">
        <v>41914</v>
      </c>
      <c r="B1812">
        <v>26.567499000000002</v>
      </c>
      <c r="C1812">
        <v>27.040001</v>
      </c>
      <c r="D1812">
        <v>26.3325</v>
      </c>
      <c r="E1812">
        <v>27.01</v>
      </c>
      <c r="F1812">
        <v>23.470669000000001</v>
      </c>
      <c r="G1812">
        <v>2370800</v>
      </c>
    </row>
    <row r="1813" spans="1:7" x14ac:dyDescent="0.2">
      <c r="A1813" s="14">
        <v>41915</v>
      </c>
      <c r="B1813">
        <v>27.212499999999999</v>
      </c>
      <c r="C1813">
        <v>27.9575</v>
      </c>
      <c r="D1813">
        <v>27.16</v>
      </c>
      <c r="E1813">
        <v>27.790001</v>
      </c>
      <c r="F1813">
        <v>24.14846</v>
      </c>
      <c r="G1813">
        <v>4840800</v>
      </c>
    </row>
    <row r="1814" spans="1:7" x14ac:dyDescent="0.2">
      <c r="A1814" s="14">
        <v>41918</v>
      </c>
      <c r="B1814">
        <v>27.9725</v>
      </c>
      <c r="C1814">
        <v>28.1</v>
      </c>
      <c r="D1814">
        <v>27.66</v>
      </c>
      <c r="E1814">
        <v>27.852501</v>
      </c>
      <c r="F1814">
        <v>24.202770000000001</v>
      </c>
      <c r="G1814">
        <v>3018400</v>
      </c>
    </row>
    <row r="1815" spans="1:7" x14ac:dyDescent="0.2">
      <c r="A1815" s="14">
        <v>41919</v>
      </c>
      <c r="B1815">
        <v>27.59</v>
      </c>
      <c r="C1815">
        <v>27.712499999999999</v>
      </c>
      <c r="D1815">
        <v>27.309999000000001</v>
      </c>
      <c r="E1815">
        <v>27.34</v>
      </c>
      <c r="F1815">
        <v>23.757427</v>
      </c>
      <c r="G1815">
        <v>3383200</v>
      </c>
    </row>
    <row r="1816" spans="1:7" x14ac:dyDescent="0.2">
      <c r="A1816" s="14">
        <v>41920</v>
      </c>
      <c r="B1816">
        <v>27.247499000000001</v>
      </c>
      <c r="C1816">
        <v>27.785</v>
      </c>
      <c r="D1816">
        <v>27.08</v>
      </c>
      <c r="E1816">
        <v>27.754999000000002</v>
      </c>
      <c r="F1816">
        <v>24.118046</v>
      </c>
      <c r="G1816">
        <v>3600400</v>
      </c>
    </row>
    <row r="1817" spans="1:7" x14ac:dyDescent="0.2">
      <c r="A1817" s="14">
        <v>41921</v>
      </c>
      <c r="B1817">
        <v>27.752500999999999</v>
      </c>
      <c r="C1817">
        <v>27.98</v>
      </c>
      <c r="D1817">
        <v>27.059999000000001</v>
      </c>
      <c r="E1817">
        <v>27.165001</v>
      </c>
      <c r="F1817">
        <v>23.605360000000001</v>
      </c>
      <c r="G1817">
        <v>3665600</v>
      </c>
    </row>
    <row r="1818" spans="1:7" x14ac:dyDescent="0.2">
      <c r="A1818" s="14">
        <v>41922</v>
      </c>
      <c r="B1818">
        <v>27.212499999999999</v>
      </c>
      <c r="C1818">
        <v>27.33</v>
      </c>
      <c r="D1818">
        <v>26.745000999999998</v>
      </c>
      <c r="E1818">
        <v>26.7925</v>
      </c>
      <c r="F1818">
        <v>23.281668</v>
      </c>
      <c r="G1818">
        <v>2507200</v>
      </c>
    </row>
    <row r="1819" spans="1:7" x14ac:dyDescent="0.2">
      <c r="A1819" s="14">
        <v>41925</v>
      </c>
      <c r="B1819">
        <v>26.700001</v>
      </c>
      <c r="C1819">
        <v>26.747499000000001</v>
      </c>
      <c r="D1819">
        <v>25.9</v>
      </c>
      <c r="E1819">
        <v>25.947500000000002</v>
      </c>
      <c r="F1819">
        <v>22.547395999999999</v>
      </c>
      <c r="G1819">
        <v>4362000</v>
      </c>
    </row>
    <row r="1820" spans="1:7" x14ac:dyDescent="0.2">
      <c r="A1820" s="14">
        <v>41926</v>
      </c>
      <c r="B1820">
        <v>26.075001</v>
      </c>
      <c r="C1820">
        <v>26.197500000000002</v>
      </c>
      <c r="D1820">
        <v>25.860001</v>
      </c>
      <c r="E1820">
        <v>26.047501</v>
      </c>
      <c r="F1820">
        <v>22.634293</v>
      </c>
      <c r="G1820">
        <v>4932800</v>
      </c>
    </row>
    <row r="1821" spans="1:7" x14ac:dyDescent="0.2">
      <c r="A1821" s="14">
        <v>41927</v>
      </c>
      <c r="B1821">
        <v>25.594999000000001</v>
      </c>
      <c r="C1821">
        <v>25.747499000000001</v>
      </c>
      <c r="D1821">
        <v>25.049999</v>
      </c>
      <c r="E1821">
        <v>25.584999</v>
      </c>
      <c r="F1821">
        <v>22.232395</v>
      </c>
      <c r="G1821">
        <v>6878800</v>
      </c>
    </row>
    <row r="1822" spans="1:7" x14ac:dyDescent="0.2">
      <c r="A1822" s="14">
        <v>41928</v>
      </c>
      <c r="B1822">
        <v>25.184999000000001</v>
      </c>
      <c r="C1822">
        <v>25.982500000000002</v>
      </c>
      <c r="D1822">
        <v>24.924999</v>
      </c>
      <c r="E1822">
        <v>25.855</v>
      </c>
      <c r="F1822">
        <v>22.467016000000001</v>
      </c>
      <c r="G1822">
        <v>5126800</v>
      </c>
    </row>
    <row r="1823" spans="1:7" x14ac:dyDescent="0.2">
      <c r="A1823" s="14">
        <v>41929</v>
      </c>
      <c r="B1823">
        <v>26.2575</v>
      </c>
      <c r="C1823">
        <v>26.532499000000001</v>
      </c>
      <c r="D1823">
        <v>25.922501</v>
      </c>
      <c r="E1823">
        <v>26.114999999999998</v>
      </c>
      <c r="F1823">
        <v>22.692948999999999</v>
      </c>
      <c r="G1823">
        <v>3050800</v>
      </c>
    </row>
    <row r="1824" spans="1:7" x14ac:dyDescent="0.2">
      <c r="A1824" s="14">
        <v>41932</v>
      </c>
      <c r="B1824">
        <v>26</v>
      </c>
      <c r="C1824">
        <v>26.325001</v>
      </c>
      <c r="D1824">
        <v>26</v>
      </c>
      <c r="E1824">
        <v>26.24</v>
      </c>
      <c r="F1824">
        <v>22.801566999999999</v>
      </c>
      <c r="G1824">
        <v>2688000</v>
      </c>
    </row>
    <row r="1825" spans="1:7" x14ac:dyDescent="0.2">
      <c r="A1825" s="14">
        <v>41933</v>
      </c>
      <c r="B1825">
        <v>26.34</v>
      </c>
      <c r="C1825">
        <v>26.912500000000001</v>
      </c>
      <c r="D1825">
        <v>26.262501</v>
      </c>
      <c r="E1825">
        <v>26.912500000000001</v>
      </c>
      <c r="F1825">
        <v>23.385942</v>
      </c>
      <c r="G1825">
        <v>3810800</v>
      </c>
    </row>
    <row r="1826" spans="1:7" x14ac:dyDescent="0.2">
      <c r="A1826" s="14">
        <v>41934</v>
      </c>
      <c r="B1826">
        <v>27.075001</v>
      </c>
      <c r="C1826">
        <v>27.454999999999998</v>
      </c>
      <c r="D1826">
        <v>27.0275</v>
      </c>
      <c r="E1826">
        <v>27.059999000000001</v>
      </c>
      <c r="F1826">
        <v>23.514113999999999</v>
      </c>
      <c r="G1826">
        <v>2120400</v>
      </c>
    </row>
    <row r="1827" spans="1:7" x14ac:dyDescent="0.2">
      <c r="A1827" s="14">
        <v>41935</v>
      </c>
      <c r="B1827">
        <v>27.3475</v>
      </c>
      <c r="C1827">
        <v>27.607500000000002</v>
      </c>
      <c r="D1827">
        <v>27.184999000000001</v>
      </c>
      <c r="E1827">
        <v>27.235001</v>
      </c>
      <c r="F1827">
        <v>23.666188999999999</v>
      </c>
      <c r="G1827">
        <v>3011600</v>
      </c>
    </row>
    <row r="1828" spans="1:7" x14ac:dyDescent="0.2">
      <c r="A1828" s="14">
        <v>41936</v>
      </c>
      <c r="B1828">
        <v>27.217500999999999</v>
      </c>
      <c r="C1828">
        <v>27.504999000000002</v>
      </c>
      <c r="D1828">
        <v>27.125</v>
      </c>
      <c r="E1828">
        <v>27.3825</v>
      </c>
      <c r="F1828">
        <v>23.794353000000001</v>
      </c>
      <c r="G1828">
        <v>1884400</v>
      </c>
    </row>
    <row r="1829" spans="1:7" x14ac:dyDescent="0.2">
      <c r="A1829" s="14">
        <v>41939</v>
      </c>
      <c r="B1829">
        <v>27.432500999999998</v>
      </c>
      <c r="C1829">
        <v>27.454999999999998</v>
      </c>
      <c r="D1829">
        <v>27.192499000000002</v>
      </c>
      <c r="E1829">
        <v>27.432500999999998</v>
      </c>
      <c r="F1829">
        <v>23.837803000000001</v>
      </c>
      <c r="G1829">
        <v>2707600</v>
      </c>
    </row>
    <row r="1830" spans="1:7" x14ac:dyDescent="0.2">
      <c r="A1830" s="14">
        <v>41940</v>
      </c>
      <c r="B1830">
        <v>27.432500999999998</v>
      </c>
      <c r="C1830">
        <v>27.577499</v>
      </c>
      <c r="D1830">
        <v>27.282499000000001</v>
      </c>
      <c r="E1830">
        <v>27.545000000000002</v>
      </c>
      <c r="F1830">
        <v>23.935562000000001</v>
      </c>
      <c r="G1830">
        <v>3920800</v>
      </c>
    </row>
    <row r="1831" spans="1:7" x14ac:dyDescent="0.2">
      <c r="A1831" s="14">
        <v>41941</v>
      </c>
      <c r="B1831">
        <v>27.594999000000001</v>
      </c>
      <c r="C1831">
        <v>27.752500999999999</v>
      </c>
      <c r="D1831">
        <v>27.295000000000002</v>
      </c>
      <c r="E1831">
        <v>27.502500999999999</v>
      </c>
      <c r="F1831">
        <v>23.898630000000001</v>
      </c>
      <c r="G1831">
        <v>4419600</v>
      </c>
    </row>
    <row r="1832" spans="1:7" x14ac:dyDescent="0.2">
      <c r="A1832" s="14">
        <v>41942</v>
      </c>
      <c r="B1832">
        <v>27.272499</v>
      </c>
      <c r="C1832">
        <v>27.645</v>
      </c>
      <c r="D1832">
        <v>26.262501</v>
      </c>
      <c r="E1832">
        <v>26.662500000000001</v>
      </c>
      <c r="F1832">
        <v>23.168707000000001</v>
      </c>
      <c r="G1832">
        <v>8808800</v>
      </c>
    </row>
    <row r="1833" spans="1:7" x14ac:dyDescent="0.2">
      <c r="A1833" s="14">
        <v>41943</v>
      </c>
      <c r="B1833">
        <v>26.997499000000001</v>
      </c>
      <c r="C1833">
        <v>27.077499</v>
      </c>
      <c r="D1833">
        <v>26.282499000000001</v>
      </c>
      <c r="E1833">
        <v>26.4025</v>
      </c>
      <c r="F1833">
        <v>22.942772000000001</v>
      </c>
      <c r="G1833">
        <v>6105600</v>
      </c>
    </row>
    <row r="1834" spans="1:7" x14ac:dyDescent="0.2">
      <c r="A1834" s="14">
        <v>41946</v>
      </c>
      <c r="B1834">
        <v>26.469999000000001</v>
      </c>
      <c r="C1834">
        <v>26.709999</v>
      </c>
      <c r="D1834">
        <v>26.379999000000002</v>
      </c>
      <c r="E1834">
        <v>26.620000999999998</v>
      </c>
      <c r="F1834">
        <v>23.131775000000001</v>
      </c>
      <c r="G1834">
        <v>4322400</v>
      </c>
    </row>
    <row r="1835" spans="1:7" x14ac:dyDescent="0.2">
      <c r="A1835" s="14">
        <v>41947</v>
      </c>
      <c r="B1835">
        <v>26.4725</v>
      </c>
      <c r="C1835">
        <v>26.692499000000002</v>
      </c>
      <c r="D1835">
        <v>26.3125</v>
      </c>
      <c r="E1835">
        <v>26.674999</v>
      </c>
      <c r="F1835">
        <v>23.179565</v>
      </c>
      <c r="G1835">
        <v>3700800</v>
      </c>
    </row>
    <row r="1836" spans="1:7" x14ac:dyDescent="0.2">
      <c r="A1836" s="14">
        <v>41948</v>
      </c>
      <c r="B1836">
        <v>26.93</v>
      </c>
      <c r="C1836">
        <v>26.965</v>
      </c>
      <c r="D1836">
        <v>26.674999</v>
      </c>
      <c r="E1836">
        <v>26.815000999999999</v>
      </c>
      <c r="F1836">
        <v>23.301224000000001</v>
      </c>
      <c r="G1836">
        <v>2173600</v>
      </c>
    </row>
    <row r="1837" spans="1:7" x14ac:dyDescent="0.2">
      <c r="A1837" s="14">
        <v>41949</v>
      </c>
      <c r="B1837">
        <v>26.797501</v>
      </c>
      <c r="C1837">
        <v>27.4</v>
      </c>
      <c r="D1837">
        <v>26.797501</v>
      </c>
      <c r="E1837">
        <v>27.389999</v>
      </c>
      <c r="F1837">
        <v>23.800868999999999</v>
      </c>
      <c r="G1837">
        <v>3156800</v>
      </c>
    </row>
    <row r="1838" spans="1:7" x14ac:dyDescent="0.2">
      <c r="A1838" s="14">
        <v>41950</v>
      </c>
      <c r="B1838">
        <v>27.469999000000001</v>
      </c>
      <c r="C1838">
        <v>27.5075</v>
      </c>
      <c r="D1838">
        <v>27.232500000000002</v>
      </c>
      <c r="E1838">
        <v>27.3325</v>
      </c>
      <c r="F1838">
        <v>23.750907999999999</v>
      </c>
      <c r="G1838">
        <v>2896000</v>
      </c>
    </row>
    <row r="1839" spans="1:7" x14ac:dyDescent="0.2">
      <c r="A1839" s="14">
        <v>41953</v>
      </c>
      <c r="B1839">
        <v>27.447500000000002</v>
      </c>
      <c r="C1839">
        <v>27.732500000000002</v>
      </c>
      <c r="D1839">
        <v>27.41</v>
      </c>
      <c r="E1839">
        <v>27.4375</v>
      </c>
      <c r="F1839">
        <v>23.842146</v>
      </c>
      <c r="G1839">
        <v>3454400</v>
      </c>
    </row>
    <row r="1840" spans="1:7" x14ac:dyDescent="0.2">
      <c r="A1840" s="14">
        <v>41954</v>
      </c>
      <c r="B1840">
        <v>27.5075</v>
      </c>
      <c r="C1840">
        <v>27.522499</v>
      </c>
      <c r="D1840">
        <v>27.135000000000002</v>
      </c>
      <c r="E1840">
        <v>27.2225</v>
      </c>
      <c r="F1840">
        <v>23.655321000000001</v>
      </c>
      <c r="G1840">
        <v>1990800</v>
      </c>
    </row>
    <row r="1841" spans="1:7" x14ac:dyDescent="0.2">
      <c r="A1841" s="14">
        <v>41955</v>
      </c>
      <c r="B1841">
        <v>27.202499</v>
      </c>
      <c r="C1841">
        <v>27.5975</v>
      </c>
      <c r="D1841">
        <v>27.129999000000002</v>
      </c>
      <c r="E1841">
        <v>27.577499</v>
      </c>
      <c r="F1841">
        <v>23.963806000000002</v>
      </c>
      <c r="G1841">
        <v>2746400</v>
      </c>
    </row>
    <row r="1842" spans="1:7" x14ac:dyDescent="0.2">
      <c r="A1842" s="14">
        <v>41956</v>
      </c>
      <c r="B1842">
        <v>27.467500999999999</v>
      </c>
      <c r="C1842">
        <v>27.677499999999998</v>
      </c>
      <c r="D1842">
        <v>27.2075</v>
      </c>
      <c r="E1842">
        <v>27.327499</v>
      </c>
      <c r="F1842">
        <v>23.746562999999998</v>
      </c>
      <c r="G1842">
        <v>2339600</v>
      </c>
    </row>
    <row r="1843" spans="1:7" x14ac:dyDescent="0.2">
      <c r="A1843" s="14">
        <v>41957</v>
      </c>
      <c r="B1843">
        <v>27.297501</v>
      </c>
      <c r="C1843">
        <v>27.657499000000001</v>
      </c>
      <c r="D1843">
        <v>27.274999999999999</v>
      </c>
      <c r="E1843">
        <v>27.434999000000001</v>
      </c>
      <c r="F1843">
        <v>24.104599</v>
      </c>
      <c r="G1843">
        <v>2609200</v>
      </c>
    </row>
    <row r="1844" spans="1:7" x14ac:dyDescent="0.2">
      <c r="A1844" s="14">
        <v>41960</v>
      </c>
      <c r="B1844">
        <v>27.462499999999999</v>
      </c>
      <c r="C1844">
        <v>27.614999999999998</v>
      </c>
      <c r="D1844">
        <v>27.440000999999999</v>
      </c>
      <c r="E1844">
        <v>27.547501</v>
      </c>
      <c r="F1844">
        <v>24.203441999999999</v>
      </c>
      <c r="G1844">
        <v>2716000</v>
      </c>
    </row>
    <row r="1845" spans="1:7" x14ac:dyDescent="0.2">
      <c r="A1845" s="14">
        <v>41961</v>
      </c>
      <c r="B1845">
        <v>27.622499000000001</v>
      </c>
      <c r="C1845">
        <v>27.815000999999999</v>
      </c>
      <c r="D1845">
        <v>27.59</v>
      </c>
      <c r="E1845">
        <v>27.607500000000002</v>
      </c>
      <c r="F1845">
        <v>24.256159</v>
      </c>
      <c r="G1845">
        <v>2871200</v>
      </c>
    </row>
    <row r="1846" spans="1:7" x14ac:dyDescent="0.2">
      <c r="A1846" s="14">
        <v>41962</v>
      </c>
      <c r="B1846">
        <v>27.627500999999999</v>
      </c>
      <c r="C1846">
        <v>28.137501</v>
      </c>
      <c r="D1846">
        <v>27.557500999999998</v>
      </c>
      <c r="E1846">
        <v>28.102501</v>
      </c>
      <c r="F1846">
        <v>24.691068999999999</v>
      </c>
      <c r="G1846">
        <v>3458800</v>
      </c>
    </row>
    <row r="1847" spans="1:7" x14ac:dyDescent="0.2">
      <c r="A1847" s="14">
        <v>41963</v>
      </c>
      <c r="B1847">
        <v>28.055</v>
      </c>
      <c r="C1847">
        <v>28.184999000000001</v>
      </c>
      <c r="D1847">
        <v>27.82</v>
      </c>
      <c r="E1847">
        <v>27.885000000000002</v>
      </c>
      <c r="F1847">
        <v>24.499973000000001</v>
      </c>
      <c r="G1847">
        <v>2680800</v>
      </c>
    </row>
    <row r="1848" spans="1:7" x14ac:dyDescent="0.2">
      <c r="A1848" s="14">
        <v>41964</v>
      </c>
      <c r="B1848">
        <v>28.1675</v>
      </c>
      <c r="C1848">
        <v>28.25</v>
      </c>
      <c r="D1848">
        <v>27.6525</v>
      </c>
      <c r="E1848">
        <v>27.6875</v>
      </c>
      <c r="F1848">
        <v>24.326440999999999</v>
      </c>
      <c r="G1848">
        <v>2313200</v>
      </c>
    </row>
    <row r="1849" spans="1:7" x14ac:dyDescent="0.2">
      <c r="A1849" s="14">
        <v>41967</v>
      </c>
      <c r="B1849">
        <v>27.8125</v>
      </c>
      <c r="C1849">
        <v>28.110001</v>
      </c>
      <c r="D1849">
        <v>27.754999000000002</v>
      </c>
      <c r="E1849">
        <v>27.995000999999998</v>
      </c>
      <c r="F1849">
        <v>24.596616999999998</v>
      </c>
      <c r="G1849">
        <v>3402000</v>
      </c>
    </row>
    <row r="1850" spans="1:7" x14ac:dyDescent="0.2">
      <c r="A1850" s="14">
        <v>41968</v>
      </c>
      <c r="B1850">
        <v>28.172501</v>
      </c>
      <c r="C1850">
        <v>28.395</v>
      </c>
      <c r="D1850">
        <v>28.014999</v>
      </c>
      <c r="E1850">
        <v>28.18</v>
      </c>
      <c r="F1850">
        <v>24.759160999999999</v>
      </c>
      <c r="G1850">
        <v>14146800</v>
      </c>
    </row>
    <row r="1851" spans="1:7" x14ac:dyDescent="0.2">
      <c r="A1851" s="14">
        <v>41969</v>
      </c>
      <c r="B1851">
        <v>28.18</v>
      </c>
      <c r="C1851">
        <v>28.427499999999998</v>
      </c>
      <c r="D1851">
        <v>28.18</v>
      </c>
      <c r="E1851">
        <v>28.392499999999998</v>
      </c>
      <c r="F1851">
        <v>24.945862000000002</v>
      </c>
      <c r="G1851">
        <v>2209600</v>
      </c>
    </row>
    <row r="1852" spans="1:7" x14ac:dyDescent="0.2">
      <c r="A1852" s="14">
        <v>41971</v>
      </c>
      <c r="B1852">
        <v>28.5</v>
      </c>
      <c r="C1852">
        <v>29.012501</v>
      </c>
      <c r="D1852">
        <v>28.442499000000002</v>
      </c>
      <c r="E1852">
        <v>28.93</v>
      </c>
      <c r="F1852">
        <v>25.418116000000001</v>
      </c>
      <c r="G1852">
        <v>1810400</v>
      </c>
    </row>
    <row r="1853" spans="1:7" x14ac:dyDescent="0.2">
      <c r="A1853" s="14">
        <v>41974</v>
      </c>
      <c r="B1853">
        <v>28.892499999999998</v>
      </c>
      <c r="C1853">
        <v>28.942499000000002</v>
      </c>
      <c r="D1853">
        <v>28.267499999999998</v>
      </c>
      <c r="E1853">
        <v>28.2775</v>
      </c>
      <c r="F1853">
        <v>24.844823999999999</v>
      </c>
      <c r="G1853">
        <v>2676000</v>
      </c>
    </row>
    <row r="1854" spans="1:7" x14ac:dyDescent="0.2">
      <c r="A1854" s="14">
        <v>41975</v>
      </c>
      <c r="B1854">
        <v>28.280000999999999</v>
      </c>
      <c r="C1854">
        <v>28.594999000000001</v>
      </c>
      <c r="D1854">
        <v>27.982500000000002</v>
      </c>
      <c r="E1854">
        <v>28.137501</v>
      </c>
      <c r="F1854">
        <v>24.721819</v>
      </c>
      <c r="G1854">
        <v>2607200</v>
      </c>
    </row>
    <row r="1855" spans="1:7" x14ac:dyDescent="0.2">
      <c r="A1855" s="14">
        <v>41976</v>
      </c>
      <c r="B1855">
        <v>28.2225</v>
      </c>
      <c r="C1855">
        <v>28.717500999999999</v>
      </c>
      <c r="D1855">
        <v>28.139999</v>
      </c>
      <c r="E1855">
        <v>28.674999</v>
      </c>
      <c r="F1855">
        <v>25.194068999999999</v>
      </c>
      <c r="G1855">
        <v>1932800</v>
      </c>
    </row>
    <row r="1856" spans="1:7" x14ac:dyDescent="0.2">
      <c r="A1856" s="14">
        <v>41977</v>
      </c>
      <c r="B1856">
        <v>27.969999000000001</v>
      </c>
      <c r="C1856">
        <v>28.197500000000002</v>
      </c>
      <c r="D1856">
        <v>27.497499000000001</v>
      </c>
      <c r="E1856">
        <v>27.967500999999999</v>
      </c>
      <c r="F1856">
        <v>24.572458000000001</v>
      </c>
      <c r="G1856">
        <v>4653600</v>
      </c>
    </row>
    <row r="1857" spans="1:7" x14ac:dyDescent="0.2">
      <c r="A1857" s="14">
        <v>41978</v>
      </c>
      <c r="B1857">
        <v>28.137501</v>
      </c>
      <c r="C1857">
        <v>28.58</v>
      </c>
      <c r="D1857">
        <v>28.102501</v>
      </c>
      <c r="E1857">
        <v>28.2925</v>
      </c>
      <c r="F1857">
        <v>24.858006</v>
      </c>
      <c r="G1857">
        <v>2584000</v>
      </c>
    </row>
    <row r="1858" spans="1:7" x14ac:dyDescent="0.2">
      <c r="A1858" s="14">
        <v>41981</v>
      </c>
      <c r="B1858">
        <v>28.25</v>
      </c>
      <c r="C1858">
        <v>28.274999999999999</v>
      </c>
      <c r="D1858">
        <v>27.530000999999999</v>
      </c>
      <c r="E1858">
        <v>27.6</v>
      </c>
      <c r="F1858">
        <v>24.249566999999999</v>
      </c>
      <c r="G1858">
        <v>2794400</v>
      </c>
    </row>
    <row r="1859" spans="1:7" x14ac:dyDescent="0.2">
      <c r="A1859" s="14">
        <v>41982</v>
      </c>
      <c r="B1859">
        <v>27.454999999999998</v>
      </c>
      <c r="C1859">
        <v>27.454999999999998</v>
      </c>
      <c r="D1859">
        <v>27.105</v>
      </c>
      <c r="E1859">
        <v>27.4</v>
      </c>
      <c r="F1859">
        <v>24.073847000000001</v>
      </c>
      <c r="G1859">
        <v>2682400</v>
      </c>
    </row>
    <row r="1860" spans="1:7" x14ac:dyDescent="0.2">
      <c r="A1860" s="14">
        <v>41983</v>
      </c>
      <c r="B1860">
        <v>27.407499000000001</v>
      </c>
      <c r="C1860">
        <v>27.65</v>
      </c>
      <c r="D1860">
        <v>27.2925</v>
      </c>
      <c r="E1860">
        <v>27.389999</v>
      </c>
      <c r="F1860">
        <v>24.065058000000001</v>
      </c>
      <c r="G1860">
        <v>2109600</v>
      </c>
    </row>
    <row r="1861" spans="1:7" x14ac:dyDescent="0.2">
      <c r="A1861" s="14">
        <v>41984</v>
      </c>
      <c r="B1861">
        <v>27.442499000000002</v>
      </c>
      <c r="C1861">
        <v>28.014999</v>
      </c>
      <c r="D1861">
        <v>27.442499000000002</v>
      </c>
      <c r="E1861">
        <v>27.719999000000001</v>
      </c>
      <c r="F1861">
        <v>24.355001000000001</v>
      </c>
      <c r="G1861">
        <v>1804400</v>
      </c>
    </row>
    <row r="1862" spans="1:7" x14ac:dyDescent="0.2">
      <c r="A1862" s="14">
        <v>41985</v>
      </c>
      <c r="B1862">
        <v>27.477501</v>
      </c>
      <c r="C1862">
        <v>28.02</v>
      </c>
      <c r="D1862">
        <v>27.360001</v>
      </c>
      <c r="E1862">
        <v>27.627500999999999</v>
      </c>
      <c r="F1862">
        <v>24.273727000000001</v>
      </c>
      <c r="G1862">
        <v>2084000</v>
      </c>
    </row>
    <row r="1863" spans="1:7" x14ac:dyDescent="0.2">
      <c r="A1863" s="14">
        <v>41988</v>
      </c>
      <c r="B1863">
        <v>27.809999000000001</v>
      </c>
      <c r="C1863">
        <v>27.962499999999999</v>
      </c>
      <c r="D1863">
        <v>27.454999999999998</v>
      </c>
      <c r="E1863">
        <v>27.6675</v>
      </c>
      <c r="F1863">
        <v>24.308869999999999</v>
      </c>
      <c r="G1863">
        <v>1731600</v>
      </c>
    </row>
    <row r="1864" spans="1:7" x14ac:dyDescent="0.2">
      <c r="A1864" s="14">
        <v>41989</v>
      </c>
      <c r="B1864">
        <v>27.422501</v>
      </c>
      <c r="C1864">
        <v>27.767499999999998</v>
      </c>
      <c r="D1864">
        <v>26.945</v>
      </c>
      <c r="E1864">
        <v>27.012501</v>
      </c>
      <c r="F1864">
        <v>23.733384999999998</v>
      </c>
      <c r="G1864">
        <v>3115200</v>
      </c>
    </row>
    <row r="1865" spans="1:7" x14ac:dyDescent="0.2">
      <c r="A1865" s="14">
        <v>41990</v>
      </c>
      <c r="B1865">
        <v>27.017499999999998</v>
      </c>
      <c r="C1865">
        <v>27.809999000000001</v>
      </c>
      <c r="D1865">
        <v>26.9175</v>
      </c>
      <c r="E1865">
        <v>27.7225</v>
      </c>
      <c r="F1865">
        <v>24.357196999999999</v>
      </c>
      <c r="G1865">
        <v>2032000</v>
      </c>
    </row>
    <row r="1866" spans="1:7" x14ac:dyDescent="0.2">
      <c r="A1866" s="14">
        <v>41991</v>
      </c>
      <c r="B1866">
        <v>28.110001</v>
      </c>
      <c r="C1866">
        <v>28.555</v>
      </c>
      <c r="D1866">
        <v>27.887501</v>
      </c>
      <c r="E1866">
        <v>28.545000000000002</v>
      </c>
      <c r="F1866">
        <v>25.079853</v>
      </c>
      <c r="G1866">
        <v>2444000</v>
      </c>
    </row>
    <row r="1867" spans="1:7" x14ac:dyDescent="0.2">
      <c r="A1867" s="14">
        <v>41992</v>
      </c>
      <c r="B1867">
        <v>28.487499</v>
      </c>
      <c r="C1867">
        <v>28.504999000000002</v>
      </c>
      <c r="D1867">
        <v>27.715</v>
      </c>
      <c r="E1867">
        <v>27.92</v>
      </c>
      <c r="F1867">
        <v>24.530722000000001</v>
      </c>
      <c r="G1867">
        <v>3034400</v>
      </c>
    </row>
    <row r="1868" spans="1:7" x14ac:dyDescent="0.2">
      <c r="A1868" s="14">
        <v>41995</v>
      </c>
      <c r="B1868">
        <v>27.99</v>
      </c>
      <c r="C1868">
        <v>28.040001</v>
      </c>
      <c r="D1868">
        <v>27.66</v>
      </c>
      <c r="E1868">
        <v>27.767499999999998</v>
      </c>
      <c r="F1868">
        <v>24.396732</v>
      </c>
      <c r="G1868">
        <v>1622400</v>
      </c>
    </row>
    <row r="1869" spans="1:7" x14ac:dyDescent="0.2">
      <c r="A1869" s="14">
        <v>41996</v>
      </c>
      <c r="B1869">
        <v>27.780000999999999</v>
      </c>
      <c r="C1869">
        <v>27.907499000000001</v>
      </c>
      <c r="D1869">
        <v>27.697500000000002</v>
      </c>
      <c r="E1869">
        <v>27.75</v>
      </c>
      <c r="F1869">
        <v>24.381354999999999</v>
      </c>
      <c r="G1869">
        <v>1624000</v>
      </c>
    </row>
    <row r="1870" spans="1:7" x14ac:dyDescent="0.2">
      <c r="A1870" s="14">
        <v>41997</v>
      </c>
      <c r="B1870">
        <v>27.799999</v>
      </c>
      <c r="C1870">
        <v>27.905000999999999</v>
      </c>
      <c r="D1870">
        <v>27.702499</v>
      </c>
      <c r="E1870">
        <v>27.732500000000002</v>
      </c>
      <c r="F1870">
        <v>24.365981999999999</v>
      </c>
      <c r="G1870">
        <v>700400</v>
      </c>
    </row>
    <row r="1871" spans="1:7" x14ac:dyDescent="0.2">
      <c r="A1871" s="14">
        <v>41999</v>
      </c>
      <c r="B1871">
        <v>27.855</v>
      </c>
      <c r="C1871">
        <v>28.047501</v>
      </c>
      <c r="D1871">
        <v>27.7775</v>
      </c>
      <c r="E1871">
        <v>27.837499999999999</v>
      </c>
      <c r="F1871">
        <v>24.458237</v>
      </c>
      <c r="G1871">
        <v>1017200</v>
      </c>
    </row>
    <row r="1872" spans="1:7" x14ac:dyDescent="0.2">
      <c r="A1872" s="14">
        <v>42002</v>
      </c>
      <c r="B1872">
        <v>27.8475</v>
      </c>
      <c r="C1872">
        <v>28.3125</v>
      </c>
      <c r="D1872">
        <v>27.837499999999999</v>
      </c>
      <c r="E1872">
        <v>28.1175</v>
      </c>
      <c r="F1872">
        <v>24.704245</v>
      </c>
      <c r="G1872">
        <v>2445600</v>
      </c>
    </row>
    <row r="1873" spans="1:7" x14ac:dyDescent="0.2">
      <c r="A1873" s="14">
        <v>42003</v>
      </c>
      <c r="B1873">
        <v>28.047501</v>
      </c>
      <c r="C1873">
        <v>28.2425</v>
      </c>
      <c r="D1873">
        <v>27.9725</v>
      </c>
      <c r="E1873">
        <v>28.1175</v>
      </c>
      <c r="F1873">
        <v>24.704245</v>
      </c>
      <c r="G1873">
        <v>1347600</v>
      </c>
    </row>
    <row r="1874" spans="1:7" x14ac:dyDescent="0.2">
      <c r="A1874" s="14">
        <v>42004</v>
      </c>
      <c r="B1874">
        <v>28.15</v>
      </c>
      <c r="C1874">
        <v>28.375</v>
      </c>
      <c r="D1874">
        <v>27.895</v>
      </c>
      <c r="E1874">
        <v>27.905000999999999</v>
      </c>
      <c r="F1874">
        <v>24.517541999999999</v>
      </c>
      <c r="G1874">
        <v>1799600</v>
      </c>
    </row>
    <row r="1875" spans="1:7" x14ac:dyDescent="0.2">
      <c r="A1875" s="14">
        <v>42006</v>
      </c>
      <c r="B1875">
        <v>28.084999</v>
      </c>
      <c r="C1875">
        <v>28.192499000000002</v>
      </c>
      <c r="D1875">
        <v>27.452499</v>
      </c>
      <c r="E1875">
        <v>27.6525</v>
      </c>
      <c r="F1875">
        <v>24.295694000000001</v>
      </c>
      <c r="G1875">
        <v>2390800</v>
      </c>
    </row>
    <row r="1876" spans="1:7" x14ac:dyDescent="0.2">
      <c r="A1876" s="14">
        <v>42009</v>
      </c>
      <c r="B1876">
        <v>27.462499999999999</v>
      </c>
      <c r="C1876">
        <v>27.565000999999999</v>
      </c>
      <c r="D1876">
        <v>26.897499</v>
      </c>
      <c r="E1876">
        <v>26.9725</v>
      </c>
      <c r="F1876">
        <v>23.698243999999999</v>
      </c>
      <c r="G1876">
        <v>2522800</v>
      </c>
    </row>
    <row r="1877" spans="1:7" x14ac:dyDescent="0.2">
      <c r="A1877" s="14">
        <v>42010</v>
      </c>
      <c r="B1877">
        <v>26.98</v>
      </c>
      <c r="C1877">
        <v>27.02</v>
      </c>
      <c r="D1877">
        <v>26.274999999999999</v>
      </c>
      <c r="E1877">
        <v>26.535</v>
      </c>
      <c r="F1877">
        <v>23.313848</v>
      </c>
      <c r="G1877">
        <v>3269600</v>
      </c>
    </row>
    <row r="1878" spans="1:7" x14ac:dyDescent="0.2">
      <c r="A1878" s="14">
        <v>42011</v>
      </c>
      <c r="B1878">
        <v>26.700001</v>
      </c>
      <c r="C1878">
        <v>27.485001</v>
      </c>
      <c r="D1878">
        <v>26.700001</v>
      </c>
      <c r="E1878">
        <v>27.4575</v>
      </c>
      <c r="F1878">
        <v>24.124362999999999</v>
      </c>
      <c r="G1878">
        <v>2322000</v>
      </c>
    </row>
    <row r="1879" spans="1:7" x14ac:dyDescent="0.2">
      <c r="A1879" s="14">
        <v>42012</v>
      </c>
      <c r="B1879">
        <v>27.74</v>
      </c>
      <c r="C1879">
        <v>28.012501</v>
      </c>
      <c r="D1879">
        <v>27.625</v>
      </c>
      <c r="E1879">
        <v>27.98</v>
      </c>
      <c r="F1879">
        <v>24.583435000000001</v>
      </c>
      <c r="G1879">
        <v>2273600</v>
      </c>
    </row>
    <row r="1880" spans="1:7" x14ac:dyDescent="0.2">
      <c r="A1880" s="14">
        <v>42013</v>
      </c>
      <c r="B1880">
        <v>28.1875</v>
      </c>
      <c r="C1880">
        <v>28.327499</v>
      </c>
      <c r="D1880">
        <v>27.782499000000001</v>
      </c>
      <c r="E1880">
        <v>27.8825</v>
      </c>
      <c r="F1880">
        <v>24.497769999999999</v>
      </c>
      <c r="G1880">
        <v>2566000</v>
      </c>
    </row>
    <row r="1881" spans="1:7" x14ac:dyDescent="0.2">
      <c r="A1881" s="14">
        <v>42016</v>
      </c>
      <c r="B1881">
        <v>28.004999000000002</v>
      </c>
      <c r="C1881">
        <v>28.204999999999998</v>
      </c>
      <c r="D1881">
        <v>27.657499000000001</v>
      </c>
      <c r="E1881">
        <v>27.709999</v>
      </c>
      <c r="F1881">
        <v>24.346209999999999</v>
      </c>
      <c r="G1881">
        <v>2134800</v>
      </c>
    </row>
    <row r="1882" spans="1:7" x14ac:dyDescent="0.2">
      <c r="A1882" s="14">
        <v>42017</v>
      </c>
      <c r="B1882">
        <v>27.967500999999999</v>
      </c>
      <c r="C1882">
        <v>28.370000999999998</v>
      </c>
      <c r="D1882">
        <v>27.540001</v>
      </c>
      <c r="E1882">
        <v>27.887501</v>
      </c>
      <c r="F1882">
        <v>24.502167</v>
      </c>
      <c r="G1882">
        <v>1766000</v>
      </c>
    </row>
    <row r="1883" spans="1:7" x14ac:dyDescent="0.2">
      <c r="A1883" s="14">
        <v>42018</v>
      </c>
      <c r="B1883">
        <v>27.704999999999998</v>
      </c>
      <c r="C1883">
        <v>27.762501</v>
      </c>
      <c r="D1883">
        <v>27.389999</v>
      </c>
      <c r="E1883">
        <v>27.725000000000001</v>
      </c>
      <c r="F1883">
        <v>24.359390000000001</v>
      </c>
      <c r="G1883">
        <v>1559600</v>
      </c>
    </row>
    <row r="1884" spans="1:7" x14ac:dyDescent="0.2">
      <c r="A1884" s="14">
        <v>42019</v>
      </c>
      <c r="B1884">
        <v>27.725000000000001</v>
      </c>
      <c r="C1884">
        <v>27.864999999999998</v>
      </c>
      <c r="D1884">
        <v>26.655000999999999</v>
      </c>
      <c r="E1884">
        <v>26.715</v>
      </c>
      <c r="F1884">
        <v>23.471997999999999</v>
      </c>
      <c r="G1884">
        <v>3807200</v>
      </c>
    </row>
    <row r="1885" spans="1:7" x14ac:dyDescent="0.2">
      <c r="A1885" s="14">
        <v>42020</v>
      </c>
      <c r="B1885">
        <v>26.715</v>
      </c>
      <c r="C1885">
        <v>26.82</v>
      </c>
      <c r="D1885">
        <v>26.517499999999998</v>
      </c>
      <c r="E1885">
        <v>26.790001</v>
      </c>
      <c r="F1885">
        <v>23.537893</v>
      </c>
      <c r="G1885">
        <v>2658800</v>
      </c>
    </row>
    <row r="1886" spans="1:7" x14ac:dyDescent="0.2">
      <c r="A1886" s="14">
        <v>42024</v>
      </c>
      <c r="B1886">
        <v>26.752500999999999</v>
      </c>
      <c r="C1886">
        <v>26.922501</v>
      </c>
      <c r="D1886">
        <v>26.42</v>
      </c>
      <c r="E1886">
        <v>26.774999999999999</v>
      </c>
      <c r="F1886">
        <v>23.524713999999999</v>
      </c>
      <c r="G1886">
        <v>3787200</v>
      </c>
    </row>
    <row r="1887" spans="1:7" x14ac:dyDescent="0.2">
      <c r="A1887" s="14">
        <v>42025</v>
      </c>
      <c r="B1887">
        <v>26.767499999999998</v>
      </c>
      <c r="C1887">
        <v>27.355</v>
      </c>
      <c r="D1887">
        <v>26.552499999999998</v>
      </c>
      <c r="E1887">
        <v>27.315000999999999</v>
      </c>
      <c r="F1887">
        <v>23.999165000000001</v>
      </c>
      <c r="G1887">
        <v>3264800</v>
      </c>
    </row>
    <row r="1888" spans="1:7" x14ac:dyDescent="0.2">
      <c r="A1888" s="14">
        <v>42026</v>
      </c>
      <c r="B1888">
        <v>27.552499999999998</v>
      </c>
      <c r="C1888">
        <v>28.309999000000001</v>
      </c>
      <c r="D1888">
        <v>27.1875</v>
      </c>
      <c r="E1888">
        <v>28.26</v>
      </c>
      <c r="F1888">
        <v>24.829449</v>
      </c>
      <c r="G1888">
        <v>3537600</v>
      </c>
    </row>
    <row r="1889" spans="1:7" x14ac:dyDescent="0.2">
      <c r="A1889" s="14">
        <v>42027</v>
      </c>
      <c r="B1889">
        <v>28.122499000000001</v>
      </c>
      <c r="C1889">
        <v>28.752500999999999</v>
      </c>
      <c r="D1889">
        <v>28.07</v>
      </c>
      <c r="E1889">
        <v>28.612499</v>
      </c>
      <c r="F1889">
        <v>25.139157999999998</v>
      </c>
      <c r="G1889">
        <v>3642800</v>
      </c>
    </row>
    <row r="1890" spans="1:7" x14ac:dyDescent="0.2">
      <c r="A1890" s="14">
        <v>42030</v>
      </c>
      <c r="B1890">
        <v>28.450001</v>
      </c>
      <c r="C1890">
        <v>28.51</v>
      </c>
      <c r="D1890">
        <v>27.997499000000001</v>
      </c>
      <c r="E1890">
        <v>28.362499</v>
      </c>
      <c r="F1890">
        <v>24.919504</v>
      </c>
      <c r="G1890">
        <v>3549200</v>
      </c>
    </row>
    <row r="1891" spans="1:7" x14ac:dyDescent="0.2">
      <c r="A1891" s="14">
        <v>42031</v>
      </c>
      <c r="B1891">
        <v>28.035</v>
      </c>
      <c r="C1891">
        <v>28.302499999999998</v>
      </c>
      <c r="D1891">
        <v>27.852501</v>
      </c>
      <c r="E1891">
        <v>28.1175</v>
      </c>
      <c r="F1891">
        <v>24.704245</v>
      </c>
      <c r="G1891">
        <v>3261600</v>
      </c>
    </row>
    <row r="1892" spans="1:7" x14ac:dyDescent="0.2">
      <c r="A1892" s="14">
        <v>42032</v>
      </c>
      <c r="B1892">
        <v>28.355</v>
      </c>
      <c r="C1892">
        <v>29.172501</v>
      </c>
      <c r="D1892">
        <v>28.299999</v>
      </c>
      <c r="E1892">
        <v>28.605</v>
      </c>
      <c r="F1892">
        <v>25.132565</v>
      </c>
      <c r="G1892">
        <v>6088800</v>
      </c>
    </row>
    <row r="1893" spans="1:7" x14ac:dyDescent="0.2">
      <c r="A1893" s="14">
        <v>42033</v>
      </c>
      <c r="B1893">
        <v>28.817499000000002</v>
      </c>
      <c r="C1893">
        <v>29.1</v>
      </c>
      <c r="D1893">
        <v>28.377500999999999</v>
      </c>
      <c r="E1893">
        <v>29.017499999999998</v>
      </c>
      <c r="F1893">
        <v>25.494994999999999</v>
      </c>
      <c r="G1893">
        <v>4424800</v>
      </c>
    </row>
    <row r="1894" spans="1:7" x14ac:dyDescent="0.2">
      <c r="A1894" s="14">
        <v>42034</v>
      </c>
      <c r="B1894">
        <v>28.475000000000001</v>
      </c>
      <c r="C1894">
        <v>29.567499000000002</v>
      </c>
      <c r="D1894">
        <v>27.697500000000002</v>
      </c>
      <c r="E1894">
        <v>27.844999000000001</v>
      </c>
      <c r="F1894">
        <v>24.464828000000001</v>
      </c>
      <c r="G1894">
        <v>7853200</v>
      </c>
    </row>
    <row r="1895" spans="1:7" x14ac:dyDescent="0.2">
      <c r="A1895" s="14">
        <v>42037</v>
      </c>
      <c r="B1895">
        <v>27.967500999999999</v>
      </c>
      <c r="C1895">
        <v>28.07</v>
      </c>
      <c r="D1895">
        <v>27.504999000000002</v>
      </c>
      <c r="E1895">
        <v>27.842500999999999</v>
      </c>
      <c r="F1895">
        <v>24.462627000000001</v>
      </c>
      <c r="G1895">
        <v>5359600</v>
      </c>
    </row>
    <row r="1896" spans="1:7" x14ac:dyDescent="0.2">
      <c r="A1896" s="14">
        <v>42038</v>
      </c>
      <c r="B1896">
        <v>27.91</v>
      </c>
      <c r="C1896">
        <v>28.584999</v>
      </c>
      <c r="D1896">
        <v>27.797501</v>
      </c>
      <c r="E1896">
        <v>28.57</v>
      </c>
      <c r="F1896">
        <v>25.101818000000002</v>
      </c>
      <c r="G1896">
        <v>3097600</v>
      </c>
    </row>
    <row r="1897" spans="1:7" x14ac:dyDescent="0.2">
      <c r="A1897" s="14">
        <v>42039</v>
      </c>
      <c r="B1897">
        <v>28.322500000000002</v>
      </c>
      <c r="C1897">
        <v>28.825001</v>
      </c>
      <c r="D1897">
        <v>28.2925</v>
      </c>
      <c r="E1897">
        <v>28.567499000000002</v>
      </c>
      <c r="F1897">
        <v>25.099616999999999</v>
      </c>
      <c r="G1897">
        <v>3174400</v>
      </c>
    </row>
    <row r="1898" spans="1:7" x14ac:dyDescent="0.2">
      <c r="A1898" s="14">
        <v>42040</v>
      </c>
      <c r="B1898">
        <v>28.572500000000002</v>
      </c>
      <c r="C1898">
        <v>28.785</v>
      </c>
      <c r="D1898">
        <v>28.412500000000001</v>
      </c>
      <c r="E1898">
        <v>28.535</v>
      </c>
      <c r="F1898">
        <v>25.427094</v>
      </c>
      <c r="G1898">
        <v>1973200</v>
      </c>
    </row>
    <row r="1899" spans="1:7" x14ac:dyDescent="0.2">
      <c r="A1899" s="14">
        <v>42041</v>
      </c>
      <c r="B1899">
        <v>28.657499000000001</v>
      </c>
      <c r="C1899">
        <v>29.102501</v>
      </c>
      <c r="D1899">
        <v>28.432500999999998</v>
      </c>
      <c r="E1899">
        <v>28.879999000000002</v>
      </c>
      <c r="F1899">
        <v>25.734515999999999</v>
      </c>
      <c r="G1899">
        <v>3021200</v>
      </c>
    </row>
    <row r="1900" spans="1:7" x14ac:dyDescent="0.2">
      <c r="A1900" s="14">
        <v>42044</v>
      </c>
      <c r="B1900">
        <v>28.805</v>
      </c>
      <c r="C1900">
        <v>29.1675</v>
      </c>
      <c r="D1900">
        <v>28.587499999999999</v>
      </c>
      <c r="E1900">
        <v>28.895</v>
      </c>
      <c r="F1900">
        <v>25.747881</v>
      </c>
      <c r="G1900">
        <v>2444800</v>
      </c>
    </row>
    <row r="1901" spans="1:7" x14ac:dyDescent="0.2">
      <c r="A1901" s="14">
        <v>42045</v>
      </c>
      <c r="B1901">
        <v>29.182500999999998</v>
      </c>
      <c r="C1901">
        <v>29.2775</v>
      </c>
      <c r="D1901">
        <v>28.915001</v>
      </c>
      <c r="E1901">
        <v>29.195</v>
      </c>
      <c r="F1901">
        <v>26.015212999999999</v>
      </c>
      <c r="G1901">
        <v>1393600</v>
      </c>
    </row>
    <row r="1902" spans="1:7" x14ac:dyDescent="0.2">
      <c r="A1902" s="14">
        <v>42046</v>
      </c>
      <c r="B1902">
        <v>29.2575</v>
      </c>
      <c r="C1902">
        <v>29.434999000000001</v>
      </c>
      <c r="D1902">
        <v>29.02</v>
      </c>
      <c r="E1902">
        <v>29.322500000000002</v>
      </c>
      <c r="F1902">
        <v>26.128820000000001</v>
      </c>
      <c r="G1902">
        <v>2129600</v>
      </c>
    </row>
    <row r="1903" spans="1:7" x14ac:dyDescent="0.2">
      <c r="A1903" s="14">
        <v>42047</v>
      </c>
      <c r="B1903">
        <v>29.447500000000002</v>
      </c>
      <c r="C1903">
        <v>29.665001</v>
      </c>
      <c r="D1903">
        <v>29.182500999999998</v>
      </c>
      <c r="E1903">
        <v>29.462499999999999</v>
      </c>
      <c r="F1903">
        <v>26.253571999999998</v>
      </c>
      <c r="G1903">
        <v>1860800</v>
      </c>
    </row>
    <row r="1904" spans="1:7" x14ac:dyDescent="0.2">
      <c r="A1904" s="14">
        <v>42048</v>
      </c>
      <c r="B1904">
        <v>29.690000999999999</v>
      </c>
      <c r="C1904">
        <v>29.8475</v>
      </c>
      <c r="D1904">
        <v>29.427499999999998</v>
      </c>
      <c r="E1904">
        <v>29.780000999999999</v>
      </c>
      <c r="F1904">
        <v>26.536493</v>
      </c>
      <c r="G1904">
        <v>2397200</v>
      </c>
    </row>
    <row r="1905" spans="1:7" x14ac:dyDescent="0.2">
      <c r="A1905" s="14">
        <v>42052</v>
      </c>
      <c r="B1905">
        <v>29.75</v>
      </c>
      <c r="C1905">
        <v>29.7575</v>
      </c>
      <c r="D1905">
        <v>29.432500999999998</v>
      </c>
      <c r="E1905">
        <v>29.49</v>
      </c>
      <c r="F1905">
        <v>26.278078000000001</v>
      </c>
      <c r="G1905">
        <v>1968400</v>
      </c>
    </row>
    <row r="1906" spans="1:7" x14ac:dyDescent="0.2">
      <c r="A1906" s="14">
        <v>42053</v>
      </c>
      <c r="B1906">
        <v>29.467500999999999</v>
      </c>
      <c r="C1906">
        <v>29.799999</v>
      </c>
      <c r="D1906">
        <v>29.299999</v>
      </c>
      <c r="E1906">
        <v>29.735001</v>
      </c>
      <c r="F1906">
        <v>26.496393000000001</v>
      </c>
      <c r="G1906">
        <v>1833600</v>
      </c>
    </row>
    <row r="1907" spans="1:7" x14ac:dyDescent="0.2">
      <c r="A1907" s="14">
        <v>42054</v>
      </c>
      <c r="B1907">
        <v>29.809999000000001</v>
      </c>
      <c r="C1907">
        <v>29.864999999999998</v>
      </c>
      <c r="D1907">
        <v>29.4725</v>
      </c>
      <c r="E1907">
        <v>29.49</v>
      </c>
      <c r="F1907">
        <v>26.278078000000001</v>
      </c>
      <c r="G1907">
        <v>1641600</v>
      </c>
    </row>
    <row r="1908" spans="1:7" x14ac:dyDescent="0.2">
      <c r="A1908" s="14">
        <v>42055</v>
      </c>
      <c r="B1908">
        <v>29.6</v>
      </c>
      <c r="C1908">
        <v>30.559999000000001</v>
      </c>
      <c r="D1908">
        <v>29.572500000000002</v>
      </c>
      <c r="E1908">
        <v>30.462499999999999</v>
      </c>
      <c r="F1908">
        <v>27.144656999999999</v>
      </c>
      <c r="G1908">
        <v>2578000</v>
      </c>
    </row>
    <row r="1909" spans="1:7" x14ac:dyDescent="0.2">
      <c r="A1909" s="14">
        <v>42058</v>
      </c>
      <c r="B1909">
        <v>30.385000000000002</v>
      </c>
      <c r="C1909">
        <v>30.735001</v>
      </c>
      <c r="D1909">
        <v>30.295000000000002</v>
      </c>
      <c r="E1909">
        <v>30.709999</v>
      </c>
      <c r="F1909">
        <v>27.365202</v>
      </c>
      <c r="G1909">
        <v>2294400</v>
      </c>
    </row>
    <row r="1910" spans="1:7" x14ac:dyDescent="0.2">
      <c r="A1910" s="14">
        <v>42059</v>
      </c>
      <c r="B1910">
        <v>30.767499999999998</v>
      </c>
      <c r="C1910">
        <v>30.782499000000001</v>
      </c>
      <c r="D1910">
        <v>30.440000999999999</v>
      </c>
      <c r="E1910">
        <v>30.5825</v>
      </c>
      <c r="F1910">
        <v>27.251587000000001</v>
      </c>
      <c r="G1910">
        <v>1615200</v>
      </c>
    </row>
    <row r="1911" spans="1:7" x14ac:dyDescent="0.2">
      <c r="A1911" s="14">
        <v>42060</v>
      </c>
      <c r="B1911">
        <v>30.785</v>
      </c>
      <c r="C1911">
        <v>31.754999000000002</v>
      </c>
      <c r="D1911">
        <v>30.67</v>
      </c>
      <c r="E1911">
        <v>31.27</v>
      </c>
      <c r="F1911">
        <v>27.864204000000001</v>
      </c>
      <c r="G1911">
        <v>3332000</v>
      </c>
    </row>
    <row r="1912" spans="1:7" x14ac:dyDescent="0.2">
      <c r="A1912" s="14">
        <v>42061</v>
      </c>
      <c r="B1912">
        <v>31.352501</v>
      </c>
      <c r="C1912">
        <v>32.237499</v>
      </c>
      <c r="D1912">
        <v>31.297501</v>
      </c>
      <c r="E1912">
        <v>32.227500999999997</v>
      </c>
      <c r="F1912">
        <v>28.717421000000002</v>
      </c>
      <c r="G1912">
        <v>3874400</v>
      </c>
    </row>
    <row r="1913" spans="1:7" x14ac:dyDescent="0.2">
      <c r="A1913" s="14">
        <v>42062</v>
      </c>
      <c r="B1913">
        <v>32.195</v>
      </c>
      <c r="C1913">
        <v>32.297500999999997</v>
      </c>
      <c r="D1913">
        <v>31.6525</v>
      </c>
      <c r="E1913">
        <v>31.885000000000002</v>
      </c>
      <c r="F1913">
        <v>28.412226</v>
      </c>
      <c r="G1913">
        <v>2484000</v>
      </c>
    </row>
    <row r="1914" spans="1:7" x14ac:dyDescent="0.2">
      <c r="A1914" s="14">
        <v>42065</v>
      </c>
      <c r="B1914">
        <v>31.98</v>
      </c>
      <c r="C1914">
        <v>32.365001999999997</v>
      </c>
      <c r="D1914">
        <v>31.924999</v>
      </c>
      <c r="E1914">
        <v>32.200001</v>
      </c>
      <c r="F1914">
        <v>28.692917000000001</v>
      </c>
      <c r="G1914">
        <v>2288800</v>
      </c>
    </row>
    <row r="1915" spans="1:7" x14ac:dyDescent="0.2">
      <c r="A1915" s="14">
        <v>42066</v>
      </c>
      <c r="B1915">
        <v>32.125</v>
      </c>
      <c r="C1915">
        <v>32.139999000000003</v>
      </c>
      <c r="D1915">
        <v>31.7575</v>
      </c>
      <c r="E1915">
        <v>31.987499</v>
      </c>
      <c r="F1915">
        <v>28.503561000000001</v>
      </c>
      <c r="G1915">
        <v>2306800</v>
      </c>
    </row>
    <row r="1916" spans="1:7" x14ac:dyDescent="0.2">
      <c r="A1916" s="14">
        <v>42067</v>
      </c>
      <c r="B1916">
        <v>32.029998999999997</v>
      </c>
      <c r="C1916">
        <v>32.400002000000001</v>
      </c>
      <c r="D1916">
        <v>31.76</v>
      </c>
      <c r="E1916">
        <v>32.32</v>
      </c>
      <c r="F1916">
        <v>28.799848999999998</v>
      </c>
      <c r="G1916">
        <v>1704100</v>
      </c>
    </row>
    <row r="1917" spans="1:7" x14ac:dyDescent="0.2">
      <c r="A1917" s="14">
        <v>42068</v>
      </c>
      <c r="B1917">
        <v>32.479999999999997</v>
      </c>
      <c r="C1917">
        <v>32.479999999999997</v>
      </c>
      <c r="D1917">
        <v>32.060001</v>
      </c>
      <c r="E1917">
        <v>32.139999000000003</v>
      </c>
      <c r="F1917">
        <v>28.63945</v>
      </c>
      <c r="G1917">
        <v>2383600</v>
      </c>
    </row>
    <row r="1918" spans="1:7" x14ac:dyDescent="0.2">
      <c r="A1918" s="14">
        <v>42069</v>
      </c>
      <c r="B1918">
        <v>32.310001</v>
      </c>
      <c r="C1918">
        <v>32.549999</v>
      </c>
      <c r="D1918">
        <v>31.860001</v>
      </c>
      <c r="E1918">
        <v>32</v>
      </c>
      <c r="F1918">
        <v>28.514700000000001</v>
      </c>
      <c r="G1918">
        <v>2783800</v>
      </c>
    </row>
    <row r="1919" spans="1:7" x14ac:dyDescent="0.2">
      <c r="A1919" s="14">
        <v>42072</v>
      </c>
      <c r="B1919">
        <v>32.060001</v>
      </c>
      <c r="C1919">
        <v>32.400002000000001</v>
      </c>
      <c r="D1919">
        <v>31.950001</v>
      </c>
      <c r="E1919">
        <v>32.299999</v>
      </c>
      <c r="F1919">
        <v>28.782021</v>
      </c>
      <c r="G1919">
        <v>1667300</v>
      </c>
    </row>
    <row r="1920" spans="1:7" x14ac:dyDescent="0.2">
      <c r="A1920" s="14">
        <v>42073</v>
      </c>
      <c r="B1920">
        <v>31.99</v>
      </c>
      <c r="C1920">
        <v>32.259998000000003</v>
      </c>
      <c r="D1920">
        <v>31.82</v>
      </c>
      <c r="E1920">
        <v>32.049999</v>
      </c>
      <c r="F1920">
        <v>28.559253999999999</v>
      </c>
      <c r="G1920">
        <v>1950300</v>
      </c>
    </row>
    <row r="1921" spans="1:7" x14ac:dyDescent="0.2">
      <c r="A1921" s="14">
        <v>42074</v>
      </c>
      <c r="B1921">
        <v>32</v>
      </c>
      <c r="C1921">
        <v>32.43</v>
      </c>
      <c r="D1921">
        <v>32</v>
      </c>
      <c r="E1921">
        <v>32.220001000000003</v>
      </c>
      <c r="F1921">
        <v>28.710743000000001</v>
      </c>
      <c r="G1921">
        <v>2229300</v>
      </c>
    </row>
    <row r="1922" spans="1:7" x14ac:dyDescent="0.2">
      <c r="A1922" s="14">
        <v>42075</v>
      </c>
      <c r="B1922">
        <v>32.349997999999999</v>
      </c>
      <c r="C1922">
        <v>32.490001999999997</v>
      </c>
      <c r="D1922">
        <v>32.130001</v>
      </c>
      <c r="E1922">
        <v>32.450001</v>
      </c>
      <c r="F1922">
        <v>28.915686000000001</v>
      </c>
      <c r="G1922">
        <v>1216700</v>
      </c>
    </row>
    <row r="1923" spans="1:7" x14ac:dyDescent="0.2">
      <c r="A1923" s="14">
        <v>42076</v>
      </c>
      <c r="B1923">
        <v>32.450001</v>
      </c>
      <c r="C1923">
        <v>32.82</v>
      </c>
      <c r="D1923">
        <v>32.189999</v>
      </c>
      <c r="E1923">
        <v>32.610000999999997</v>
      </c>
      <c r="F1923">
        <v>29.058260000000001</v>
      </c>
      <c r="G1923">
        <v>2968700</v>
      </c>
    </row>
    <row r="1924" spans="1:7" x14ac:dyDescent="0.2">
      <c r="A1924" s="14">
        <v>42079</v>
      </c>
      <c r="B1924">
        <v>33.169998</v>
      </c>
      <c r="C1924">
        <v>33.790000999999997</v>
      </c>
      <c r="D1924">
        <v>33.110000999999997</v>
      </c>
      <c r="E1924">
        <v>33.639999000000003</v>
      </c>
      <c r="F1924">
        <v>29.97608</v>
      </c>
      <c r="G1924">
        <v>8583100</v>
      </c>
    </row>
    <row r="1925" spans="1:7" x14ac:dyDescent="0.2">
      <c r="A1925" s="14">
        <v>42080</v>
      </c>
      <c r="B1925">
        <v>33.650002000000001</v>
      </c>
      <c r="C1925">
        <v>34.169998</v>
      </c>
      <c r="D1925">
        <v>33.619999</v>
      </c>
      <c r="E1925">
        <v>33.990001999999997</v>
      </c>
      <c r="F1925">
        <v>30.287962</v>
      </c>
      <c r="G1925">
        <v>4472400</v>
      </c>
    </row>
    <row r="1926" spans="1:7" x14ac:dyDescent="0.2">
      <c r="A1926" s="14">
        <v>42081</v>
      </c>
      <c r="B1926">
        <v>34</v>
      </c>
      <c r="C1926">
        <v>34.630001</v>
      </c>
      <c r="D1926">
        <v>33.720001000000003</v>
      </c>
      <c r="E1926">
        <v>34.389999000000003</v>
      </c>
      <c r="F1926">
        <v>30.644390000000001</v>
      </c>
      <c r="G1926">
        <v>3648300</v>
      </c>
    </row>
    <row r="1927" spans="1:7" x14ac:dyDescent="0.2">
      <c r="A1927" s="14">
        <v>42082</v>
      </c>
      <c r="B1927">
        <v>34.279998999999997</v>
      </c>
      <c r="C1927">
        <v>34.470001000000003</v>
      </c>
      <c r="D1927">
        <v>33.610000999999997</v>
      </c>
      <c r="E1927">
        <v>34.340000000000003</v>
      </c>
      <c r="F1927">
        <v>30.599833</v>
      </c>
      <c r="G1927">
        <v>3757500</v>
      </c>
    </row>
    <row r="1928" spans="1:7" x14ac:dyDescent="0.2">
      <c r="A1928" s="14">
        <v>42083</v>
      </c>
      <c r="B1928">
        <v>34.619999</v>
      </c>
      <c r="C1928">
        <v>34.650002000000001</v>
      </c>
      <c r="D1928">
        <v>34.080002</v>
      </c>
      <c r="E1928">
        <v>34.18</v>
      </c>
      <c r="F1928">
        <v>30.457257999999999</v>
      </c>
      <c r="G1928">
        <v>63797500</v>
      </c>
    </row>
    <row r="1929" spans="1:7" x14ac:dyDescent="0.2">
      <c r="A1929" s="14">
        <v>42086</v>
      </c>
      <c r="B1929">
        <v>34.270000000000003</v>
      </c>
      <c r="C1929">
        <v>34.799999</v>
      </c>
      <c r="D1929">
        <v>34.229999999999997</v>
      </c>
      <c r="E1929">
        <v>34.229999999999997</v>
      </c>
      <c r="F1929">
        <v>30.501825</v>
      </c>
      <c r="G1929">
        <v>3910200</v>
      </c>
    </row>
    <row r="1930" spans="1:7" x14ac:dyDescent="0.2">
      <c r="A1930" s="14">
        <v>42087</v>
      </c>
      <c r="B1930">
        <v>34.229999999999997</v>
      </c>
      <c r="C1930">
        <v>34.419998</v>
      </c>
      <c r="D1930">
        <v>33.549999</v>
      </c>
      <c r="E1930">
        <v>34.130001</v>
      </c>
      <c r="F1930">
        <v>30.412707999999999</v>
      </c>
      <c r="G1930">
        <v>4715500</v>
      </c>
    </row>
    <row r="1931" spans="1:7" x14ac:dyDescent="0.2">
      <c r="A1931" s="14">
        <v>42088</v>
      </c>
      <c r="B1931">
        <v>34.209999000000003</v>
      </c>
      <c r="C1931">
        <v>34.450001</v>
      </c>
      <c r="D1931">
        <v>33.669998</v>
      </c>
      <c r="E1931">
        <v>33.669998</v>
      </c>
      <c r="F1931">
        <v>30.002808000000002</v>
      </c>
      <c r="G1931">
        <v>2821200</v>
      </c>
    </row>
    <row r="1932" spans="1:7" x14ac:dyDescent="0.2">
      <c r="A1932" s="14">
        <v>42089</v>
      </c>
      <c r="B1932">
        <v>33.549999</v>
      </c>
      <c r="C1932">
        <v>33.619999</v>
      </c>
      <c r="D1932">
        <v>33.040000999999997</v>
      </c>
      <c r="E1932">
        <v>33.459999000000003</v>
      </c>
      <c r="F1932">
        <v>29.815681000000001</v>
      </c>
      <c r="G1932">
        <v>2924900</v>
      </c>
    </row>
    <row r="1933" spans="1:7" x14ac:dyDescent="0.2">
      <c r="A1933" s="14">
        <v>42090</v>
      </c>
      <c r="B1933">
        <v>33.459999000000003</v>
      </c>
      <c r="C1933">
        <v>33.909999999999997</v>
      </c>
      <c r="D1933">
        <v>33.369999</v>
      </c>
      <c r="E1933">
        <v>33.860000999999997</v>
      </c>
      <c r="F1933">
        <v>30.172122999999999</v>
      </c>
      <c r="G1933">
        <v>2732100</v>
      </c>
    </row>
    <row r="1934" spans="1:7" x14ac:dyDescent="0.2">
      <c r="A1934" s="14">
        <v>42093</v>
      </c>
      <c r="B1934">
        <v>34.040000999999997</v>
      </c>
      <c r="C1934">
        <v>34.110000999999997</v>
      </c>
      <c r="D1934">
        <v>33.599997999999999</v>
      </c>
      <c r="E1934">
        <v>33.659999999999997</v>
      </c>
      <c r="F1934">
        <v>29.993901999999999</v>
      </c>
      <c r="G1934">
        <v>2875000</v>
      </c>
    </row>
    <row r="1935" spans="1:7" x14ac:dyDescent="0.2">
      <c r="A1935" s="14">
        <v>42094</v>
      </c>
      <c r="B1935">
        <v>33.610000999999997</v>
      </c>
      <c r="C1935">
        <v>33.880001</v>
      </c>
      <c r="D1935">
        <v>33.479999999999997</v>
      </c>
      <c r="E1935">
        <v>33.509998000000003</v>
      </c>
      <c r="F1935">
        <v>29.860240999999998</v>
      </c>
      <c r="G1935">
        <v>3032300</v>
      </c>
    </row>
    <row r="1936" spans="1:7" x14ac:dyDescent="0.2">
      <c r="A1936" s="14">
        <v>42095</v>
      </c>
      <c r="B1936">
        <v>33.529998999999997</v>
      </c>
      <c r="C1936">
        <v>34.200001</v>
      </c>
      <c r="D1936">
        <v>33.189999</v>
      </c>
      <c r="E1936">
        <v>34.18</v>
      </c>
      <c r="F1936">
        <v>30.457257999999999</v>
      </c>
      <c r="G1936">
        <v>3997600</v>
      </c>
    </row>
    <row r="1937" spans="1:7" x14ac:dyDescent="0.2">
      <c r="A1937" s="14">
        <v>42096</v>
      </c>
      <c r="B1937">
        <v>34.119999</v>
      </c>
      <c r="C1937">
        <v>34.400002000000001</v>
      </c>
      <c r="D1937">
        <v>34.020000000000003</v>
      </c>
      <c r="E1937">
        <v>34.139999000000003</v>
      </c>
      <c r="F1937">
        <v>30.421620999999998</v>
      </c>
      <c r="G1937">
        <v>2300100</v>
      </c>
    </row>
    <row r="1938" spans="1:7" x14ac:dyDescent="0.2">
      <c r="A1938" s="14">
        <v>42100</v>
      </c>
      <c r="B1938">
        <v>33.909999999999997</v>
      </c>
      <c r="C1938">
        <v>34.330002</v>
      </c>
      <c r="D1938">
        <v>33.700001</v>
      </c>
      <c r="E1938">
        <v>34.009998000000003</v>
      </c>
      <c r="F1938">
        <v>30.305779000000001</v>
      </c>
      <c r="G1938">
        <v>2315100</v>
      </c>
    </row>
    <row r="1939" spans="1:7" x14ac:dyDescent="0.2">
      <c r="A1939" s="14">
        <v>42101</v>
      </c>
      <c r="B1939">
        <v>33.990001999999997</v>
      </c>
      <c r="C1939">
        <v>34.169998</v>
      </c>
      <c r="D1939">
        <v>33.770000000000003</v>
      </c>
      <c r="E1939">
        <v>33.790000999999997</v>
      </c>
      <c r="F1939">
        <v>30.109735000000001</v>
      </c>
      <c r="G1939">
        <v>1585200</v>
      </c>
    </row>
    <row r="1940" spans="1:7" x14ac:dyDescent="0.2">
      <c r="A1940" s="14">
        <v>42102</v>
      </c>
      <c r="B1940">
        <v>33.93</v>
      </c>
      <c r="C1940">
        <v>34.169998</v>
      </c>
      <c r="D1940">
        <v>33.790000999999997</v>
      </c>
      <c r="E1940">
        <v>34.099997999999999</v>
      </c>
      <c r="F1940">
        <v>30.385973</v>
      </c>
      <c r="G1940">
        <v>4278800</v>
      </c>
    </row>
    <row r="1941" spans="1:7" x14ac:dyDescent="0.2">
      <c r="A1941" s="14">
        <v>42103</v>
      </c>
      <c r="B1941">
        <v>34.25</v>
      </c>
      <c r="C1941">
        <v>34.520000000000003</v>
      </c>
      <c r="D1941">
        <v>34.090000000000003</v>
      </c>
      <c r="E1941">
        <v>34.5</v>
      </c>
      <c r="F1941">
        <v>30.742407</v>
      </c>
      <c r="G1941">
        <v>2272900</v>
      </c>
    </row>
    <row r="1942" spans="1:7" x14ac:dyDescent="0.2">
      <c r="A1942" s="14">
        <v>42104</v>
      </c>
      <c r="B1942">
        <v>34.599997999999999</v>
      </c>
      <c r="C1942">
        <v>34.75</v>
      </c>
      <c r="D1942">
        <v>34.200001</v>
      </c>
      <c r="E1942">
        <v>34.5</v>
      </c>
      <c r="F1942">
        <v>30.742407</v>
      </c>
      <c r="G1942">
        <v>1965300</v>
      </c>
    </row>
    <row r="1943" spans="1:7" x14ac:dyDescent="0.2">
      <c r="A1943" s="14">
        <v>42107</v>
      </c>
      <c r="B1943">
        <v>34.529998999999997</v>
      </c>
      <c r="C1943">
        <v>34.599997999999999</v>
      </c>
      <c r="D1943">
        <v>34.139999000000003</v>
      </c>
      <c r="E1943">
        <v>34.150002000000001</v>
      </c>
      <c r="F1943">
        <v>30.430531999999999</v>
      </c>
      <c r="G1943">
        <v>1179400</v>
      </c>
    </row>
    <row r="1944" spans="1:7" x14ac:dyDescent="0.2">
      <c r="A1944" s="14">
        <v>42108</v>
      </c>
      <c r="B1944">
        <v>34.060001</v>
      </c>
      <c r="C1944">
        <v>34.229999999999997</v>
      </c>
      <c r="D1944">
        <v>33.840000000000003</v>
      </c>
      <c r="E1944">
        <v>33.889999000000003</v>
      </c>
      <c r="F1944">
        <v>30.198855999999999</v>
      </c>
      <c r="G1944">
        <v>1410800</v>
      </c>
    </row>
    <row r="1945" spans="1:7" x14ac:dyDescent="0.2">
      <c r="A1945" s="14">
        <v>42109</v>
      </c>
      <c r="B1945">
        <v>33.950001</v>
      </c>
      <c r="C1945">
        <v>34.049999</v>
      </c>
      <c r="D1945">
        <v>33.849997999999999</v>
      </c>
      <c r="E1945">
        <v>33.849997999999999</v>
      </c>
      <c r="F1945">
        <v>30.163204</v>
      </c>
      <c r="G1945">
        <v>1493000</v>
      </c>
    </row>
    <row r="1946" spans="1:7" x14ac:dyDescent="0.2">
      <c r="A1946" s="14">
        <v>42110</v>
      </c>
      <c r="B1946">
        <v>33.759998000000003</v>
      </c>
      <c r="C1946">
        <v>33.950001</v>
      </c>
      <c r="D1946">
        <v>33.709999000000003</v>
      </c>
      <c r="E1946">
        <v>33.779998999999997</v>
      </c>
      <c r="F1946">
        <v>30.100829999999998</v>
      </c>
      <c r="G1946">
        <v>2169500</v>
      </c>
    </row>
    <row r="1947" spans="1:7" x14ac:dyDescent="0.2">
      <c r="A1947" s="14">
        <v>42111</v>
      </c>
      <c r="B1947">
        <v>33.57</v>
      </c>
      <c r="C1947">
        <v>33.770000000000003</v>
      </c>
      <c r="D1947">
        <v>33.459999000000003</v>
      </c>
      <c r="E1947">
        <v>33.580002</v>
      </c>
      <c r="F1947">
        <v>29.922609000000001</v>
      </c>
      <c r="G1947">
        <v>1919600</v>
      </c>
    </row>
    <row r="1948" spans="1:7" x14ac:dyDescent="0.2">
      <c r="A1948" s="14">
        <v>42114</v>
      </c>
      <c r="B1948">
        <v>33.720001000000003</v>
      </c>
      <c r="C1948">
        <v>33.810001</v>
      </c>
      <c r="D1948">
        <v>33.360000999999997</v>
      </c>
      <c r="E1948">
        <v>33.779998999999997</v>
      </c>
      <c r="F1948">
        <v>30.100829999999998</v>
      </c>
      <c r="G1948">
        <v>2372000</v>
      </c>
    </row>
    <row r="1949" spans="1:7" x14ac:dyDescent="0.2">
      <c r="A1949" s="14">
        <v>42115</v>
      </c>
      <c r="B1949">
        <v>33.799999</v>
      </c>
      <c r="C1949">
        <v>34.200001</v>
      </c>
      <c r="D1949">
        <v>33.630001</v>
      </c>
      <c r="E1949">
        <v>33.889999000000003</v>
      </c>
      <c r="F1949">
        <v>30.198855999999999</v>
      </c>
      <c r="G1949">
        <v>2188200</v>
      </c>
    </row>
    <row r="1950" spans="1:7" x14ac:dyDescent="0.2">
      <c r="A1950" s="14">
        <v>42116</v>
      </c>
      <c r="B1950">
        <v>33.950001</v>
      </c>
      <c r="C1950">
        <v>34.150002000000001</v>
      </c>
      <c r="D1950">
        <v>33.639999000000003</v>
      </c>
      <c r="E1950">
        <v>34.119999</v>
      </c>
      <c r="F1950">
        <v>30.403798999999999</v>
      </c>
      <c r="G1950">
        <v>1853100</v>
      </c>
    </row>
    <row r="1951" spans="1:7" x14ac:dyDescent="0.2">
      <c r="A1951" s="14">
        <v>42117</v>
      </c>
      <c r="B1951">
        <v>34.150002000000001</v>
      </c>
      <c r="C1951">
        <v>34.770000000000003</v>
      </c>
      <c r="D1951">
        <v>34.009998000000003</v>
      </c>
      <c r="E1951">
        <v>34.580002</v>
      </c>
      <c r="F1951">
        <v>30.813704000000001</v>
      </c>
      <c r="G1951">
        <v>3400600</v>
      </c>
    </row>
    <row r="1952" spans="1:7" x14ac:dyDescent="0.2">
      <c r="A1952" s="14">
        <v>42118</v>
      </c>
      <c r="B1952">
        <v>33.090000000000003</v>
      </c>
      <c r="C1952">
        <v>33.540000999999997</v>
      </c>
      <c r="D1952">
        <v>31.780000999999999</v>
      </c>
      <c r="E1952">
        <v>32.220001000000003</v>
      </c>
      <c r="F1952">
        <v>28.710743000000001</v>
      </c>
      <c r="G1952">
        <v>12146900</v>
      </c>
    </row>
    <row r="1953" spans="1:7" x14ac:dyDescent="0.2">
      <c r="A1953" s="14">
        <v>42121</v>
      </c>
      <c r="B1953">
        <v>32.25</v>
      </c>
      <c r="C1953">
        <v>32.340000000000003</v>
      </c>
      <c r="D1953">
        <v>31.540001</v>
      </c>
      <c r="E1953">
        <v>31.82</v>
      </c>
      <c r="F1953">
        <v>28.354303000000002</v>
      </c>
      <c r="G1953">
        <v>5542900</v>
      </c>
    </row>
    <row r="1954" spans="1:7" x14ac:dyDescent="0.2">
      <c r="A1954" s="14">
        <v>42122</v>
      </c>
      <c r="B1954">
        <v>31.639999</v>
      </c>
      <c r="C1954">
        <v>31.75</v>
      </c>
      <c r="D1954">
        <v>31.129999000000002</v>
      </c>
      <c r="E1954">
        <v>31.32</v>
      </c>
      <c r="F1954">
        <v>27.908760000000001</v>
      </c>
      <c r="G1954">
        <v>3315300</v>
      </c>
    </row>
    <row r="1955" spans="1:7" x14ac:dyDescent="0.2">
      <c r="A1955" s="14">
        <v>42123</v>
      </c>
      <c r="B1955">
        <v>31.15</v>
      </c>
      <c r="C1955">
        <v>31.309999000000001</v>
      </c>
      <c r="D1955">
        <v>30.790001</v>
      </c>
      <c r="E1955">
        <v>30.889999</v>
      </c>
      <c r="F1955">
        <v>27.525594999999999</v>
      </c>
      <c r="G1955">
        <v>3518900</v>
      </c>
    </row>
    <row r="1956" spans="1:7" x14ac:dyDescent="0.2">
      <c r="A1956" s="14">
        <v>42124</v>
      </c>
      <c r="B1956">
        <v>30.85</v>
      </c>
      <c r="C1956">
        <v>31.32</v>
      </c>
      <c r="D1956">
        <v>30.780000999999999</v>
      </c>
      <c r="E1956">
        <v>31.08</v>
      </c>
      <c r="F1956">
        <v>27.694901999999999</v>
      </c>
      <c r="G1956">
        <v>3440700</v>
      </c>
    </row>
    <row r="1957" spans="1:7" x14ac:dyDescent="0.2">
      <c r="A1957" s="14">
        <v>42125</v>
      </c>
      <c r="B1957">
        <v>31.139999</v>
      </c>
      <c r="C1957">
        <v>31.440000999999999</v>
      </c>
      <c r="D1957">
        <v>31.1</v>
      </c>
      <c r="E1957">
        <v>31.43</v>
      </c>
      <c r="F1957">
        <v>28.006786000000002</v>
      </c>
      <c r="G1957">
        <v>2205300</v>
      </c>
    </row>
    <row r="1958" spans="1:7" x14ac:dyDescent="0.2">
      <c r="A1958" s="14">
        <v>42128</v>
      </c>
      <c r="B1958">
        <v>31.57</v>
      </c>
      <c r="C1958">
        <v>32.090000000000003</v>
      </c>
      <c r="D1958">
        <v>31.530000999999999</v>
      </c>
      <c r="E1958">
        <v>31.709999</v>
      </c>
      <c r="F1958">
        <v>28.256284999999998</v>
      </c>
      <c r="G1958">
        <v>2425200</v>
      </c>
    </row>
    <row r="1959" spans="1:7" x14ac:dyDescent="0.2">
      <c r="A1959" s="14">
        <v>42129</v>
      </c>
      <c r="B1959">
        <v>31.620000999999998</v>
      </c>
      <c r="C1959">
        <v>31.709999</v>
      </c>
      <c r="D1959">
        <v>31.08</v>
      </c>
      <c r="E1959">
        <v>31.139999</v>
      </c>
      <c r="F1959">
        <v>27.748365</v>
      </c>
      <c r="G1959">
        <v>2092200</v>
      </c>
    </row>
    <row r="1960" spans="1:7" x14ac:dyDescent="0.2">
      <c r="A1960" s="14">
        <v>42130</v>
      </c>
      <c r="B1960">
        <v>31.120000999999998</v>
      </c>
      <c r="C1960">
        <v>31.23</v>
      </c>
      <c r="D1960">
        <v>30.75</v>
      </c>
      <c r="E1960">
        <v>30.959999</v>
      </c>
      <c r="F1960">
        <v>27.587966999999999</v>
      </c>
      <c r="G1960">
        <v>1890200</v>
      </c>
    </row>
    <row r="1961" spans="1:7" x14ac:dyDescent="0.2">
      <c r="A1961" s="14">
        <v>42131</v>
      </c>
      <c r="B1961">
        <v>30.940000999999999</v>
      </c>
      <c r="C1961">
        <v>31.370000999999998</v>
      </c>
      <c r="D1961">
        <v>30.75</v>
      </c>
      <c r="E1961">
        <v>31.280000999999999</v>
      </c>
      <c r="F1961">
        <v>27.873118999999999</v>
      </c>
      <c r="G1961">
        <v>2934600</v>
      </c>
    </row>
    <row r="1962" spans="1:7" x14ac:dyDescent="0.2">
      <c r="A1962" s="14">
        <v>42132</v>
      </c>
      <c r="B1962">
        <v>31.65</v>
      </c>
      <c r="C1962">
        <v>32.080002</v>
      </c>
      <c r="D1962">
        <v>31.610001</v>
      </c>
      <c r="E1962">
        <v>31.66</v>
      </c>
      <c r="F1962">
        <v>28.211731</v>
      </c>
      <c r="G1962">
        <v>1650300</v>
      </c>
    </row>
    <row r="1963" spans="1:7" x14ac:dyDescent="0.2">
      <c r="A1963" s="14">
        <v>42135</v>
      </c>
      <c r="B1963">
        <v>31.6</v>
      </c>
      <c r="C1963">
        <v>31.98</v>
      </c>
      <c r="D1963">
        <v>31.559999000000001</v>
      </c>
      <c r="E1963">
        <v>31.82</v>
      </c>
      <c r="F1963">
        <v>28.354303000000002</v>
      </c>
      <c r="G1963">
        <v>2107300</v>
      </c>
    </row>
    <row r="1964" spans="1:7" x14ac:dyDescent="0.2">
      <c r="A1964" s="14">
        <v>42136</v>
      </c>
      <c r="B1964">
        <v>31.6</v>
      </c>
      <c r="C1964">
        <v>31.6</v>
      </c>
      <c r="D1964">
        <v>31.01</v>
      </c>
      <c r="E1964">
        <v>31.01</v>
      </c>
      <c r="F1964">
        <v>27.632524</v>
      </c>
      <c r="G1964">
        <v>3460600</v>
      </c>
    </row>
    <row r="1965" spans="1:7" x14ac:dyDescent="0.2">
      <c r="A1965" s="14">
        <v>42137</v>
      </c>
      <c r="B1965">
        <v>31.049999</v>
      </c>
      <c r="C1965">
        <v>31.190000999999999</v>
      </c>
      <c r="D1965">
        <v>30.42</v>
      </c>
      <c r="E1965">
        <v>30.459999</v>
      </c>
      <c r="F1965">
        <v>27.142429</v>
      </c>
      <c r="G1965">
        <v>2594200</v>
      </c>
    </row>
    <row r="1966" spans="1:7" x14ac:dyDescent="0.2">
      <c r="A1966" s="14">
        <v>42138</v>
      </c>
      <c r="B1966">
        <v>30.690000999999999</v>
      </c>
      <c r="C1966">
        <v>31.15</v>
      </c>
      <c r="D1966">
        <v>30.5</v>
      </c>
      <c r="E1966">
        <v>31.1</v>
      </c>
      <c r="F1966">
        <v>27.712727000000001</v>
      </c>
      <c r="G1966">
        <v>2552900</v>
      </c>
    </row>
    <row r="1967" spans="1:7" x14ac:dyDescent="0.2">
      <c r="A1967" s="14">
        <v>42139</v>
      </c>
      <c r="B1967">
        <v>31.41</v>
      </c>
      <c r="C1967">
        <v>31.719999000000001</v>
      </c>
      <c r="D1967">
        <v>31.200001</v>
      </c>
      <c r="E1967">
        <v>31.309999000000001</v>
      </c>
      <c r="F1967">
        <v>27.899851000000002</v>
      </c>
      <c r="G1967">
        <v>2044400</v>
      </c>
    </row>
    <row r="1968" spans="1:7" x14ac:dyDescent="0.2">
      <c r="A1968" s="14">
        <v>42142</v>
      </c>
      <c r="B1968">
        <v>31.389999</v>
      </c>
      <c r="C1968">
        <v>31.84</v>
      </c>
      <c r="D1968">
        <v>31.360001</v>
      </c>
      <c r="E1968">
        <v>31.83</v>
      </c>
      <c r="F1968">
        <v>28.363216000000001</v>
      </c>
      <c r="G1968">
        <v>2659400</v>
      </c>
    </row>
    <row r="1969" spans="1:7" x14ac:dyDescent="0.2">
      <c r="A1969" s="14">
        <v>42143</v>
      </c>
      <c r="B1969">
        <v>31.83</v>
      </c>
      <c r="C1969">
        <v>32.259998000000003</v>
      </c>
      <c r="D1969">
        <v>31.700001</v>
      </c>
      <c r="E1969">
        <v>32.060001</v>
      </c>
      <c r="F1969">
        <v>28.658200999999998</v>
      </c>
      <c r="G1969">
        <v>2492900</v>
      </c>
    </row>
    <row r="1970" spans="1:7" x14ac:dyDescent="0.2">
      <c r="A1970" s="14">
        <v>42144</v>
      </c>
      <c r="B1970">
        <v>32.040000999999997</v>
      </c>
      <c r="C1970">
        <v>32.25</v>
      </c>
      <c r="D1970">
        <v>31.77</v>
      </c>
      <c r="E1970">
        <v>32.209999000000003</v>
      </c>
      <c r="F1970">
        <v>28.792287999999999</v>
      </c>
      <c r="G1970">
        <v>2267500</v>
      </c>
    </row>
    <row r="1971" spans="1:7" x14ac:dyDescent="0.2">
      <c r="A1971" s="14">
        <v>42145</v>
      </c>
      <c r="B1971">
        <v>32.060001</v>
      </c>
      <c r="C1971">
        <v>32.479999999999997</v>
      </c>
      <c r="D1971">
        <v>32.060001</v>
      </c>
      <c r="E1971">
        <v>32.450001</v>
      </c>
      <c r="F1971">
        <v>29.006817000000002</v>
      </c>
      <c r="G1971">
        <v>2640600</v>
      </c>
    </row>
    <row r="1972" spans="1:7" x14ac:dyDescent="0.2">
      <c r="A1972" s="14">
        <v>42146</v>
      </c>
      <c r="B1972">
        <v>32.409999999999997</v>
      </c>
      <c r="C1972">
        <v>32.529998999999997</v>
      </c>
      <c r="D1972">
        <v>32.150002000000001</v>
      </c>
      <c r="E1972">
        <v>32.349997999999999</v>
      </c>
      <c r="F1972">
        <v>28.917431000000001</v>
      </c>
      <c r="G1972">
        <v>2678400</v>
      </c>
    </row>
    <row r="1973" spans="1:7" x14ac:dyDescent="0.2">
      <c r="A1973" s="14">
        <v>42150</v>
      </c>
      <c r="B1973">
        <v>32.139999000000003</v>
      </c>
      <c r="C1973">
        <v>32.25</v>
      </c>
      <c r="D1973">
        <v>31.879999000000002</v>
      </c>
      <c r="E1973">
        <v>32</v>
      </c>
      <c r="F1973">
        <v>28.604568</v>
      </c>
      <c r="G1973">
        <v>2882100</v>
      </c>
    </row>
    <row r="1974" spans="1:7" x14ac:dyDescent="0.2">
      <c r="A1974" s="14">
        <v>42151</v>
      </c>
      <c r="B1974">
        <v>32.049999</v>
      </c>
      <c r="C1974">
        <v>32.299999</v>
      </c>
      <c r="D1974">
        <v>31.870000999999998</v>
      </c>
      <c r="E1974">
        <v>31.950001</v>
      </c>
      <c r="F1974">
        <v>28.559874000000001</v>
      </c>
      <c r="G1974">
        <v>2521000</v>
      </c>
    </row>
    <row r="1975" spans="1:7" x14ac:dyDescent="0.2">
      <c r="A1975" s="14">
        <v>42152</v>
      </c>
      <c r="B1975">
        <v>31.870000999999998</v>
      </c>
      <c r="C1975">
        <v>32.080002</v>
      </c>
      <c r="D1975">
        <v>31.74</v>
      </c>
      <c r="E1975">
        <v>31.93</v>
      </c>
      <c r="F1975">
        <v>28.541993999999999</v>
      </c>
      <c r="G1975">
        <v>2320700</v>
      </c>
    </row>
    <row r="1976" spans="1:7" x14ac:dyDescent="0.2">
      <c r="A1976" s="14">
        <v>42153</v>
      </c>
      <c r="B1976">
        <v>31.99</v>
      </c>
      <c r="C1976">
        <v>32.169998</v>
      </c>
      <c r="D1976">
        <v>31.73</v>
      </c>
      <c r="E1976">
        <v>31.860001</v>
      </c>
      <c r="F1976">
        <v>28.479420000000001</v>
      </c>
      <c r="G1976">
        <v>3568800</v>
      </c>
    </row>
    <row r="1977" spans="1:7" x14ac:dyDescent="0.2">
      <c r="A1977" s="14">
        <v>42156</v>
      </c>
      <c r="B1977">
        <v>31.889999</v>
      </c>
      <c r="C1977">
        <v>32.139999000000003</v>
      </c>
      <c r="D1977">
        <v>31.799999</v>
      </c>
      <c r="E1977">
        <v>32.020000000000003</v>
      </c>
      <c r="F1977">
        <v>28.622446</v>
      </c>
      <c r="G1977">
        <v>3121200</v>
      </c>
    </row>
    <row r="1978" spans="1:7" x14ac:dyDescent="0.2">
      <c r="A1978" s="14">
        <v>42157</v>
      </c>
      <c r="B1978">
        <v>31.940000999999999</v>
      </c>
      <c r="C1978">
        <v>32.18</v>
      </c>
      <c r="D1978">
        <v>31.76</v>
      </c>
      <c r="E1978">
        <v>31.809999000000001</v>
      </c>
      <c r="F1978">
        <v>28.434729000000001</v>
      </c>
      <c r="G1978">
        <v>2666900</v>
      </c>
    </row>
    <row r="1979" spans="1:7" x14ac:dyDescent="0.2">
      <c r="A1979" s="14">
        <v>42158</v>
      </c>
      <c r="B1979">
        <v>31.93</v>
      </c>
      <c r="C1979">
        <v>32.150002000000001</v>
      </c>
      <c r="D1979">
        <v>31.77</v>
      </c>
      <c r="E1979">
        <v>32.029998999999997</v>
      </c>
      <c r="F1979">
        <v>28.631381999999999</v>
      </c>
      <c r="G1979">
        <v>2078300</v>
      </c>
    </row>
    <row r="1980" spans="1:7" x14ac:dyDescent="0.2">
      <c r="A1980" s="14">
        <v>42159</v>
      </c>
      <c r="B1980">
        <v>31.84</v>
      </c>
      <c r="C1980">
        <v>32.229999999999997</v>
      </c>
      <c r="D1980">
        <v>31.809999000000001</v>
      </c>
      <c r="E1980">
        <v>32.049999</v>
      </c>
      <c r="F1980">
        <v>28.649260000000002</v>
      </c>
      <c r="G1980">
        <v>1800500</v>
      </c>
    </row>
    <row r="1981" spans="1:7" x14ac:dyDescent="0.2">
      <c r="A1981" s="14">
        <v>42160</v>
      </c>
      <c r="B1981">
        <v>31.969999000000001</v>
      </c>
      <c r="C1981">
        <v>32.439999</v>
      </c>
      <c r="D1981">
        <v>31.85</v>
      </c>
      <c r="E1981">
        <v>32.349997999999999</v>
      </c>
      <c r="F1981">
        <v>28.917431000000001</v>
      </c>
      <c r="G1981">
        <v>2410400</v>
      </c>
    </row>
    <row r="1982" spans="1:7" x14ac:dyDescent="0.2">
      <c r="A1982" s="14">
        <v>42163</v>
      </c>
      <c r="B1982">
        <v>32.299999</v>
      </c>
      <c r="C1982">
        <v>32.389999000000003</v>
      </c>
      <c r="D1982">
        <v>32.110000999999997</v>
      </c>
      <c r="E1982">
        <v>32.299999</v>
      </c>
      <c r="F1982">
        <v>28.872734000000001</v>
      </c>
      <c r="G1982">
        <v>2784400</v>
      </c>
    </row>
    <row r="1983" spans="1:7" x14ac:dyDescent="0.2">
      <c r="A1983" s="14">
        <v>42164</v>
      </c>
      <c r="B1983">
        <v>32.270000000000003</v>
      </c>
      <c r="C1983">
        <v>32.380001</v>
      </c>
      <c r="D1983">
        <v>31.969999000000001</v>
      </c>
      <c r="E1983">
        <v>32.290000999999997</v>
      </c>
      <c r="F1983">
        <v>28.863796000000001</v>
      </c>
      <c r="G1983">
        <v>2140300</v>
      </c>
    </row>
    <row r="1984" spans="1:7" x14ac:dyDescent="0.2">
      <c r="A1984" s="14">
        <v>42165</v>
      </c>
      <c r="B1984">
        <v>32.450001</v>
      </c>
      <c r="C1984">
        <v>32.709999000000003</v>
      </c>
      <c r="D1984">
        <v>32.299999</v>
      </c>
      <c r="E1984">
        <v>32.580002</v>
      </c>
      <c r="F1984">
        <v>29.123025999999999</v>
      </c>
      <c r="G1984">
        <v>1317800</v>
      </c>
    </row>
    <row r="1985" spans="1:7" x14ac:dyDescent="0.2">
      <c r="A1985" s="14">
        <v>42166</v>
      </c>
      <c r="B1985">
        <v>32.639999000000003</v>
      </c>
      <c r="C1985">
        <v>32.909999999999997</v>
      </c>
      <c r="D1985">
        <v>32.43</v>
      </c>
      <c r="E1985">
        <v>32.5</v>
      </c>
      <c r="F1985">
        <v>29.051511999999999</v>
      </c>
      <c r="G1985">
        <v>1280600</v>
      </c>
    </row>
    <row r="1986" spans="1:7" x14ac:dyDescent="0.2">
      <c r="A1986" s="14">
        <v>42167</v>
      </c>
      <c r="B1986">
        <v>32.349997999999999</v>
      </c>
      <c r="C1986">
        <v>32.709999000000003</v>
      </c>
      <c r="D1986">
        <v>32.259998000000003</v>
      </c>
      <c r="E1986">
        <v>32.68</v>
      </c>
      <c r="F1986">
        <v>29.212409999999998</v>
      </c>
      <c r="G1986">
        <v>1318300</v>
      </c>
    </row>
    <row r="1987" spans="1:7" x14ac:dyDescent="0.2">
      <c r="A1987" s="14">
        <v>42170</v>
      </c>
      <c r="B1987">
        <v>32.439999</v>
      </c>
      <c r="C1987">
        <v>32.549999</v>
      </c>
      <c r="D1987">
        <v>32.259998000000003</v>
      </c>
      <c r="E1987">
        <v>32.400002000000001</v>
      </c>
      <c r="F1987">
        <v>28.962123999999999</v>
      </c>
      <c r="G1987">
        <v>1669100</v>
      </c>
    </row>
    <row r="1988" spans="1:7" x14ac:dyDescent="0.2">
      <c r="A1988" s="14">
        <v>42171</v>
      </c>
      <c r="B1988">
        <v>32.32</v>
      </c>
      <c r="C1988">
        <v>33.099997999999999</v>
      </c>
      <c r="D1988">
        <v>32.32</v>
      </c>
      <c r="E1988">
        <v>33.060001</v>
      </c>
      <c r="F1988">
        <v>29.552094</v>
      </c>
      <c r="G1988">
        <v>1449300</v>
      </c>
    </row>
    <row r="1989" spans="1:7" x14ac:dyDescent="0.2">
      <c r="A1989" s="14">
        <v>42172</v>
      </c>
      <c r="B1989">
        <v>33.040000999999997</v>
      </c>
      <c r="C1989">
        <v>33.159999999999997</v>
      </c>
      <c r="D1989">
        <v>32.799999</v>
      </c>
      <c r="E1989">
        <v>32.970001000000003</v>
      </c>
      <c r="F1989">
        <v>29.471640000000001</v>
      </c>
      <c r="G1989">
        <v>1915700</v>
      </c>
    </row>
    <row r="1990" spans="1:7" x14ac:dyDescent="0.2">
      <c r="A1990" s="14">
        <v>42173</v>
      </c>
      <c r="B1990">
        <v>33.009998000000003</v>
      </c>
      <c r="C1990">
        <v>33.669998</v>
      </c>
      <c r="D1990">
        <v>33</v>
      </c>
      <c r="E1990">
        <v>33.549999</v>
      </c>
      <c r="F1990">
        <v>29.990100999999999</v>
      </c>
      <c r="G1990">
        <v>2198800</v>
      </c>
    </row>
    <row r="1991" spans="1:7" x14ac:dyDescent="0.2">
      <c r="A1991" s="14">
        <v>42174</v>
      </c>
      <c r="B1991">
        <v>33.529998999999997</v>
      </c>
      <c r="C1991">
        <v>33.990001999999997</v>
      </c>
      <c r="D1991">
        <v>33.270000000000003</v>
      </c>
      <c r="E1991">
        <v>33.770000000000003</v>
      </c>
      <c r="F1991">
        <v>30.186758000000001</v>
      </c>
      <c r="G1991">
        <v>4738500</v>
      </c>
    </row>
    <row r="1992" spans="1:7" x14ac:dyDescent="0.2">
      <c r="A1992" s="14">
        <v>42177</v>
      </c>
      <c r="B1992">
        <v>34</v>
      </c>
      <c r="C1992">
        <v>34.18</v>
      </c>
      <c r="D1992">
        <v>33.840000000000003</v>
      </c>
      <c r="E1992">
        <v>34.119999</v>
      </c>
      <c r="F1992">
        <v>30.499618999999999</v>
      </c>
      <c r="G1992">
        <v>2266000</v>
      </c>
    </row>
    <row r="1993" spans="1:7" x14ac:dyDescent="0.2">
      <c r="A1993" s="14">
        <v>42178</v>
      </c>
      <c r="B1993">
        <v>34.209999000000003</v>
      </c>
      <c r="C1993">
        <v>34.450001</v>
      </c>
      <c r="D1993">
        <v>34.07</v>
      </c>
      <c r="E1993">
        <v>34.330002</v>
      </c>
      <c r="F1993">
        <v>30.687335999999998</v>
      </c>
      <c r="G1993">
        <v>1493900</v>
      </c>
    </row>
    <row r="1994" spans="1:7" x14ac:dyDescent="0.2">
      <c r="A1994" s="14">
        <v>42179</v>
      </c>
      <c r="B1994">
        <v>34.240001999999997</v>
      </c>
      <c r="C1994">
        <v>34.450001</v>
      </c>
      <c r="D1994">
        <v>34.090000000000003</v>
      </c>
      <c r="E1994">
        <v>34.110000999999997</v>
      </c>
      <c r="F1994">
        <v>30.490686</v>
      </c>
      <c r="G1994">
        <v>1927300</v>
      </c>
    </row>
    <row r="1995" spans="1:7" x14ac:dyDescent="0.2">
      <c r="A1995" s="14">
        <v>42180</v>
      </c>
      <c r="B1995">
        <v>34.259998000000003</v>
      </c>
      <c r="C1995">
        <v>34.529998999999997</v>
      </c>
      <c r="D1995">
        <v>34.110000999999997</v>
      </c>
      <c r="E1995">
        <v>34.25</v>
      </c>
      <c r="F1995">
        <v>30.615825999999998</v>
      </c>
      <c r="G1995">
        <v>1541200</v>
      </c>
    </row>
    <row r="1996" spans="1:7" x14ac:dyDescent="0.2">
      <c r="A1996" s="14">
        <v>42181</v>
      </c>
      <c r="B1996">
        <v>34.470001000000003</v>
      </c>
      <c r="C1996">
        <v>34.779998999999997</v>
      </c>
      <c r="D1996">
        <v>34.25</v>
      </c>
      <c r="E1996">
        <v>34.349997999999999</v>
      </c>
      <c r="F1996">
        <v>30.705210000000001</v>
      </c>
      <c r="G1996">
        <v>3317500</v>
      </c>
    </row>
    <row r="1997" spans="1:7" x14ac:dyDescent="0.2">
      <c r="A1997" s="14">
        <v>42184</v>
      </c>
      <c r="B1997">
        <v>34.07</v>
      </c>
      <c r="C1997">
        <v>34.18</v>
      </c>
      <c r="D1997">
        <v>33.349997999999999</v>
      </c>
      <c r="E1997">
        <v>33.380001</v>
      </c>
      <c r="F1997">
        <v>29.838139999999999</v>
      </c>
      <c r="G1997">
        <v>1962600</v>
      </c>
    </row>
    <row r="1998" spans="1:7" x14ac:dyDescent="0.2">
      <c r="A1998" s="14">
        <v>42185</v>
      </c>
      <c r="B1998">
        <v>33.639999000000003</v>
      </c>
      <c r="C1998">
        <v>33.740001999999997</v>
      </c>
      <c r="D1998">
        <v>32.979999999999997</v>
      </c>
      <c r="E1998">
        <v>33.32</v>
      </c>
      <c r="F1998">
        <v>29.784507999999999</v>
      </c>
      <c r="G1998">
        <v>7919800</v>
      </c>
    </row>
    <row r="1999" spans="1:7" x14ac:dyDescent="0.2">
      <c r="A1999" s="14">
        <v>42186</v>
      </c>
      <c r="B1999">
        <v>33.669998</v>
      </c>
      <c r="C1999">
        <v>34.189999</v>
      </c>
      <c r="D1999">
        <v>33.639999000000003</v>
      </c>
      <c r="E1999">
        <v>34.009998000000003</v>
      </c>
      <c r="F1999">
        <v>30.401297</v>
      </c>
      <c r="G1999">
        <v>2172500</v>
      </c>
    </row>
    <row r="2000" spans="1:7" x14ac:dyDescent="0.2">
      <c r="A2000" s="14">
        <v>42187</v>
      </c>
      <c r="B2000">
        <v>34.099997999999999</v>
      </c>
      <c r="C2000">
        <v>34.119999</v>
      </c>
      <c r="D2000">
        <v>33.790000999999997</v>
      </c>
      <c r="E2000">
        <v>33.959999000000003</v>
      </c>
      <c r="F2000">
        <v>30.356591999999999</v>
      </c>
      <c r="G2000">
        <v>1463600</v>
      </c>
    </row>
    <row r="2001" spans="1:7" x14ac:dyDescent="0.2">
      <c r="A2001" s="14">
        <v>42191</v>
      </c>
      <c r="B2001">
        <v>33.779998999999997</v>
      </c>
      <c r="C2001">
        <v>34.049999</v>
      </c>
      <c r="D2001">
        <v>33.580002</v>
      </c>
      <c r="E2001">
        <v>33.810001</v>
      </c>
      <c r="F2001">
        <v>30.222515000000001</v>
      </c>
      <c r="G2001">
        <v>1843600</v>
      </c>
    </row>
    <row r="2002" spans="1:7" x14ac:dyDescent="0.2">
      <c r="A2002" s="14">
        <v>42192</v>
      </c>
      <c r="B2002">
        <v>33.810001</v>
      </c>
      <c r="C2002">
        <v>33.939999</v>
      </c>
      <c r="D2002">
        <v>32.810001</v>
      </c>
      <c r="E2002">
        <v>33.689999</v>
      </c>
      <c r="F2002">
        <v>30.11524</v>
      </c>
      <c r="G2002">
        <v>2714400</v>
      </c>
    </row>
    <row r="2003" spans="1:7" x14ac:dyDescent="0.2">
      <c r="A2003" s="14">
        <v>42193</v>
      </c>
      <c r="B2003">
        <v>33.57</v>
      </c>
      <c r="C2003">
        <v>33.669998</v>
      </c>
      <c r="D2003">
        <v>32.590000000000003</v>
      </c>
      <c r="E2003">
        <v>32.790000999999997</v>
      </c>
      <c r="F2003">
        <v>29.310742999999999</v>
      </c>
      <c r="G2003">
        <v>3863700</v>
      </c>
    </row>
    <row r="2004" spans="1:7" x14ac:dyDescent="0.2">
      <c r="A2004" s="14">
        <v>42194</v>
      </c>
      <c r="B2004">
        <v>33.209999000000003</v>
      </c>
      <c r="C2004">
        <v>33.759998000000003</v>
      </c>
      <c r="D2004">
        <v>33.060001</v>
      </c>
      <c r="E2004">
        <v>33.150002000000001</v>
      </c>
      <c r="F2004">
        <v>29.632542000000001</v>
      </c>
      <c r="G2004">
        <v>2647400</v>
      </c>
    </row>
    <row r="2005" spans="1:7" x14ac:dyDescent="0.2">
      <c r="A2005" s="14">
        <v>42195</v>
      </c>
      <c r="B2005">
        <v>33.5</v>
      </c>
      <c r="C2005">
        <v>33.790000999999997</v>
      </c>
      <c r="D2005">
        <v>33.259998000000003</v>
      </c>
      <c r="E2005">
        <v>33.689999</v>
      </c>
      <c r="F2005">
        <v>30.11524</v>
      </c>
      <c r="G2005">
        <v>1375700</v>
      </c>
    </row>
    <row r="2006" spans="1:7" x14ac:dyDescent="0.2">
      <c r="A2006" s="14">
        <v>42198</v>
      </c>
      <c r="B2006">
        <v>34</v>
      </c>
      <c r="C2006">
        <v>34.130001</v>
      </c>
      <c r="D2006">
        <v>33.779998999999997</v>
      </c>
      <c r="E2006">
        <v>33.979999999999997</v>
      </c>
      <c r="F2006">
        <v>30.374469999999999</v>
      </c>
      <c r="G2006">
        <v>1963900</v>
      </c>
    </row>
    <row r="2007" spans="1:7" x14ac:dyDescent="0.2">
      <c r="A2007" s="14">
        <v>42199</v>
      </c>
      <c r="B2007">
        <v>33.990001999999997</v>
      </c>
      <c r="C2007">
        <v>34.299999</v>
      </c>
      <c r="D2007">
        <v>33.830002</v>
      </c>
      <c r="E2007">
        <v>34.25</v>
      </c>
      <c r="F2007">
        <v>30.615825999999998</v>
      </c>
      <c r="G2007">
        <v>1538200</v>
      </c>
    </row>
    <row r="2008" spans="1:7" x14ac:dyDescent="0.2">
      <c r="A2008" s="14">
        <v>42200</v>
      </c>
      <c r="B2008">
        <v>34.209999000000003</v>
      </c>
      <c r="C2008">
        <v>34.419998</v>
      </c>
      <c r="D2008">
        <v>34.009998000000003</v>
      </c>
      <c r="E2008">
        <v>34.029998999999997</v>
      </c>
      <c r="F2008">
        <v>30.419167999999999</v>
      </c>
      <c r="G2008">
        <v>1608600</v>
      </c>
    </row>
    <row r="2009" spans="1:7" x14ac:dyDescent="0.2">
      <c r="A2009" s="14">
        <v>42201</v>
      </c>
      <c r="B2009">
        <v>34.279998999999997</v>
      </c>
      <c r="C2009">
        <v>34.279998999999997</v>
      </c>
      <c r="D2009">
        <v>33.860000999999997</v>
      </c>
      <c r="E2009">
        <v>34</v>
      </c>
      <c r="F2009">
        <v>30.392354999999998</v>
      </c>
      <c r="G2009">
        <v>2499200</v>
      </c>
    </row>
    <row r="2010" spans="1:7" x14ac:dyDescent="0.2">
      <c r="A2010" s="14">
        <v>42202</v>
      </c>
      <c r="B2010">
        <v>33.889999000000003</v>
      </c>
      <c r="C2010">
        <v>34.020000000000003</v>
      </c>
      <c r="D2010">
        <v>33.75</v>
      </c>
      <c r="E2010">
        <v>33.950001</v>
      </c>
      <c r="F2010">
        <v>30.347653999999999</v>
      </c>
      <c r="G2010">
        <v>2691800</v>
      </c>
    </row>
    <row r="2011" spans="1:7" x14ac:dyDescent="0.2">
      <c r="A2011" s="14">
        <v>42205</v>
      </c>
      <c r="B2011">
        <v>34.060001</v>
      </c>
      <c r="C2011">
        <v>34.590000000000003</v>
      </c>
      <c r="D2011">
        <v>34.049999</v>
      </c>
      <c r="E2011">
        <v>34.470001000000003</v>
      </c>
      <c r="F2011">
        <v>30.812479</v>
      </c>
      <c r="G2011">
        <v>2444700</v>
      </c>
    </row>
    <row r="2012" spans="1:7" x14ac:dyDescent="0.2">
      <c r="A2012" s="14">
        <v>42206</v>
      </c>
      <c r="B2012">
        <v>34.509998000000003</v>
      </c>
      <c r="C2012">
        <v>34.659999999999997</v>
      </c>
      <c r="D2012">
        <v>34.209999000000003</v>
      </c>
      <c r="E2012">
        <v>34.380001</v>
      </c>
      <c r="F2012">
        <v>30.732037999999999</v>
      </c>
      <c r="G2012">
        <v>1684700</v>
      </c>
    </row>
    <row r="2013" spans="1:7" x14ac:dyDescent="0.2">
      <c r="A2013" s="14">
        <v>42207</v>
      </c>
      <c r="B2013">
        <v>34.270000000000003</v>
      </c>
      <c r="C2013">
        <v>34.409999999999997</v>
      </c>
      <c r="D2013">
        <v>34.090000000000003</v>
      </c>
      <c r="E2013">
        <v>34.330002</v>
      </c>
      <c r="F2013">
        <v>30.687335999999998</v>
      </c>
      <c r="G2013">
        <v>2140300</v>
      </c>
    </row>
    <row r="2014" spans="1:7" x14ac:dyDescent="0.2">
      <c r="A2014" s="14">
        <v>42208</v>
      </c>
      <c r="B2014">
        <v>34.439999</v>
      </c>
      <c r="C2014">
        <v>34.669998</v>
      </c>
      <c r="D2014">
        <v>33.93</v>
      </c>
      <c r="E2014">
        <v>34</v>
      </c>
      <c r="F2014">
        <v>30.392354999999998</v>
      </c>
      <c r="G2014">
        <v>2021200</v>
      </c>
    </row>
    <row r="2015" spans="1:7" x14ac:dyDescent="0.2">
      <c r="A2015" s="14">
        <v>42209</v>
      </c>
      <c r="B2015">
        <v>34.209999000000003</v>
      </c>
      <c r="C2015">
        <v>34.209999000000003</v>
      </c>
      <c r="D2015">
        <v>33.560001</v>
      </c>
      <c r="E2015">
        <v>33.740001999999997</v>
      </c>
      <c r="F2015">
        <v>30.159941</v>
      </c>
      <c r="G2015">
        <v>1559500</v>
      </c>
    </row>
    <row r="2016" spans="1:7" x14ac:dyDescent="0.2">
      <c r="A2016" s="14">
        <v>42212</v>
      </c>
      <c r="B2016">
        <v>33.580002</v>
      </c>
      <c r="C2016">
        <v>33.580002</v>
      </c>
      <c r="D2016">
        <v>32.639999000000003</v>
      </c>
      <c r="E2016">
        <v>32.779998999999997</v>
      </c>
      <c r="F2016">
        <v>29.301804000000001</v>
      </c>
      <c r="G2016">
        <v>3077600</v>
      </c>
    </row>
    <row r="2017" spans="1:7" x14ac:dyDescent="0.2">
      <c r="A2017" s="14">
        <v>42213</v>
      </c>
      <c r="B2017">
        <v>32.919998</v>
      </c>
      <c r="C2017">
        <v>33.209999000000003</v>
      </c>
      <c r="D2017">
        <v>32.419998</v>
      </c>
      <c r="E2017">
        <v>33.159999999999997</v>
      </c>
      <c r="F2017">
        <v>29.641480999999999</v>
      </c>
      <c r="G2017">
        <v>2451000</v>
      </c>
    </row>
    <row r="2018" spans="1:7" x14ac:dyDescent="0.2">
      <c r="A2018" s="14">
        <v>42214</v>
      </c>
      <c r="B2018">
        <v>33.240001999999997</v>
      </c>
      <c r="C2018">
        <v>33.799999</v>
      </c>
      <c r="D2018">
        <v>33.110000999999997</v>
      </c>
      <c r="E2018">
        <v>33.740001999999997</v>
      </c>
      <c r="F2018">
        <v>30.159941</v>
      </c>
      <c r="G2018">
        <v>2404500</v>
      </c>
    </row>
    <row r="2019" spans="1:7" x14ac:dyDescent="0.2">
      <c r="A2019" s="14">
        <v>42215</v>
      </c>
      <c r="B2019">
        <v>33.270000000000003</v>
      </c>
      <c r="C2019">
        <v>34.159999999999997</v>
      </c>
      <c r="D2019">
        <v>33.270000000000003</v>
      </c>
      <c r="E2019">
        <v>34.139999000000003</v>
      </c>
      <c r="F2019">
        <v>30.517492000000001</v>
      </c>
      <c r="G2019">
        <v>3485500</v>
      </c>
    </row>
    <row r="2020" spans="1:7" x14ac:dyDescent="0.2">
      <c r="A2020" s="14">
        <v>42216</v>
      </c>
      <c r="B2020">
        <v>34.139999000000003</v>
      </c>
      <c r="C2020">
        <v>34.139999000000003</v>
      </c>
      <c r="D2020">
        <v>29.469999000000001</v>
      </c>
      <c r="E2020">
        <v>31.030000999999999</v>
      </c>
      <c r="F2020">
        <v>27.737492</v>
      </c>
      <c r="G2020">
        <v>18955200</v>
      </c>
    </row>
    <row r="2021" spans="1:7" x14ac:dyDescent="0.2">
      <c r="A2021" s="14">
        <v>42219</v>
      </c>
      <c r="B2021">
        <v>30.790001</v>
      </c>
      <c r="C2021">
        <v>30.860001</v>
      </c>
      <c r="D2021">
        <v>28.709999</v>
      </c>
      <c r="E2021">
        <v>29.059999000000001</v>
      </c>
      <c r="F2021">
        <v>25.976521000000002</v>
      </c>
      <c r="G2021">
        <v>12643500</v>
      </c>
    </row>
    <row r="2022" spans="1:7" x14ac:dyDescent="0.2">
      <c r="A2022" s="14">
        <v>42220</v>
      </c>
      <c r="B2022">
        <v>29.07</v>
      </c>
      <c r="C2022">
        <v>29.719999000000001</v>
      </c>
      <c r="D2022">
        <v>28.93</v>
      </c>
      <c r="E2022">
        <v>29.129999000000002</v>
      </c>
      <c r="F2022">
        <v>26.039097000000002</v>
      </c>
      <c r="G2022">
        <v>7281500</v>
      </c>
    </row>
    <row r="2023" spans="1:7" x14ac:dyDescent="0.2">
      <c r="A2023" s="14">
        <v>42221</v>
      </c>
      <c r="B2023">
        <v>29.33</v>
      </c>
      <c r="C2023">
        <v>29.35</v>
      </c>
      <c r="D2023">
        <v>28.77</v>
      </c>
      <c r="E2023">
        <v>28.91</v>
      </c>
      <c r="F2023">
        <v>25.842435999999999</v>
      </c>
      <c r="G2023">
        <v>7974300</v>
      </c>
    </row>
    <row r="2024" spans="1:7" x14ac:dyDescent="0.2">
      <c r="A2024" s="14">
        <v>42222</v>
      </c>
      <c r="B2024">
        <v>28.870000999999998</v>
      </c>
      <c r="C2024">
        <v>29</v>
      </c>
      <c r="D2024">
        <v>28.299999</v>
      </c>
      <c r="E2024">
        <v>28.790001</v>
      </c>
      <c r="F2024">
        <v>25.735171999999999</v>
      </c>
      <c r="G2024">
        <v>6253600</v>
      </c>
    </row>
    <row r="2025" spans="1:7" x14ac:dyDescent="0.2">
      <c r="A2025" s="14">
        <v>42223</v>
      </c>
      <c r="B2025">
        <v>28.700001</v>
      </c>
      <c r="C2025">
        <v>28.940000999999999</v>
      </c>
      <c r="D2025">
        <v>28.41</v>
      </c>
      <c r="E2025">
        <v>28.629999000000002</v>
      </c>
      <c r="F2025">
        <v>25.592146</v>
      </c>
      <c r="G2025">
        <v>4554500</v>
      </c>
    </row>
    <row r="2026" spans="1:7" x14ac:dyDescent="0.2">
      <c r="A2026" s="14">
        <v>42226</v>
      </c>
      <c r="B2026">
        <v>28.780000999999999</v>
      </c>
      <c r="C2026">
        <v>29.42</v>
      </c>
      <c r="D2026">
        <v>28.75</v>
      </c>
      <c r="E2026">
        <v>29.32</v>
      </c>
      <c r="F2026">
        <v>26.208936999999999</v>
      </c>
      <c r="G2026">
        <v>3848600</v>
      </c>
    </row>
    <row r="2027" spans="1:7" x14ac:dyDescent="0.2">
      <c r="A2027" s="14">
        <v>42227</v>
      </c>
      <c r="B2027">
        <v>28.98</v>
      </c>
      <c r="C2027">
        <v>29</v>
      </c>
      <c r="D2027">
        <v>28.67</v>
      </c>
      <c r="E2027">
        <v>28.809999000000001</v>
      </c>
      <c r="F2027">
        <v>25.753050000000002</v>
      </c>
      <c r="G2027">
        <v>6146400</v>
      </c>
    </row>
    <row r="2028" spans="1:7" x14ac:dyDescent="0.2">
      <c r="A2028" s="14">
        <v>42228</v>
      </c>
      <c r="B2028">
        <v>28.530000999999999</v>
      </c>
      <c r="C2028">
        <v>29.59</v>
      </c>
      <c r="D2028">
        <v>28.469999000000001</v>
      </c>
      <c r="E2028">
        <v>29.57</v>
      </c>
      <c r="F2028">
        <v>26.432409</v>
      </c>
      <c r="G2028">
        <v>7171700</v>
      </c>
    </row>
    <row r="2029" spans="1:7" x14ac:dyDescent="0.2">
      <c r="A2029" s="14">
        <v>42229</v>
      </c>
      <c r="B2029">
        <v>29.690000999999999</v>
      </c>
      <c r="C2029">
        <v>30.120000999999998</v>
      </c>
      <c r="D2029">
        <v>29.4</v>
      </c>
      <c r="E2029">
        <v>29.889999</v>
      </c>
      <c r="F2029">
        <v>26.718451000000002</v>
      </c>
      <c r="G2029">
        <v>4851400</v>
      </c>
    </row>
    <row r="2030" spans="1:7" x14ac:dyDescent="0.2">
      <c r="A2030" s="14">
        <v>42230</v>
      </c>
      <c r="B2030">
        <v>29.969999000000001</v>
      </c>
      <c r="C2030">
        <v>30.52</v>
      </c>
      <c r="D2030">
        <v>29.74</v>
      </c>
      <c r="E2030">
        <v>30.32</v>
      </c>
      <c r="F2030">
        <v>27.193808000000001</v>
      </c>
      <c r="G2030">
        <v>6003600</v>
      </c>
    </row>
    <row r="2031" spans="1:7" x14ac:dyDescent="0.2">
      <c r="A2031" s="14">
        <v>42233</v>
      </c>
      <c r="B2031">
        <v>30.07</v>
      </c>
      <c r="C2031">
        <v>30.780000999999999</v>
      </c>
      <c r="D2031">
        <v>29.940000999999999</v>
      </c>
      <c r="E2031">
        <v>30.5</v>
      </c>
      <c r="F2031">
        <v>27.355250999999999</v>
      </c>
      <c r="G2031">
        <v>3872500</v>
      </c>
    </row>
    <row r="2032" spans="1:7" x14ac:dyDescent="0.2">
      <c r="A2032" s="14">
        <v>42234</v>
      </c>
      <c r="B2032">
        <v>30.59</v>
      </c>
      <c r="C2032">
        <v>30.690000999999999</v>
      </c>
      <c r="D2032">
        <v>30.24</v>
      </c>
      <c r="E2032">
        <v>30.379999000000002</v>
      </c>
      <c r="F2032">
        <v>27.247622</v>
      </c>
      <c r="G2032">
        <v>3593700</v>
      </c>
    </row>
    <row r="2033" spans="1:7" x14ac:dyDescent="0.2">
      <c r="A2033" s="14">
        <v>42235</v>
      </c>
      <c r="B2033">
        <v>30.290001</v>
      </c>
      <c r="C2033">
        <v>31.139999</v>
      </c>
      <c r="D2033">
        <v>30.17</v>
      </c>
      <c r="E2033">
        <v>30.9</v>
      </c>
      <c r="F2033">
        <v>27.714009999999998</v>
      </c>
      <c r="G2033">
        <v>4446000</v>
      </c>
    </row>
    <row r="2034" spans="1:7" x14ac:dyDescent="0.2">
      <c r="A2034" s="14">
        <v>42236</v>
      </c>
      <c r="B2034">
        <v>30.309999000000001</v>
      </c>
      <c r="C2034">
        <v>30.690000999999999</v>
      </c>
      <c r="D2034">
        <v>30.129999000000002</v>
      </c>
      <c r="E2034">
        <v>30.15</v>
      </c>
      <c r="F2034">
        <v>27.041329999999999</v>
      </c>
      <c r="G2034">
        <v>3462100</v>
      </c>
    </row>
    <row r="2035" spans="1:7" x14ac:dyDescent="0.2">
      <c r="A2035" s="14">
        <v>42237</v>
      </c>
      <c r="B2035">
        <v>29.809999000000001</v>
      </c>
      <c r="C2035">
        <v>30.01</v>
      </c>
      <c r="D2035">
        <v>29.030000999999999</v>
      </c>
      <c r="E2035">
        <v>29.059999000000001</v>
      </c>
      <c r="F2035">
        <v>26.063718999999999</v>
      </c>
      <c r="G2035">
        <v>4493900</v>
      </c>
    </row>
    <row r="2036" spans="1:7" x14ac:dyDescent="0.2">
      <c r="A2036" s="14">
        <v>42240</v>
      </c>
      <c r="B2036">
        <v>27.549999</v>
      </c>
      <c r="C2036">
        <v>29.059999000000001</v>
      </c>
      <c r="D2036">
        <v>26.32</v>
      </c>
      <c r="E2036">
        <v>28.01</v>
      </c>
      <c r="F2036">
        <v>25.121984000000001</v>
      </c>
      <c r="G2036">
        <v>6373200</v>
      </c>
    </row>
    <row r="2037" spans="1:7" x14ac:dyDescent="0.2">
      <c r="A2037" s="14">
        <v>42241</v>
      </c>
      <c r="B2037">
        <v>28.77</v>
      </c>
      <c r="C2037">
        <v>29.25</v>
      </c>
      <c r="D2037">
        <v>28.200001</v>
      </c>
      <c r="E2037">
        <v>28.24</v>
      </c>
      <c r="F2037">
        <v>25.328274</v>
      </c>
      <c r="G2037">
        <v>6147800</v>
      </c>
    </row>
    <row r="2038" spans="1:7" x14ac:dyDescent="0.2">
      <c r="A2038" s="14">
        <v>42242</v>
      </c>
      <c r="B2038">
        <v>28.870000999999998</v>
      </c>
      <c r="C2038">
        <v>29.23</v>
      </c>
      <c r="D2038">
        <v>28.190000999999999</v>
      </c>
      <c r="E2038">
        <v>29.190000999999999</v>
      </c>
      <c r="F2038">
        <v>26.180320999999999</v>
      </c>
      <c r="G2038">
        <v>4066800</v>
      </c>
    </row>
    <row r="2039" spans="1:7" x14ac:dyDescent="0.2">
      <c r="A2039" s="14">
        <v>42243</v>
      </c>
      <c r="B2039">
        <v>29.6</v>
      </c>
      <c r="C2039">
        <v>30.33</v>
      </c>
      <c r="D2039">
        <v>29.32</v>
      </c>
      <c r="E2039">
        <v>30.01</v>
      </c>
      <c r="F2039">
        <v>26.915769999999998</v>
      </c>
      <c r="G2039">
        <v>3832000</v>
      </c>
    </row>
    <row r="2040" spans="1:7" x14ac:dyDescent="0.2">
      <c r="A2040" s="14">
        <v>42244</v>
      </c>
      <c r="B2040">
        <v>29.879999000000002</v>
      </c>
      <c r="C2040">
        <v>30.459999</v>
      </c>
      <c r="D2040">
        <v>29.809999000000001</v>
      </c>
      <c r="E2040">
        <v>30.26</v>
      </c>
      <c r="F2040">
        <v>27.139994000000002</v>
      </c>
      <c r="G2040">
        <v>2599100</v>
      </c>
    </row>
    <row r="2041" spans="1:7" x14ac:dyDescent="0.2">
      <c r="A2041" s="14">
        <v>42247</v>
      </c>
      <c r="B2041">
        <v>30.110001</v>
      </c>
      <c r="C2041">
        <v>30.5</v>
      </c>
      <c r="D2041">
        <v>29.969999000000001</v>
      </c>
      <c r="E2041">
        <v>30.110001</v>
      </c>
      <c r="F2041">
        <v>27.005462999999999</v>
      </c>
      <c r="G2041">
        <v>3025500</v>
      </c>
    </row>
    <row r="2042" spans="1:7" x14ac:dyDescent="0.2">
      <c r="A2042" s="14">
        <v>42248</v>
      </c>
      <c r="B2042">
        <v>29.48</v>
      </c>
      <c r="C2042">
        <v>30.07</v>
      </c>
      <c r="D2042">
        <v>29.17</v>
      </c>
      <c r="E2042">
        <v>29.379999000000002</v>
      </c>
      <c r="F2042">
        <v>26.350726999999999</v>
      </c>
      <c r="G2042">
        <v>3368700</v>
      </c>
    </row>
    <row r="2043" spans="1:7" x14ac:dyDescent="0.2">
      <c r="A2043" s="14">
        <v>42249</v>
      </c>
      <c r="B2043">
        <v>29.77</v>
      </c>
      <c r="C2043">
        <v>29.98</v>
      </c>
      <c r="D2043">
        <v>29.25</v>
      </c>
      <c r="E2043">
        <v>29.969999000000001</v>
      </c>
      <c r="F2043">
        <v>26.879894</v>
      </c>
      <c r="G2043">
        <v>3578800</v>
      </c>
    </row>
    <row r="2044" spans="1:7" x14ac:dyDescent="0.2">
      <c r="A2044" s="14">
        <v>42250</v>
      </c>
      <c r="B2044">
        <v>30.07</v>
      </c>
      <c r="C2044">
        <v>30.440000999999999</v>
      </c>
      <c r="D2044">
        <v>29.639999</v>
      </c>
      <c r="E2044">
        <v>29.889999</v>
      </c>
      <c r="F2044">
        <v>26.808136000000001</v>
      </c>
      <c r="G2044">
        <v>3398400</v>
      </c>
    </row>
    <row r="2045" spans="1:7" x14ac:dyDescent="0.2">
      <c r="A2045" s="14">
        <v>42251</v>
      </c>
      <c r="B2045">
        <v>29.57</v>
      </c>
      <c r="C2045">
        <v>29.889999</v>
      </c>
      <c r="D2045">
        <v>29.34</v>
      </c>
      <c r="E2045">
        <v>29.57</v>
      </c>
      <c r="F2045">
        <v>26.521139000000002</v>
      </c>
      <c r="G2045">
        <v>2839700</v>
      </c>
    </row>
    <row r="2046" spans="1:7" x14ac:dyDescent="0.2">
      <c r="A2046" s="14">
        <v>42255</v>
      </c>
      <c r="B2046">
        <v>30.219999000000001</v>
      </c>
      <c r="C2046">
        <v>30.379999000000002</v>
      </c>
      <c r="D2046">
        <v>29.889999</v>
      </c>
      <c r="E2046">
        <v>30.15</v>
      </c>
      <c r="F2046">
        <v>27.041329999999999</v>
      </c>
      <c r="G2046">
        <v>2684600</v>
      </c>
    </row>
    <row r="2047" spans="1:7" x14ac:dyDescent="0.2">
      <c r="A2047" s="14">
        <v>42256</v>
      </c>
      <c r="B2047">
        <v>30.48</v>
      </c>
      <c r="C2047">
        <v>30.57</v>
      </c>
      <c r="D2047">
        <v>29.690000999999999</v>
      </c>
      <c r="E2047">
        <v>29.77</v>
      </c>
      <c r="F2047">
        <v>26.700516</v>
      </c>
      <c r="G2047">
        <v>3968300</v>
      </c>
    </row>
    <row r="2048" spans="1:7" x14ac:dyDescent="0.2">
      <c r="A2048" s="14">
        <v>42257</v>
      </c>
      <c r="B2048">
        <v>29.610001</v>
      </c>
      <c r="C2048">
        <v>29.959999</v>
      </c>
      <c r="D2048">
        <v>29.57</v>
      </c>
      <c r="E2048">
        <v>29.76</v>
      </c>
      <c r="F2048">
        <v>26.691545000000001</v>
      </c>
      <c r="G2048">
        <v>1936500</v>
      </c>
    </row>
    <row r="2049" spans="1:7" x14ac:dyDescent="0.2">
      <c r="A2049" s="14">
        <v>42258</v>
      </c>
      <c r="B2049">
        <v>29.68</v>
      </c>
      <c r="C2049">
        <v>29.98</v>
      </c>
      <c r="D2049">
        <v>29.450001</v>
      </c>
      <c r="E2049">
        <v>29.969999000000001</v>
      </c>
      <c r="F2049">
        <v>26.879894</v>
      </c>
      <c r="G2049">
        <v>2155100</v>
      </c>
    </row>
    <row r="2050" spans="1:7" x14ac:dyDescent="0.2">
      <c r="A2050" s="14">
        <v>42261</v>
      </c>
      <c r="B2050">
        <v>29.91</v>
      </c>
      <c r="C2050">
        <v>30.049999</v>
      </c>
      <c r="D2050">
        <v>29.58</v>
      </c>
      <c r="E2050">
        <v>29.75</v>
      </c>
      <c r="F2050">
        <v>26.682579</v>
      </c>
      <c r="G2050">
        <v>1711700</v>
      </c>
    </row>
    <row r="2051" spans="1:7" x14ac:dyDescent="0.2">
      <c r="A2051" s="14">
        <v>42262</v>
      </c>
      <c r="B2051">
        <v>29.809999000000001</v>
      </c>
      <c r="C2051">
        <v>30</v>
      </c>
      <c r="D2051">
        <v>29.52</v>
      </c>
      <c r="E2051">
        <v>29.91</v>
      </c>
      <c r="F2051">
        <v>26.826082</v>
      </c>
      <c r="G2051">
        <v>2647400</v>
      </c>
    </row>
    <row r="2052" spans="1:7" x14ac:dyDescent="0.2">
      <c r="A2052" s="14">
        <v>42263</v>
      </c>
      <c r="B2052">
        <v>29.93</v>
      </c>
      <c r="C2052">
        <v>30.35</v>
      </c>
      <c r="D2052">
        <v>29.709999</v>
      </c>
      <c r="E2052">
        <v>30.26</v>
      </c>
      <c r="F2052">
        <v>27.139994000000002</v>
      </c>
      <c r="G2052">
        <v>3331500</v>
      </c>
    </row>
    <row r="2053" spans="1:7" x14ac:dyDescent="0.2">
      <c r="A2053" s="14">
        <v>42264</v>
      </c>
      <c r="B2053">
        <v>31</v>
      </c>
      <c r="C2053">
        <v>31.23</v>
      </c>
      <c r="D2053">
        <v>30.67</v>
      </c>
      <c r="E2053">
        <v>30.889999</v>
      </c>
      <c r="F2053">
        <v>27.705037999999998</v>
      </c>
      <c r="G2053">
        <v>6368400</v>
      </c>
    </row>
    <row r="2054" spans="1:7" x14ac:dyDescent="0.2">
      <c r="A2054" s="14">
        <v>42265</v>
      </c>
      <c r="B2054">
        <v>30.51</v>
      </c>
      <c r="C2054">
        <v>30.74</v>
      </c>
      <c r="D2054">
        <v>29.950001</v>
      </c>
      <c r="E2054">
        <v>30.01</v>
      </c>
      <c r="F2054">
        <v>26.915769999999998</v>
      </c>
      <c r="G2054">
        <v>4854400</v>
      </c>
    </row>
    <row r="2055" spans="1:7" x14ac:dyDescent="0.2">
      <c r="A2055" s="14">
        <v>42268</v>
      </c>
      <c r="B2055">
        <v>30.16</v>
      </c>
      <c r="C2055">
        <v>30.43</v>
      </c>
      <c r="D2055">
        <v>29.780000999999999</v>
      </c>
      <c r="E2055">
        <v>30.129999000000002</v>
      </c>
      <c r="F2055">
        <v>27.023396999999999</v>
      </c>
      <c r="G2055">
        <v>3990600</v>
      </c>
    </row>
    <row r="2056" spans="1:7" x14ac:dyDescent="0.2">
      <c r="A2056" s="14">
        <v>42269</v>
      </c>
      <c r="B2056">
        <v>29.790001</v>
      </c>
      <c r="C2056">
        <v>30</v>
      </c>
      <c r="D2056">
        <v>29.52</v>
      </c>
      <c r="E2056">
        <v>29.92</v>
      </c>
      <c r="F2056">
        <v>26.835051</v>
      </c>
      <c r="G2056">
        <v>2786100</v>
      </c>
    </row>
    <row r="2057" spans="1:7" x14ac:dyDescent="0.2">
      <c r="A2057" s="14">
        <v>42270</v>
      </c>
      <c r="B2057">
        <v>29.92</v>
      </c>
      <c r="C2057">
        <v>30</v>
      </c>
      <c r="D2057">
        <v>29.309999000000001</v>
      </c>
      <c r="E2057">
        <v>29.459999</v>
      </c>
      <c r="F2057">
        <v>26.422481999999999</v>
      </c>
      <c r="G2057">
        <v>1945900</v>
      </c>
    </row>
    <row r="2058" spans="1:7" x14ac:dyDescent="0.2">
      <c r="A2058" s="14">
        <v>42271</v>
      </c>
      <c r="B2058">
        <v>29.23</v>
      </c>
      <c r="C2058">
        <v>29.690000999999999</v>
      </c>
      <c r="D2058">
        <v>28.83</v>
      </c>
      <c r="E2058">
        <v>29.540001</v>
      </c>
      <c r="F2058">
        <v>26.494233999999999</v>
      </c>
      <c r="G2058">
        <v>3339100</v>
      </c>
    </row>
    <row r="2059" spans="1:7" x14ac:dyDescent="0.2">
      <c r="A2059" s="14">
        <v>42272</v>
      </c>
      <c r="B2059">
        <v>29.879999000000002</v>
      </c>
      <c r="C2059">
        <v>30.049999</v>
      </c>
      <c r="D2059">
        <v>29.18</v>
      </c>
      <c r="E2059">
        <v>29.35</v>
      </c>
      <c r="F2059">
        <v>26.323822</v>
      </c>
      <c r="G2059">
        <v>2232500</v>
      </c>
    </row>
    <row r="2060" spans="1:7" x14ac:dyDescent="0.2">
      <c r="A2060" s="14">
        <v>42275</v>
      </c>
      <c r="B2060">
        <v>29.219999000000001</v>
      </c>
      <c r="C2060">
        <v>29.469999000000001</v>
      </c>
      <c r="D2060">
        <v>28.459999</v>
      </c>
      <c r="E2060">
        <v>28.48</v>
      </c>
      <c r="F2060">
        <v>25.543526</v>
      </c>
      <c r="G2060">
        <v>3082900</v>
      </c>
    </row>
    <row r="2061" spans="1:7" x14ac:dyDescent="0.2">
      <c r="A2061" s="14">
        <v>42276</v>
      </c>
      <c r="B2061">
        <v>28.48</v>
      </c>
      <c r="C2061">
        <v>28.75</v>
      </c>
      <c r="D2061">
        <v>27.83</v>
      </c>
      <c r="E2061">
        <v>28.030000999999999</v>
      </c>
      <c r="F2061">
        <v>25.139921000000001</v>
      </c>
      <c r="G2061">
        <v>3160800</v>
      </c>
    </row>
    <row r="2062" spans="1:7" x14ac:dyDescent="0.2">
      <c r="A2062" s="14">
        <v>42277</v>
      </c>
      <c r="B2062">
        <v>28.459999</v>
      </c>
      <c r="C2062">
        <v>28.98</v>
      </c>
      <c r="D2062">
        <v>28.370000999999998</v>
      </c>
      <c r="E2062">
        <v>28.940000999999999</v>
      </c>
      <c r="F2062">
        <v>25.956095000000001</v>
      </c>
      <c r="G2062">
        <v>3482000</v>
      </c>
    </row>
    <row r="2063" spans="1:7" x14ac:dyDescent="0.2">
      <c r="A2063" s="14">
        <v>42278</v>
      </c>
      <c r="B2063">
        <v>28.940000999999999</v>
      </c>
      <c r="C2063">
        <v>29.01</v>
      </c>
      <c r="D2063">
        <v>28.34</v>
      </c>
      <c r="E2063">
        <v>28.73</v>
      </c>
      <c r="F2063">
        <v>25.767744</v>
      </c>
      <c r="G2063">
        <v>2766200</v>
      </c>
    </row>
    <row r="2064" spans="1:7" x14ac:dyDescent="0.2">
      <c r="A2064" s="14">
        <v>42279</v>
      </c>
      <c r="B2064">
        <v>28.33</v>
      </c>
      <c r="C2064">
        <v>29.030000999999999</v>
      </c>
      <c r="D2064">
        <v>27.93</v>
      </c>
      <c r="E2064">
        <v>29.030000999999999</v>
      </c>
      <c r="F2064">
        <v>26.036812000000001</v>
      </c>
      <c r="G2064">
        <v>2615300</v>
      </c>
    </row>
    <row r="2065" spans="1:7" x14ac:dyDescent="0.2">
      <c r="A2065" s="14">
        <v>42282</v>
      </c>
      <c r="B2065">
        <v>29.280000999999999</v>
      </c>
      <c r="C2065">
        <v>29.709999</v>
      </c>
      <c r="D2065">
        <v>29.129999000000002</v>
      </c>
      <c r="E2065">
        <v>29.620000999999998</v>
      </c>
      <c r="F2065">
        <v>26.565978999999999</v>
      </c>
      <c r="G2065">
        <v>3233800</v>
      </c>
    </row>
    <row r="2066" spans="1:7" x14ac:dyDescent="0.2">
      <c r="A2066" s="14">
        <v>42283</v>
      </c>
      <c r="B2066">
        <v>29.66</v>
      </c>
      <c r="C2066">
        <v>29.66</v>
      </c>
      <c r="D2066">
        <v>28.92</v>
      </c>
      <c r="E2066">
        <v>29.030000999999999</v>
      </c>
      <c r="F2066">
        <v>26.036812000000001</v>
      </c>
      <c r="G2066">
        <v>2208000</v>
      </c>
    </row>
    <row r="2067" spans="1:7" x14ac:dyDescent="0.2">
      <c r="A2067" s="14">
        <v>42284</v>
      </c>
      <c r="B2067">
        <v>29.15</v>
      </c>
      <c r="C2067">
        <v>29.4</v>
      </c>
      <c r="D2067">
        <v>28.780000999999999</v>
      </c>
      <c r="E2067">
        <v>28.950001</v>
      </c>
      <c r="F2067">
        <v>25.965064999999999</v>
      </c>
      <c r="G2067">
        <v>2679400</v>
      </c>
    </row>
    <row r="2068" spans="1:7" x14ac:dyDescent="0.2">
      <c r="A2068" s="14">
        <v>42285</v>
      </c>
      <c r="B2068">
        <v>28.92</v>
      </c>
      <c r="C2068">
        <v>29.549999</v>
      </c>
      <c r="D2068">
        <v>28.83</v>
      </c>
      <c r="E2068">
        <v>29.440000999999999</v>
      </c>
      <c r="F2068">
        <v>26.404540999999998</v>
      </c>
      <c r="G2068">
        <v>2084600</v>
      </c>
    </row>
    <row r="2069" spans="1:7" x14ac:dyDescent="0.2">
      <c r="A2069" s="14">
        <v>42286</v>
      </c>
      <c r="B2069">
        <v>29.440000999999999</v>
      </c>
      <c r="C2069">
        <v>29.66</v>
      </c>
      <c r="D2069">
        <v>29.120000999999998</v>
      </c>
      <c r="E2069">
        <v>29.440000999999999</v>
      </c>
      <c r="F2069">
        <v>26.404540999999998</v>
      </c>
      <c r="G2069">
        <v>1835900</v>
      </c>
    </row>
    <row r="2070" spans="1:7" x14ac:dyDescent="0.2">
      <c r="A2070" s="14">
        <v>42289</v>
      </c>
      <c r="B2070">
        <v>29.450001</v>
      </c>
      <c r="C2070">
        <v>29.719999000000001</v>
      </c>
      <c r="D2070">
        <v>29.389999</v>
      </c>
      <c r="E2070">
        <v>29.67</v>
      </c>
      <c r="F2070">
        <v>26.610828000000001</v>
      </c>
      <c r="G2070">
        <v>1256900</v>
      </c>
    </row>
    <row r="2071" spans="1:7" x14ac:dyDescent="0.2">
      <c r="A2071" s="14">
        <v>42290</v>
      </c>
      <c r="B2071">
        <v>29.57</v>
      </c>
      <c r="C2071">
        <v>29.889999</v>
      </c>
      <c r="D2071">
        <v>29.18</v>
      </c>
      <c r="E2071">
        <v>29.200001</v>
      </c>
      <c r="F2071">
        <v>26.189287</v>
      </c>
      <c r="G2071">
        <v>1516700</v>
      </c>
    </row>
    <row r="2072" spans="1:7" x14ac:dyDescent="0.2">
      <c r="A2072" s="14">
        <v>42291</v>
      </c>
      <c r="B2072">
        <v>29.200001</v>
      </c>
      <c r="C2072">
        <v>29.450001</v>
      </c>
      <c r="D2072">
        <v>28.67</v>
      </c>
      <c r="E2072">
        <v>28.790001</v>
      </c>
      <c r="F2072">
        <v>25.821562</v>
      </c>
      <c r="G2072">
        <v>3099300</v>
      </c>
    </row>
    <row r="2073" spans="1:7" x14ac:dyDescent="0.2">
      <c r="A2073" s="14">
        <v>42292</v>
      </c>
      <c r="B2073">
        <v>28.91</v>
      </c>
      <c r="C2073">
        <v>28.98</v>
      </c>
      <c r="D2073">
        <v>28.5</v>
      </c>
      <c r="E2073">
        <v>28.700001</v>
      </c>
      <c r="F2073">
        <v>25.740839000000001</v>
      </c>
      <c r="G2073">
        <v>2522800</v>
      </c>
    </row>
    <row r="2074" spans="1:7" x14ac:dyDescent="0.2">
      <c r="A2074" s="14">
        <v>42293</v>
      </c>
      <c r="B2074">
        <v>28.98</v>
      </c>
      <c r="C2074">
        <v>29.110001</v>
      </c>
      <c r="D2074">
        <v>28.68</v>
      </c>
      <c r="E2074">
        <v>28.799999</v>
      </c>
      <c r="F2074">
        <v>25.830525999999999</v>
      </c>
      <c r="G2074">
        <v>3322400</v>
      </c>
    </row>
    <row r="2075" spans="1:7" x14ac:dyDescent="0.2">
      <c r="A2075" s="14">
        <v>42296</v>
      </c>
      <c r="B2075">
        <v>28.799999</v>
      </c>
      <c r="C2075">
        <v>28.85</v>
      </c>
      <c r="D2075">
        <v>27.450001</v>
      </c>
      <c r="E2075">
        <v>27.530000999999999</v>
      </c>
      <c r="F2075">
        <v>24.691475000000001</v>
      </c>
      <c r="G2075">
        <v>8788000</v>
      </c>
    </row>
    <row r="2076" spans="1:7" x14ac:dyDescent="0.2">
      <c r="A2076" s="14">
        <v>42297</v>
      </c>
      <c r="B2076">
        <v>27.530000999999999</v>
      </c>
      <c r="C2076">
        <v>27.809999000000001</v>
      </c>
      <c r="D2076">
        <v>26.59</v>
      </c>
      <c r="E2076">
        <v>27.77</v>
      </c>
      <c r="F2076">
        <v>24.906732999999999</v>
      </c>
      <c r="G2076">
        <v>12215500</v>
      </c>
    </row>
    <row r="2077" spans="1:7" x14ac:dyDescent="0.2">
      <c r="A2077" s="14">
        <v>42298</v>
      </c>
      <c r="B2077">
        <v>28.129999000000002</v>
      </c>
      <c r="C2077">
        <v>28.82</v>
      </c>
      <c r="D2077">
        <v>27.879999000000002</v>
      </c>
      <c r="E2077">
        <v>28.01</v>
      </c>
      <c r="F2077">
        <v>25.121984000000001</v>
      </c>
      <c r="G2077">
        <v>6485400</v>
      </c>
    </row>
    <row r="2078" spans="1:7" x14ac:dyDescent="0.2">
      <c r="A2078" s="14">
        <v>42299</v>
      </c>
      <c r="B2078">
        <v>28.15</v>
      </c>
      <c r="C2078">
        <v>28.379999000000002</v>
      </c>
      <c r="D2078">
        <v>27.709999</v>
      </c>
      <c r="E2078">
        <v>28.209999</v>
      </c>
      <c r="F2078">
        <v>25.301365000000001</v>
      </c>
      <c r="G2078">
        <v>3652000</v>
      </c>
    </row>
    <row r="2079" spans="1:7" x14ac:dyDescent="0.2">
      <c r="A2079" s="14">
        <v>42300</v>
      </c>
      <c r="B2079">
        <v>28.309999000000001</v>
      </c>
      <c r="C2079">
        <v>28.42</v>
      </c>
      <c r="D2079">
        <v>26.950001</v>
      </c>
      <c r="E2079">
        <v>27.059999000000001</v>
      </c>
      <c r="F2079">
        <v>24.269933999999999</v>
      </c>
      <c r="G2079">
        <v>6974400</v>
      </c>
    </row>
    <row r="2080" spans="1:7" x14ac:dyDescent="0.2">
      <c r="A2080" s="14">
        <v>42303</v>
      </c>
      <c r="B2080">
        <v>26.459999</v>
      </c>
      <c r="C2080">
        <v>27.129999000000002</v>
      </c>
      <c r="D2080">
        <v>25.92</v>
      </c>
      <c r="E2080">
        <v>26.969999000000001</v>
      </c>
      <c r="F2080">
        <v>24.189215000000001</v>
      </c>
      <c r="G2080">
        <v>7717100</v>
      </c>
    </row>
    <row r="2081" spans="1:7" x14ac:dyDescent="0.2">
      <c r="A2081" s="14">
        <v>42304</v>
      </c>
      <c r="B2081">
        <v>26.6</v>
      </c>
      <c r="C2081">
        <v>27.120000999999998</v>
      </c>
      <c r="D2081">
        <v>26.33</v>
      </c>
      <c r="E2081">
        <v>27.049999</v>
      </c>
      <c r="F2081">
        <v>24.260964999999999</v>
      </c>
      <c r="G2081">
        <v>5337300</v>
      </c>
    </row>
    <row r="2082" spans="1:7" x14ac:dyDescent="0.2">
      <c r="A2082" s="14">
        <v>42305</v>
      </c>
      <c r="B2082">
        <v>27.02</v>
      </c>
      <c r="C2082">
        <v>27.76</v>
      </c>
      <c r="D2082">
        <v>27</v>
      </c>
      <c r="E2082">
        <v>27.6</v>
      </c>
      <c r="F2082">
        <v>24.754256999999999</v>
      </c>
      <c r="G2082">
        <v>4760300</v>
      </c>
    </row>
    <row r="2083" spans="1:7" x14ac:dyDescent="0.2">
      <c r="A2083" s="14">
        <v>42306</v>
      </c>
      <c r="B2083">
        <v>30.610001</v>
      </c>
      <c r="C2083">
        <v>31.809999000000001</v>
      </c>
      <c r="D2083">
        <v>29.4</v>
      </c>
      <c r="E2083">
        <v>31.65</v>
      </c>
      <c r="F2083">
        <v>28.386675</v>
      </c>
      <c r="G2083">
        <v>13731200</v>
      </c>
    </row>
    <row r="2084" spans="1:7" x14ac:dyDescent="0.2">
      <c r="A2084" s="14">
        <v>42307</v>
      </c>
      <c r="B2084">
        <v>31.65</v>
      </c>
      <c r="C2084">
        <v>32.009998000000003</v>
      </c>
      <c r="D2084">
        <v>30.74</v>
      </c>
      <c r="E2084">
        <v>31.940000999999999</v>
      </c>
      <c r="F2084">
        <v>28.646775999999999</v>
      </c>
      <c r="G2084">
        <v>5826000</v>
      </c>
    </row>
    <row r="2085" spans="1:7" x14ac:dyDescent="0.2">
      <c r="A2085" s="14">
        <v>42310</v>
      </c>
      <c r="B2085">
        <v>31.889999</v>
      </c>
      <c r="C2085">
        <v>32.790000999999997</v>
      </c>
      <c r="D2085">
        <v>31.559999000000001</v>
      </c>
      <c r="E2085">
        <v>32.709999000000003</v>
      </c>
      <c r="F2085">
        <v>29.337382999999999</v>
      </c>
      <c r="G2085">
        <v>5078800</v>
      </c>
    </row>
    <row r="2086" spans="1:7" x14ac:dyDescent="0.2">
      <c r="A2086" s="14">
        <v>42311</v>
      </c>
      <c r="B2086">
        <v>32.540000999999997</v>
      </c>
      <c r="C2086">
        <v>33.209999000000003</v>
      </c>
      <c r="D2086">
        <v>32.360000999999997</v>
      </c>
      <c r="E2086">
        <v>33.049999</v>
      </c>
      <c r="F2086">
        <v>29.642330000000001</v>
      </c>
      <c r="G2086">
        <v>4318400</v>
      </c>
    </row>
    <row r="2087" spans="1:7" x14ac:dyDescent="0.2">
      <c r="A2087" s="14">
        <v>42312</v>
      </c>
      <c r="B2087">
        <v>33.189999</v>
      </c>
      <c r="C2087">
        <v>33.240001999999997</v>
      </c>
      <c r="D2087">
        <v>32.369999</v>
      </c>
      <c r="E2087">
        <v>32.720001000000003</v>
      </c>
      <c r="F2087">
        <v>29.346354999999999</v>
      </c>
      <c r="G2087">
        <v>3330400</v>
      </c>
    </row>
    <row r="2088" spans="1:7" x14ac:dyDescent="0.2">
      <c r="A2088" s="14">
        <v>42313</v>
      </c>
      <c r="B2088">
        <v>32.990001999999997</v>
      </c>
      <c r="C2088">
        <v>33.240001999999997</v>
      </c>
      <c r="D2088">
        <v>32.470001000000003</v>
      </c>
      <c r="E2088">
        <v>32.840000000000003</v>
      </c>
      <c r="F2088">
        <v>29.453979</v>
      </c>
      <c r="G2088">
        <v>2527500</v>
      </c>
    </row>
    <row r="2089" spans="1:7" x14ac:dyDescent="0.2">
      <c r="A2089" s="14">
        <v>42314</v>
      </c>
      <c r="B2089">
        <v>32.849997999999999</v>
      </c>
      <c r="C2089">
        <v>33.150002000000001</v>
      </c>
      <c r="D2089">
        <v>32.200001</v>
      </c>
      <c r="E2089">
        <v>32.799999</v>
      </c>
      <c r="F2089">
        <v>29.418102000000001</v>
      </c>
      <c r="G2089">
        <v>2963200</v>
      </c>
    </row>
    <row r="2090" spans="1:7" x14ac:dyDescent="0.2">
      <c r="A2090" s="14">
        <v>42317</v>
      </c>
      <c r="B2090">
        <v>32.57</v>
      </c>
      <c r="C2090">
        <v>32.709999000000003</v>
      </c>
      <c r="D2090">
        <v>31.59</v>
      </c>
      <c r="E2090">
        <v>31.93</v>
      </c>
      <c r="F2090">
        <v>28.637806000000001</v>
      </c>
      <c r="G2090">
        <v>2640500</v>
      </c>
    </row>
    <row r="2091" spans="1:7" x14ac:dyDescent="0.2">
      <c r="A2091" s="14">
        <v>42318</v>
      </c>
      <c r="B2091">
        <v>31.93</v>
      </c>
      <c r="C2091">
        <v>32.159999999999997</v>
      </c>
      <c r="D2091">
        <v>31.49</v>
      </c>
      <c r="E2091">
        <v>31.99</v>
      </c>
      <c r="F2091">
        <v>28.691616</v>
      </c>
      <c r="G2091">
        <v>2193600</v>
      </c>
    </row>
    <row r="2092" spans="1:7" x14ac:dyDescent="0.2">
      <c r="A2092" s="14">
        <v>42319</v>
      </c>
      <c r="B2092">
        <v>32.040000999999997</v>
      </c>
      <c r="C2092">
        <v>32.119999</v>
      </c>
      <c r="D2092">
        <v>31.26</v>
      </c>
      <c r="E2092">
        <v>31.48</v>
      </c>
      <c r="F2092">
        <v>28.234200000000001</v>
      </c>
      <c r="G2092">
        <v>2133000</v>
      </c>
    </row>
    <row r="2093" spans="1:7" x14ac:dyDescent="0.2">
      <c r="A2093" s="14">
        <v>42320</v>
      </c>
      <c r="B2093">
        <v>31.309999000000001</v>
      </c>
      <c r="C2093">
        <v>31.809999000000001</v>
      </c>
      <c r="D2093">
        <v>31.120000999999998</v>
      </c>
      <c r="E2093">
        <v>31.389999</v>
      </c>
      <c r="F2093">
        <v>28.153483999999999</v>
      </c>
      <c r="G2093">
        <v>2272400</v>
      </c>
    </row>
    <row r="2094" spans="1:7" x14ac:dyDescent="0.2">
      <c r="A2094" s="14">
        <v>42321</v>
      </c>
      <c r="B2094">
        <v>30.959999</v>
      </c>
      <c r="C2094">
        <v>31.02</v>
      </c>
      <c r="D2094">
        <v>29.719999000000001</v>
      </c>
      <c r="E2094">
        <v>29.9</v>
      </c>
      <c r="F2094">
        <v>26.902816999999999</v>
      </c>
      <c r="G2094">
        <v>3468000</v>
      </c>
    </row>
    <row r="2095" spans="1:7" x14ac:dyDescent="0.2">
      <c r="A2095" s="14">
        <v>42324</v>
      </c>
      <c r="B2095">
        <v>29.809999000000001</v>
      </c>
      <c r="C2095">
        <v>30.700001</v>
      </c>
      <c r="D2095">
        <v>29.809999000000001</v>
      </c>
      <c r="E2095">
        <v>30.690000999999999</v>
      </c>
      <c r="F2095">
        <v>27.613630000000001</v>
      </c>
      <c r="G2095">
        <v>2653500</v>
      </c>
    </row>
    <row r="2096" spans="1:7" x14ac:dyDescent="0.2">
      <c r="A2096" s="14">
        <v>42325</v>
      </c>
      <c r="B2096">
        <v>30.74</v>
      </c>
      <c r="C2096">
        <v>30.74</v>
      </c>
      <c r="D2096">
        <v>29.83</v>
      </c>
      <c r="E2096">
        <v>30.219999000000001</v>
      </c>
      <c r="F2096">
        <v>27.190742</v>
      </c>
      <c r="G2096">
        <v>2743000</v>
      </c>
    </row>
    <row r="2097" spans="1:7" x14ac:dyDescent="0.2">
      <c r="A2097" s="14">
        <v>42326</v>
      </c>
      <c r="B2097">
        <v>30.24</v>
      </c>
      <c r="C2097">
        <v>31.040001</v>
      </c>
      <c r="D2097">
        <v>30.190000999999999</v>
      </c>
      <c r="E2097">
        <v>31.01</v>
      </c>
      <c r="F2097">
        <v>27.90155</v>
      </c>
      <c r="G2097">
        <v>2377600</v>
      </c>
    </row>
    <row r="2098" spans="1:7" x14ac:dyDescent="0.2">
      <c r="A2098" s="14">
        <v>42327</v>
      </c>
      <c r="B2098">
        <v>30.99</v>
      </c>
      <c r="C2098">
        <v>31.309999000000001</v>
      </c>
      <c r="D2098">
        <v>30.67</v>
      </c>
      <c r="E2098">
        <v>30.75</v>
      </c>
      <c r="F2098">
        <v>27.667611999999998</v>
      </c>
      <c r="G2098">
        <v>2425000</v>
      </c>
    </row>
    <row r="2099" spans="1:7" x14ac:dyDescent="0.2">
      <c r="A2099" s="14">
        <v>42328</v>
      </c>
      <c r="B2099">
        <v>30.950001</v>
      </c>
      <c r="C2099">
        <v>31.6</v>
      </c>
      <c r="D2099">
        <v>30.950001</v>
      </c>
      <c r="E2099">
        <v>31.370000999999998</v>
      </c>
      <c r="F2099">
        <v>28.225470000000001</v>
      </c>
      <c r="G2099">
        <v>1977900</v>
      </c>
    </row>
    <row r="2100" spans="1:7" x14ac:dyDescent="0.2">
      <c r="A2100" s="14">
        <v>42331</v>
      </c>
      <c r="B2100">
        <v>31.459999</v>
      </c>
      <c r="C2100">
        <v>32.099997999999999</v>
      </c>
      <c r="D2100">
        <v>31.23</v>
      </c>
      <c r="E2100">
        <v>31.610001</v>
      </c>
      <c r="F2100">
        <v>28.441412</v>
      </c>
      <c r="G2100">
        <v>2357700</v>
      </c>
    </row>
    <row r="2101" spans="1:7" x14ac:dyDescent="0.2">
      <c r="A2101" s="14">
        <v>42332</v>
      </c>
      <c r="B2101">
        <v>31.370000999999998</v>
      </c>
      <c r="C2101">
        <v>31.66</v>
      </c>
      <c r="D2101">
        <v>31.15</v>
      </c>
      <c r="E2101">
        <v>31.48</v>
      </c>
      <c r="F2101">
        <v>28.324435999999999</v>
      </c>
      <c r="G2101">
        <v>2028300</v>
      </c>
    </row>
    <row r="2102" spans="1:7" x14ac:dyDescent="0.2">
      <c r="A2102" s="14">
        <v>42333</v>
      </c>
      <c r="B2102">
        <v>31.629999000000002</v>
      </c>
      <c r="C2102">
        <v>31.700001</v>
      </c>
      <c r="D2102">
        <v>31.23</v>
      </c>
      <c r="E2102">
        <v>31.530000999999999</v>
      </c>
      <c r="F2102">
        <v>28.369425</v>
      </c>
      <c r="G2102">
        <v>1294800</v>
      </c>
    </row>
    <row r="2103" spans="1:7" x14ac:dyDescent="0.2">
      <c r="A2103" s="14">
        <v>42335</v>
      </c>
      <c r="B2103">
        <v>31.57</v>
      </c>
      <c r="C2103">
        <v>31.610001</v>
      </c>
      <c r="D2103">
        <v>31.01</v>
      </c>
      <c r="E2103">
        <v>31.25</v>
      </c>
      <c r="F2103">
        <v>28.117493</v>
      </c>
      <c r="G2103">
        <v>573800</v>
      </c>
    </row>
    <row r="2104" spans="1:7" x14ac:dyDescent="0.2">
      <c r="A2104" s="14">
        <v>42338</v>
      </c>
      <c r="B2104">
        <v>31.17</v>
      </c>
      <c r="C2104">
        <v>31.280000999999999</v>
      </c>
      <c r="D2104">
        <v>30.59</v>
      </c>
      <c r="E2104">
        <v>30.67</v>
      </c>
      <c r="F2104">
        <v>27.595631000000001</v>
      </c>
      <c r="G2104">
        <v>2079000</v>
      </c>
    </row>
    <row r="2105" spans="1:7" x14ac:dyDescent="0.2">
      <c r="A2105" s="14">
        <v>42339</v>
      </c>
      <c r="B2105">
        <v>30.93</v>
      </c>
      <c r="C2105">
        <v>31.209999</v>
      </c>
      <c r="D2105">
        <v>30.780000999999999</v>
      </c>
      <c r="E2105">
        <v>31.16</v>
      </c>
      <c r="F2105">
        <v>28.036514</v>
      </c>
      <c r="G2105">
        <v>1987100</v>
      </c>
    </row>
    <row r="2106" spans="1:7" x14ac:dyDescent="0.2">
      <c r="A2106" s="14">
        <v>42340</v>
      </c>
      <c r="B2106">
        <v>31.16</v>
      </c>
      <c r="C2106">
        <v>31.59</v>
      </c>
      <c r="D2106">
        <v>30.74</v>
      </c>
      <c r="E2106">
        <v>30.85</v>
      </c>
      <c r="F2106">
        <v>27.757588999999999</v>
      </c>
      <c r="G2106">
        <v>1792400</v>
      </c>
    </row>
    <row r="2107" spans="1:7" x14ac:dyDescent="0.2">
      <c r="A2107" s="14">
        <v>42341</v>
      </c>
      <c r="B2107">
        <v>30.940000999999999</v>
      </c>
      <c r="C2107">
        <v>31.120000999999998</v>
      </c>
      <c r="D2107">
        <v>30.030000999999999</v>
      </c>
      <c r="E2107">
        <v>30.17</v>
      </c>
      <c r="F2107">
        <v>27.145752000000002</v>
      </c>
      <c r="G2107">
        <v>2154600</v>
      </c>
    </row>
    <row r="2108" spans="1:7" x14ac:dyDescent="0.2">
      <c r="A2108" s="14">
        <v>42342</v>
      </c>
      <c r="B2108">
        <v>30.540001</v>
      </c>
      <c r="C2108">
        <v>31.18</v>
      </c>
      <c r="D2108">
        <v>30.530000999999999</v>
      </c>
      <c r="E2108">
        <v>31.15</v>
      </c>
      <c r="F2108">
        <v>28.027517</v>
      </c>
      <c r="G2108">
        <v>1913300</v>
      </c>
    </row>
    <row r="2109" spans="1:7" x14ac:dyDescent="0.2">
      <c r="A2109" s="14">
        <v>42345</v>
      </c>
      <c r="B2109">
        <v>30.969999000000001</v>
      </c>
      <c r="C2109">
        <v>31.030000999999999</v>
      </c>
      <c r="D2109">
        <v>29.83</v>
      </c>
      <c r="E2109">
        <v>30.85</v>
      </c>
      <c r="F2109">
        <v>27.757588999999999</v>
      </c>
      <c r="G2109">
        <v>2932100</v>
      </c>
    </row>
    <row r="2110" spans="1:7" x14ac:dyDescent="0.2">
      <c r="A2110" s="14">
        <v>42346</v>
      </c>
      <c r="B2110">
        <v>30.610001</v>
      </c>
      <c r="C2110">
        <v>31.200001</v>
      </c>
      <c r="D2110">
        <v>30.48</v>
      </c>
      <c r="E2110">
        <v>30.950001</v>
      </c>
      <c r="F2110">
        <v>27.847567000000002</v>
      </c>
      <c r="G2110">
        <v>1542000</v>
      </c>
    </row>
    <row r="2111" spans="1:7" x14ac:dyDescent="0.2">
      <c r="A2111" s="14">
        <v>42347</v>
      </c>
      <c r="B2111">
        <v>30.719999000000001</v>
      </c>
      <c r="C2111">
        <v>31.18</v>
      </c>
      <c r="D2111">
        <v>30.360001</v>
      </c>
      <c r="E2111">
        <v>30.620000999999998</v>
      </c>
      <c r="F2111">
        <v>27.550647999999999</v>
      </c>
      <c r="G2111">
        <v>2171600</v>
      </c>
    </row>
    <row r="2112" spans="1:7" x14ac:dyDescent="0.2">
      <c r="A2112" s="14">
        <v>42348</v>
      </c>
      <c r="B2112">
        <v>30.59</v>
      </c>
      <c r="C2112">
        <v>30.84</v>
      </c>
      <c r="D2112">
        <v>30.370000999999998</v>
      </c>
      <c r="E2112">
        <v>30.43</v>
      </c>
      <c r="F2112">
        <v>27.379688000000002</v>
      </c>
      <c r="G2112">
        <v>1578600</v>
      </c>
    </row>
    <row r="2113" spans="1:7" x14ac:dyDescent="0.2">
      <c r="A2113" s="14">
        <v>42349</v>
      </c>
      <c r="B2113">
        <v>30.049999</v>
      </c>
      <c r="C2113">
        <v>30.129999000000002</v>
      </c>
      <c r="D2113">
        <v>29.4</v>
      </c>
      <c r="E2113">
        <v>29.5</v>
      </c>
      <c r="F2113">
        <v>26.542912000000001</v>
      </c>
      <c r="G2113">
        <v>2484100</v>
      </c>
    </row>
    <row r="2114" spans="1:7" x14ac:dyDescent="0.2">
      <c r="A2114" s="14">
        <v>42352</v>
      </c>
      <c r="B2114">
        <v>29.5</v>
      </c>
      <c r="C2114">
        <v>29.73</v>
      </c>
      <c r="D2114">
        <v>29.139999</v>
      </c>
      <c r="E2114">
        <v>29.379999000000002</v>
      </c>
      <c r="F2114">
        <v>26.434940000000001</v>
      </c>
      <c r="G2114">
        <v>2744900</v>
      </c>
    </row>
    <row r="2115" spans="1:7" x14ac:dyDescent="0.2">
      <c r="A2115" s="14">
        <v>42353</v>
      </c>
      <c r="B2115">
        <v>29.780000999999999</v>
      </c>
      <c r="C2115">
        <v>29.780000999999999</v>
      </c>
      <c r="D2115">
        <v>29.120000999999998</v>
      </c>
      <c r="E2115">
        <v>29.139999</v>
      </c>
      <c r="F2115">
        <v>26.219000000000001</v>
      </c>
      <c r="G2115">
        <v>2391600</v>
      </c>
    </row>
    <row r="2116" spans="1:7" x14ac:dyDescent="0.2">
      <c r="A2116" s="14">
        <v>42354</v>
      </c>
      <c r="B2116">
        <v>29.25</v>
      </c>
      <c r="C2116">
        <v>29.549999</v>
      </c>
      <c r="D2116">
        <v>28.91</v>
      </c>
      <c r="E2116">
        <v>29.5</v>
      </c>
      <c r="F2116">
        <v>26.542912000000001</v>
      </c>
      <c r="G2116">
        <v>2892000</v>
      </c>
    </row>
    <row r="2117" spans="1:7" x14ac:dyDescent="0.2">
      <c r="A2117" s="14">
        <v>42355</v>
      </c>
      <c r="B2117">
        <v>29.52</v>
      </c>
      <c r="C2117">
        <v>29.6</v>
      </c>
      <c r="D2117">
        <v>29.24</v>
      </c>
      <c r="E2117">
        <v>29.35</v>
      </c>
      <c r="F2117">
        <v>26.407948999999999</v>
      </c>
      <c r="G2117">
        <v>2344700</v>
      </c>
    </row>
    <row r="2118" spans="1:7" x14ac:dyDescent="0.2">
      <c r="A2118" s="14">
        <v>42356</v>
      </c>
      <c r="B2118">
        <v>29.27</v>
      </c>
      <c r="C2118">
        <v>29.66</v>
      </c>
      <c r="D2118">
        <v>28.91</v>
      </c>
      <c r="E2118">
        <v>28.99</v>
      </c>
      <c r="F2118">
        <v>26.084033999999999</v>
      </c>
      <c r="G2118">
        <v>4834000</v>
      </c>
    </row>
    <row r="2119" spans="1:7" x14ac:dyDescent="0.2">
      <c r="A2119" s="14">
        <v>42359</v>
      </c>
      <c r="B2119">
        <v>29.09</v>
      </c>
      <c r="C2119">
        <v>29.15</v>
      </c>
      <c r="D2119">
        <v>28.440000999999999</v>
      </c>
      <c r="E2119">
        <v>28.58</v>
      </c>
      <c r="F2119">
        <v>25.715136000000001</v>
      </c>
      <c r="G2119">
        <v>3011800</v>
      </c>
    </row>
    <row r="2120" spans="1:7" x14ac:dyDescent="0.2">
      <c r="A2120" s="14">
        <v>42360</v>
      </c>
      <c r="B2120">
        <v>28.690000999999999</v>
      </c>
      <c r="C2120">
        <v>29.17</v>
      </c>
      <c r="D2120">
        <v>28.41</v>
      </c>
      <c r="E2120">
        <v>29.09</v>
      </c>
      <c r="F2120">
        <v>26.174012999999999</v>
      </c>
      <c r="G2120">
        <v>2477700</v>
      </c>
    </row>
    <row r="2121" spans="1:7" x14ac:dyDescent="0.2">
      <c r="A2121" s="14">
        <v>42361</v>
      </c>
      <c r="B2121">
        <v>29.51</v>
      </c>
      <c r="C2121">
        <v>29.52</v>
      </c>
      <c r="D2121">
        <v>28.91</v>
      </c>
      <c r="E2121">
        <v>29.16</v>
      </c>
      <c r="F2121">
        <v>26.236993999999999</v>
      </c>
      <c r="G2121">
        <v>2220100</v>
      </c>
    </row>
    <row r="2122" spans="1:7" x14ac:dyDescent="0.2">
      <c r="A2122" s="14">
        <v>42362</v>
      </c>
      <c r="B2122">
        <v>29.01</v>
      </c>
      <c r="C2122">
        <v>29.139999</v>
      </c>
      <c r="D2122">
        <v>28.65</v>
      </c>
      <c r="E2122">
        <v>28.959999</v>
      </c>
      <c r="F2122">
        <v>26.057044999999999</v>
      </c>
      <c r="G2122">
        <v>856700</v>
      </c>
    </row>
    <row r="2123" spans="1:7" x14ac:dyDescent="0.2">
      <c r="A2123" s="14">
        <v>42366</v>
      </c>
      <c r="B2123">
        <v>28.76</v>
      </c>
      <c r="C2123">
        <v>28.959999</v>
      </c>
      <c r="D2123">
        <v>28.57</v>
      </c>
      <c r="E2123">
        <v>28.879999000000002</v>
      </c>
      <c r="F2123">
        <v>25.985061999999999</v>
      </c>
      <c r="G2123">
        <v>1540000</v>
      </c>
    </row>
    <row r="2124" spans="1:7" x14ac:dyDescent="0.2">
      <c r="A2124" s="14">
        <v>42367</v>
      </c>
      <c r="B2124">
        <v>29</v>
      </c>
      <c r="C2124">
        <v>29.48</v>
      </c>
      <c r="D2124">
        <v>29</v>
      </c>
      <c r="E2124">
        <v>29.379999000000002</v>
      </c>
      <c r="F2124">
        <v>26.434940000000001</v>
      </c>
      <c r="G2124">
        <v>2045400</v>
      </c>
    </row>
    <row r="2125" spans="1:7" x14ac:dyDescent="0.2">
      <c r="A2125" s="14">
        <v>42368</v>
      </c>
      <c r="B2125">
        <v>29.379999000000002</v>
      </c>
      <c r="C2125">
        <v>29.459999</v>
      </c>
      <c r="D2125">
        <v>29.049999</v>
      </c>
      <c r="E2125">
        <v>29.08</v>
      </c>
      <c r="F2125">
        <v>26.165016000000001</v>
      </c>
      <c r="G2125">
        <v>1630100</v>
      </c>
    </row>
    <row r="2126" spans="1:7" x14ac:dyDescent="0.2">
      <c r="A2126" s="14">
        <v>42369</v>
      </c>
      <c r="B2126">
        <v>29.09</v>
      </c>
      <c r="C2126">
        <v>29.790001</v>
      </c>
      <c r="D2126">
        <v>29.01</v>
      </c>
      <c r="E2126">
        <v>29.43</v>
      </c>
      <c r="F2126">
        <v>26.479928999999998</v>
      </c>
      <c r="G2126">
        <v>3638300</v>
      </c>
    </row>
    <row r="2127" spans="1:7" x14ac:dyDescent="0.2">
      <c r="A2127" s="14">
        <v>42373</v>
      </c>
      <c r="B2127">
        <v>28.92</v>
      </c>
      <c r="C2127">
        <v>29.370000999999998</v>
      </c>
      <c r="D2127">
        <v>28.709999</v>
      </c>
      <c r="E2127">
        <v>29.280000999999999</v>
      </c>
      <c r="F2127">
        <v>26.344964999999998</v>
      </c>
      <c r="G2127">
        <v>4393000</v>
      </c>
    </row>
    <row r="2128" spans="1:7" x14ac:dyDescent="0.2">
      <c r="A2128" s="14">
        <v>42374</v>
      </c>
      <c r="B2128">
        <v>29.43</v>
      </c>
      <c r="C2128">
        <v>30.129999000000002</v>
      </c>
      <c r="D2128">
        <v>29.309999000000001</v>
      </c>
      <c r="E2128">
        <v>30.01</v>
      </c>
      <c r="F2128">
        <v>27.001792999999999</v>
      </c>
      <c r="G2128">
        <v>4542400</v>
      </c>
    </row>
    <row r="2129" spans="1:7" x14ac:dyDescent="0.2">
      <c r="A2129" s="14">
        <v>42375</v>
      </c>
      <c r="B2129">
        <v>29.48</v>
      </c>
      <c r="C2129">
        <v>30.17</v>
      </c>
      <c r="D2129">
        <v>29.4</v>
      </c>
      <c r="E2129">
        <v>29.940000999999999</v>
      </c>
      <c r="F2129">
        <v>26.938808000000002</v>
      </c>
      <c r="G2129">
        <v>3783500</v>
      </c>
    </row>
    <row r="2130" spans="1:7" x14ac:dyDescent="0.2">
      <c r="A2130" s="14">
        <v>42376</v>
      </c>
      <c r="B2130">
        <v>29.42</v>
      </c>
      <c r="C2130">
        <v>30.719999000000001</v>
      </c>
      <c r="D2130">
        <v>29.299999</v>
      </c>
      <c r="E2130">
        <v>30.440000999999999</v>
      </c>
      <c r="F2130">
        <v>27.388688999999999</v>
      </c>
      <c r="G2130">
        <v>4827100</v>
      </c>
    </row>
    <row r="2131" spans="1:7" x14ac:dyDescent="0.2">
      <c r="A2131" s="14">
        <v>42377</v>
      </c>
      <c r="B2131">
        <v>30.6</v>
      </c>
      <c r="C2131">
        <v>30.75</v>
      </c>
      <c r="D2131">
        <v>28.940000999999999</v>
      </c>
      <c r="E2131">
        <v>29</v>
      </c>
      <c r="F2131">
        <v>26.093032999999998</v>
      </c>
      <c r="G2131">
        <v>3923500</v>
      </c>
    </row>
    <row r="2132" spans="1:7" x14ac:dyDescent="0.2">
      <c r="A2132" s="14">
        <v>42380</v>
      </c>
      <c r="B2132">
        <v>29.73</v>
      </c>
      <c r="C2132">
        <v>30.629999000000002</v>
      </c>
      <c r="D2132">
        <v>29.18</v>
      </c>
      <c r="E2132">
        <v>30.49</v>
      </c>
      <c r="F2132">
        <v>27.433679999999999</v>
      </c>
      <c r="G2132">
        <v>5760800</v>
      </c>
    </row>
    <row r="2133" spans="1:7" x14ac:dyDescent="0.2">
      <c r="A2133" s="14">
        <v>42381</v>
      </c>
      <c r="B2133">
        <v>30.950001</v>
      </c>
      <c r="C2133">
        <v>31.200001</v>
      </c>
      <c r="D2133">
        <v>29.969999000000001</v>
      </c>
      <c r="E2133">
        <v>30.620000999999998</v>
      </c>
      <c r="F2133">
        <v>27.550647999999999</v>
      </c>
      <c r="G2133">
        <v>2934700</v>
      </c>
    </row>
    <row r="2134" spans="1:7" x14ac:dyDescent="0.2">
      <c r="A2134" s="14">
        <v>42382</v>
      </c>
      <c r="B2134">
        <v>30.82</v>
      </c>
      <c r="C2134">
        <v>30.82</v>
      </c>
      <c r="D2134">
        <v>29.73</v>
      </c>
      <c r="E2134">
        <v>29.76</v>
      </c>
      <c r="F2134">
        <v>26.77685</v>
      </c>
      <c r="G2134">
        <v>3768300</v>
      </c>
    </row>
    <row r="2135" spans="1:7" x14ac:dyDescent="0.2">
      <c r="A2135" s="14">
        <v>42383</v>
      </c>
      <c r="B2135">
        <v>29.93</v>
      </c>
      <c r="C2135">
        <v>30.26</v>
      </c>
      <c r="D2135">
        <v>28.860001</v>
      </c>
      <c r="E2135">
        <v>29.879999000000002</v>
      </c>
      <c r="F2135">
        <v>26.884820999999999</v>
      </c>
      <c r="G2135">
        <v>4577100</v>
      </c>
    </row>
    <row r="2136" spans="1:7" x14ac:dyDescent="0.2">
      <c r="A2136" s="14">
        <v>42384</v>
      </c>
      <c r="B2136">
        <v>29.059999000000001</v>
      </c>
      <c r="C2136">
        <v>29.48</v>
      </c>
      <c r="D2136">
        <v>28.66</v>
      </c>
      <c r="E2136">
        <v>29.049999</v>
      </c>
      <c r="F2136">
        <v>26.138020000000001</v>
      </c>
      <c r="G2136">
        <v>4757000</v>
      </c>
    </row>
    <row r="2137" spans="1:7" x14ac:dyDescent="0.2">
      <c r="A2137" s="14">
        <v>42388</v>
      </c>
      <c r="B2137">
        <v>29.389999</v>
      </c>
      <c r="C2137">
        <v>29.5</v>
      </c>
      <c r="D2137">
        <v>28.200001</v>
      </c>
      <c r="E2137">
        <v>28.530000999999999</v>
      </c>
      <c r="F2137">
        <v>25.670145000000002</v>
      </c>
      <c r="G2137">
        <v>3818300</v>
      </c>
    </row>
    <row r="2138" spans="1:7" x14ac:dyDescent="0.2">
      <c r="A2138" s="14">
        <v>42389</v>
      </c>
      <c r="B2138">
        <v>28.040001</v>
      </c>
      <c r="C2138">
        <v>28.530000999999999</v>
      </c>
      <c r="D2138">
        <v>27.190000999999999</v>
      </c>
      <c r="E2138">
        <v>28.27</v>
      </c>
      <c r="F2138">
        <v>25.436212999999999</v>
      </c>
      <c r="G2138">
        <v>4632500</v>
      </c>
    </row>
    <row r="2139" spans="1:7" x14ac:dyDescent="0.2">
      <c r="A2139" s="14">
        <v>42390</v>
      </c>
      <c r="B2139">
        <v>28.360001</v>
      </c>
      <c r="C2139">
        <v>29.280000999999999</v>
      </c>
      <c r="D2139">
        <v>28.190000999999999</v>
      </c>
      <c r="E2139">
        <v>28.879999000000002</v>
      </c>
      <c r="F2139">
        <v>25.985061999999999</v>
      </c>
      <c r="G2139">
        <v>2821000</v>
      </c>
    </row>
    <row r="2140" spans="1:7" x14ac:dyDescent="0.2">
      <c r="A2140" s="14">
        <v>42391</v>
      </c>
      <c r="B2140">
        <v>29.379999000000002</v>
      </c>
      <c r="C2140">
        <v>29.76</v>
      </c>
      <c r="D2140">
        <v>29.030000999999999</v>
      </c>
      <c r="E2140">
        <v>29.25</v>
      </c>
      <c r="F2140">
        <v>26.317974</v>
      </c>
      <c r="G2140">
        <v>3758900</v>
      </c>
    </row>
    <row r="2141" spans="1:7" x14ac:dyDescent="0.2">
      <c r="A2141" s="14">
        <v>42394</v>
      </c>
      <c r="B2141">
        <v>29.110001</v>
      </c>
      <c r="C2141">
        <v>29.32</v>
      </c>
      <c r="D2141">
        <v>28.92</v>
      </c>
      <c r="E2141">
        <v>29.08</v>
      </c>
      <c r="F2141">
        <v>26.165016000000001</v>
      </c>
      <c r="G2141">
        <v>3000900</v>
      </c>
    </row>
    <row r="2142" spans="1:7" x14ac:dyDescent="0.2">
      <c r="A2142" s="14">
        <v>42395</v>
      </c>
      <c r="B2142">
        <v>29.32</v>
      </c>
      <c r="C2142">
        <v>30.370000999999998</v>
      </c>
      <c r="D2142">
        <v>29.219999000000001</v>
      </c>
      <c r="E2142">
        <v>30.24</v>
      </c>
      <c r="F2142">
        <v>27.208735999999998</v>
      </c>
      <c r="G2142">
        <v>3119900</v>
      </c>
    </row>
    <row r="2143" spans="1:7" x14ac:dyDescent="0.2">
      <c r="A2143" s="14">
        <v>42396</v>
      </c>
      <c r="B2143">
        <v>30.02</v>
      </c>
      <c r="C2143">
        <v>30.75</v>
      </c>
      <c r="D2143">
        <v>29.76</v>
      </c>
      <c r="E2143">
        <v>30.049999</v>
      </c>
      <c r="F2143">
        <v>27.037785</v>
      </c>
      <c r="G2143">
        <v>2843800</v>
      </c>
    </row>
    <row r="2144" spans="1:7" x14ac:dyDescent="0.2">
      <c r="A2144" s="14">
        <v>42397</v>
      </c>
      <c r="B2144">
        <v>30.780000999999999</v>
      </c>
      <c r="C2144">
        <v>30.860001</v>
      </c>
      <c r="D2144">
        <v>29.370000999999998</v>
      </c>
      <c r="E2144">
        <v>29.620000999999998</v>
      </c>
      <c r="F2144">
        <v>26.650884999999999</v>
      </c>
      <c r="G2144">
        <v>3685800</v>
      </c>
    </row>
    <row r="2145" spans="1:7" x14ac:dyDescent="0.2">
      <c r="A2145" s="14">
        <v>42398</v>
      </c>
      <c r="B2145">
        <v>29.85</v>
      </c>
      <c r="C2145">
        <v>30.709999</v>
      </c>
      <c r="D2145">
        <v>29.84</v>
      </c>
      <c r="E2145">
        <v>30.57</v>
      </c>
      <c r="F2145">
        <v>27.505656999999999</v>
      </c>
      <c r="G2145">
        <v>3705300</v>
      </c>
    </row>
    <row r="2146" spans="1:7" x14ac:dyDescent="0.2">
      <c r="A2146" s="14">
        <v>42401</v>
      </c>
      <c r="B2146">
        <v>30.200001</v>
      </c>
      <c r="C2146">
        <v>31.34</v>
      </c>
      <c r="D2146">
        <v>30.01</v>
      </c>
      <c r="E2146">
        <v>31.18</v>
      </c>
      <c r="F2146">
        <v>28.054507999999998</v>
      </c>
      <c r="G2146">
        <v>2560000</v>
      </c>
    </row>
    <row r="2147" spans="1:7" x14ac:dyDescent="0.2">
      <c r="A2147" s="14">
        <v>42402</v>
      </c>
      <c r="B2147">
        <v>30.93</v>
      </c>
      <c r="C2147">
        <v>31.360001</v>
      </c>
      <c r="D2147">
        <v>29.9</v>
      </c>
      <c r="E2147">
        <v>30.040001</v>
      </c>
      <c r="F2147">
        <v>27.028784000000002</v>
      </c>
      <c r="G2147">
        <v>2766200</v>
      </c>
    </row>
    <row r="2148" spans="1:7" x14ac:dyDescent="0.2">
      <c r="A2148" s="14">
        <v>42403</v>
      </c>
      <c r="B2148">
        <v>30.34</v>
      </c>
      <c r="C2148">
        <v>30.58</v>
      </c>
      <c r="D2148">
        <v>29.33</v>
      </c>
      <c r="E2148">
        <v>30.450001</v>
      </c>
      <c r="F2148">
        <v>27.397686</v>
      </c>
      <c r="G2148">
        <v>3389600</v>
      </c>
    </row>
    <row r="2149" spans="1:7" x14ac:dyDescent="0.2">
      <c r="A2149" s="14">
        <v>42404</v>
      </c>
      <c r="B2149">
        <v>30.059999000000001</v>
      </c>
      <c r="C2149">
        <v>30.18</v>
      </c>
      <c r="D2149">
        <v>29.09</v>
      </c>
      <c r="E2149">
        <v>29.389999</v>
      </c>
      <c r="F2149">
        <v>26.443939</v>
      </c>
      <c r="G2149">
        <v>5739500</v>
      </c>
    </row>
    <row r="2150" spans="1:7" x14ac:dyDescent="0.2">
      <c r="A2150" s="14">
        <v>42405</v>
      </c>
      <c r="B2150">
        <v>29.389999</v>
      </c>
      <c r="C2150">
        <v>29.389999</v>
      </c>
      <c r="D2150">
        <v>24.799999</v>
      </c>
      <c r="E2150">
        <v>24.959999</v>
      </c>
      <c r="F2150">
        <v>22.458003999999999</v>
      </c>
      <c r="G2150">
        <v>25471700</v>
      </c>
    </row>
    <row r="2151" spans="1:7" x14ac:dyDescent="0.2">
      <c r="A2151" s="14">
        <v>42408</v>
      </c>
      <c r="B2151">
        <v>24.49</v>
      </c>
      <c r="C2151">
        <v>24.57</v>
      </c>
      <c r="D2151">
        <v>23.25</v>
      </c>
      <c r="E2151">
        <v>23.82</v>
      </c>
      <c r="F2151">
        <v>21.432278</v>
      </c>
      <c r="G2151">
        <v>8490700</v>
      </c>
    </row>
    <row r="2152" spans="1:7" x14ac:dyDescent="0.2">
      <c r="A2152" s="14">
        <v>42409</v>
      </c>
      <c r="B2152">
        <v>23.459999</v>
      </c>
      <c r="C2152">
        <v>24.799999</v>
      </c>
      <c r="D2152">
        <v>23.379999000000002</v>
      </c>
      <c r="E2152">
        <v>24.030000999999999</v>
      </c>
      <c r="F2152">
        <v>21.621227000000001</v>
      </c>
      <c r="G2152">
        <v>9271200</v>
      </c>
    </row>
    <row r="2153" spans="1:7" x14ac:dyDescent="0.2">
      <c r="A2153" s="14">
        <v>42410</v>
      </c>
      <c r="B2153">
        <v>24.309999000000001</v>
      </c>
      <c r="C2153">
        <v>25.530000999999999</v>
      </c>
      <c r="D2153">
        <v>24.209999</v>
      </c>
      <c r="E2153">
        <v>25.040001</v>
      </c>
      <c r="F2153">
        <v>22.529983999999999</v>
      </c>
      <c r="G2153">
        <v>9933200</v>
      </c>
    </row>
    <row r="2154" spans="1:7" x14ac:dyDescent="0.2">
      <c r="A2154" s="14">
        <v>42411</v>
      </c>
      <c r="B2154">
        <v>24.559999000000001</v>
      </c>
      <c r="C2154">
        <v>25.59</v>
      </c>
      <c r="D2154">
        <v>24.559999000000001</v>
      </c>
      <c r="E2154">
        <v>25.16</v>
      </c>
      <c r="F2154">
        <v>22.737843999999999</v>
      </c>
      <c r="G2154">
        <v>6607500</v>
      </c>
    </row>
    <row r="2155" spans="1:7" x14ac:dyDescent="0.2">
      <c r="A2155" s="14">
        <v>42412</v>
      </c>
      <c r="B2155">
        <v>25.57</v>
      </c>
      <c r="C2155">
        <v>26.76</v>
      </c>
      <c r="D2155">
        <v>25.120000999999998</v>
      </c>
      <c r="E2155">
        <v>26.58</v>
      </c>
      <c r="F2155">
        <v>24.021139000000002</v>
      </c>
      <c r="G2155">
        <v>7297500</v>
      </c>
    </row>
    <row r="2156" spans="1:7" x14ac:dyDescent="0.2">
      <c r="A2156" s="14">
        <v>42416</v>
      </c>
      <c r="B2156">
        <v>27</v>
      </c>
      <c r="C2156">
        <v>27.73</v>
      </c>
      <c r="D2156">
        <v>26.809999000000001</v>
      </c>
      <c r="E2156">
        <v>27.469999000000001</v>
      </c>
      <c r="F2156">
        <v>24.825462000000002</v>
      </c>
      <c r="G2156">
        <v>5101800</v>
      </c>
    </row>
    <row r="2157" spans="1:7" x14ac:dyDescent="0.2">
      <c r="A2157" s="14">
        <v>42417</v>
      </c>
      <c r="B2157">
        <v>27.84</v>
      </c>
      <c r="C2157">
        <v>28.450001</v>
      </c>
      <c r="D2157">
        <v>27.73</v>
      </c>
      <c r="E2157">
        <v>27.879999000000002</v>
      </c>
      <c r="F2157">
        <v>25.195986000000001</v>
      </c>
      <c r="G2157">
        <v>6224500</v>
      </c>
    </row>
    <row r="2158" spans="1:7" x14ac:dyDescent="0.2">
      <c r="A2158" s="14">
        <v>42418</v>
      </c>
      <c r="B2158">
        <v>27.780000999999999</v>
      </c>
      <c r="C2158">
        <v>27.879999000000002</v>
      </c>
      <c r="D2158">
        <v>27.01</v>
      </c>
      <c r="E2158">
        <v>27.08</v>
      </c>
      <c r="F2158">
        <v>24.473002999999999</v>
      </c>
      <c r="G2158">
        <v>4337200</v>
      </c>
    </row>
    <row r="2159" spans="1:7" x14ac:dyDescent="0.2">
      <c r="A2159" s="14">
        <v>42419</v>
      </c>
      <c r="B2159">
        <v>26.879999000000002</v>
      </c>
      <c r="C2159">
        <v>27.09</v>
      </c>
      <c r="D2159">
        <v>25.98</v>
      </c>
      <c r="E2159">
        <v>26.530000999999999</v>
      </c>
      <c r="F2159">
        <v>23.975956</v>
      </c>
      <c r="G2159">
        <v>5590700</v>
      </c>
    </row>
    <row r="2160" spans="1:7" x14ac:dyDescent="0.2">
      <c r="A2160" s="14">
        <v>42422</v>
      </c>
      <c r="B2160">
        <v>27.01</v>
      </c>
      <c r="C2160">
        <v>27.17</v>
      </c>
      <c r="D2160">
        <v>26.610001</v>
      </c>
      <c r="E2160">
        <v>26.940000999999999</v>
      </c>
      <c r="F2160">
        <v>24.346481000000001</v>
      </c>
      <c r="G2160">
        <v>2727200</v>
      </c>
    </row>
    <row r="2161" spans="1:7" x14ac:dyDescent="0.2">
      <c r="A2161" s="14">
        <v>42423</v>
      </c>
      <c r="B2161">
        <v>26.85</v>
      </c>
      <c r="C2161">
        <v>27.1</v>
      </c>
      <c r="D2161">
        <v>26.4</v>
      </c>
      <c r="E2161">
        <v>26.469999000000001</v>
      </c>
      <c r="F2161">
        <v>23.92173</v>
      </c>
      <c r="G2161">
        <v>2825800</v>
      </c>
    </row>
    <row r="2162" spans="1:7" x14ac:dyDescent="0.2">
      <c r="A2162" s="14">
        <v>42424</v>
      </c>
      <c r="B2162">
        <v>26.42</v>
      </c>
      <c r="C2162">
        <v>27.719999000000001</v>
      </c>
      <c r="D2162">
        <v>25.870000999999998</v>
      </c>
      <c r="E2162">
        <v>27.620000999999998</v>
      </c>
      <c r="F2162">
        <v>24.961020000000001</v>
      </c>
      <c r="G2162">
        <v>4883800</v>
      </c>
    </row>
    <row r="2163" spans="1:7" x14ac:dyDescent="0.2">
      <c r="A2163" s="14">
        <v>42425</v>
      </c>
      <c r="B2163">
        <v>27.34</v>
      </c>
      <c r="C2163">
        <v>28.110001</v>
      </c>
      <c r="D2163">
        <v>27.34</v>
      </c>
      <c r="E2163">
        <v>28.07</v>
      </c>
      <c r="F2163">
        <v>25.367697</v>
      </c>
      <c r="G2163">
        <v>3240800</v>
      </c>
    </row>
    <row r="2164" spans="1:7" x14ac:dyDescent="0.2">
      <c r="A2164" s="14">
        <v>42426</v>
      </c>
      <c r="B2164">
        <v>28.34</v>
      </c>
      <c r="C2164">
        <v>28.49</v>
      </c>
      <c r="D2164">
        <v>27.99</v>
      </c>
      <c r="E2164">
        <v>28.209999</v>
      </c>
      <c r="F2164">
        <v>25.494221</v>
      </c>
      <c r="G2164">
        <v>2736500</v>
      </c>
    </row>
    <row r="2165" spans="1:7" x14ac:dyDescent="0.2">
      <c r="A2165" s="14">
        <v>42429</v>
      </c>
      <c r="B2165">
        <v>28.139999</v>
      </c>
      <c r="C2165">
        <v>28.84</v>
      </c>
      <c r="D2165">
        <v>28.139999</v>
      </c>
      <c r="E2165">
        <v>28.49</v>
      </c>
      <c r="F2165">
        <v>25.747264999999999</v>
      </c>
      <c r="G2165">
        <v>3519600</v>
      </c>
    </row>
    <row r="2166" spans="1:7" x14ac:dyDescent="0.2">
      <c r="A2166" s="14">
        <v>42430</v>
      </c>
      <c r="B2166">
        <v>28.620000999999998</v>
      </c>
      <c r="C2166">
        <v>29.530000999999999</v>
      </c>
      <c r="D2166">
        <v>28.57</v>
      </c>
      <c r="E2166">
        <v>29.370000999999998</v>
      </c>
      <c r="F2166">
        <v>26.542549000000001</v>
      </c>
      <c r="G2166">
        <v>3515400</v>
      </c>
    </row>
    <row r="2167" spans="1:7" x14ac:dyDescent="0.2">
      <c r="A2167" s="14">
        <v>42431</v>
      </c>
      <c r="B2167">
        <v>29.1</v>
      </c>
      <c r="C2167">
        <v>29.190000999999999</v>
      </c>
      <c r="D2167">
        <v>28.77</v>
      </c>
      <c r="E2167">
        <v>29.01</v>
      </c>
      <c r="F2167">
        <v>26.217203000000001</v>
      </c>
      <c r="G2167">
        <v>3433700</v>
      </c>
    </row>
    <row r="2168" spans="1:7" x14ac:dyDescent="0.2">
      <c r="A2168" s="14">
        <v>42432</v>
      </c>
      <c r="B2168">
        <v>29.040001</v>
      </c>
      <c r="C2168">
        <v>29.65</v>
      </c>
      <c r="D2168">
        <v>28.940000999999999</v>
      </c>
      <c r="E2168">
        <v>29.629999000000002</v>
      </c>
      <c r="F2168">
        <v>26.777515000000001</v>
      </c>
      <c r="G2168">
        <v>3266200</v>
      </c>
    </row>
    <row r="2169" spans="1:7" x14ac:dyDescent="0.2">
      <c r="A2169" s="14">
        <v>42433</v>
      </c>
      <c r="B2169">
        <v>29.780000999999999</v>
      </c>
      <c r="C2169">
        <v>29.889999</v>
      </c>
      <c r="D2169">
        <v>29.120000999999998</v>
      </c>
      <c r="E2169">
        <v>29.379999000000002</v>
      </c>
      <c r="F2169">
        <v>26.551580000000001</v>
      </c>
      <c r="G2169">
        <v>2578400</v>
      </c>
    </row>
    <row r="2170" spans="1:7" x14ac:dyDescent="0.2">
      <c r="A2170" s="14">
        <v>42436</v>
      </c>
      <c r="B2170">
        <v>29.1</v>
      </c>
      <c r="C2170">
        <v>29.52</v>
      </c>
      <c r="D2170">
        <v>29.030000999999999</v>
      </c>
      <c r="E2170">
        <v>29.370000999999998</v>
      </c>
      <c r="F2170">
        <v>26.542549000000001</v>
      </c>
      <c r="G2170">
        <v>4186600</v>
      </c>
    </row>
    <row r="2171" spans="1:7" x14ac:dyDescent="0.2">
      <c r="A2171" s="14">
        <v>42437</v>
      </c>
      <c r="B2171">
        <v>29.139999</v>
      </c>
      <c r="C2171">
        <v>29.24</v>
      </c>
      <c r="D2171">
        <v>28.540001</v>
      </c>
      <c r="E2171">
        <v>28.6</v>
      </c>
      <c r="F2171">
        <v>25.846672000000002</v>
      </c>
      <c r="G2171">
        <v>2867400</v>
      </c>
    </row>
    <row r="2172" spans="1:7" x14ac:dyDescent="0.2">
      <c r="A2172" s="14">
        <v>42438</v>
      </c>
      <c r="B2172">
        <v>28.85</v>
      </c>
      <c r="C2172">
        <v>28.91</v>
      </c>
      <c r="D2172">
        <v>28.18</v>
      </c>
      <c r="E2172">
        <v>28.23</v>
      </c>
      <c r="F2172">
        <v>25.512293</v>
      </c>
      <c r="G2172">
        <v>3737500</v>
      </c>
    </row>
    <row r="2173" spans="1:7" x14ac:dyDescent="0.2">
      <c r="A2173" s="14">
        <v>42439</v>
      </c>
      <c r="B2173">
        <v>28.33</v>
      </c>
      <c r="C2173">
        <v>28.860001</v>
      </c>
      <c r="D2173">
        <v>28.200001</v>
      </c>
      <c r="E2173">
        <v>28.74</v>
      </c>
      <c r="F2173">
        <v>25.973196000000002</v>
      </c>
      <c r="G2173">
        <v>2960600</v>
      </c>
    </row>
    <row r="2174" spans="1:7" x14ac:dyDescent="0.2">
      <c r="A2174" s="14">
        <v>42440</v>
      </c>
      <c r="B2174">
        <v>29.1</v>
      </c>
      <c r="C2174">
        <v>29.459999</v>
      </c>
      <c r="D2174">
        <v>28.92</v>
      </c>
      <c r="E2174">
        <v>29.41</v>
      </c>
      <c r="F2174">
        <v>26.578696999999998</v>
      </c>
      <c r="G2174">
        <v>1709800</v>
      </c>
    </row>
    <row r="2175" spans="1:7" x14ac:dyDescent="0.2">
      <c r="A2175" s="14">
        <v>42443</v>
      </c>
      <c r="B2175">
        <v>29.219999000000001</v>
      </c>
      <c r="C2175">
        <v>29.540001</v>
      </c>
      <c r="D2175">
        <v>29.07</v>
      </c>
      <c r="E2175">
        <v>29.33</v>
      </c>
      <c r="F2175">
        <v>26.506398999999998</v>
      </c>
      <c r="G2175">
        <v>1766800</v>
      </c>
    </row>
    <row r="2176" spans="1:7" x14ac:dyDescent="0.2">
      <c r="A2176" s="14">
        <v>42444</v>
      </c>
      <c r="B2176">
        <v>29.15</v>
      </c>
      <c r="C2176">
        <v>29.280000999999999</v>
      </c>
      <c r="D2176">
        <v>28.940000999999999</v>
      </c>
      <c r="E2176">
        <v>29.25</v>
      </c>
      <c r="F2176">
        <v>26.434099</v>
      </c>
      <c r="G2176">
        <v>1888000</v>
      </c>
    </row>
    <row r="2177" spans="1:7" x14ac:dyDescent="0.2">
      <c r="A2177" s="14">
        <v>42445</v>
      </c>
      <c r="B2177">
        <v>29.120000999999998</v>
      </c>
      <c r="C2177">
        <v>29.42</v>
      </c>
      <c r="D2177">
        <v>28.74</v>
      </c>
      <c r="E2177">
        <v>28.99</v>
      </c>
      <c r="F2177">
        <v>26.199124999999999</v>
      </c>
      <c r="G2177">
        <v>2008600</v>
      </c>
    </row>
    <row r="2178" spans="1:7" x14ac:dyDescent="0.2">
      <c r="A2178" s="14">
        <v>42446</v>
      </c>
      <c r="B2178">
        <v>28.99</v>
      </c>
      <c r="C2178">
        <v>29.299999</v>
      </c>
      <c r="D2178">
        <v>28.780000999999999</v>
      </c>
      <c r="E2178">
        <v>29.25</v>
      </c>
      <c r="F2178">
        <v>26.434099</v>
      </c>
      <c r="G2178">
        <v>2076700</v>
      </c>
    </row>
    <row r="2179" spans="1:7" x14ac:dyDescent="0.2">
      <c r="A2179" s="14">
        <v>42447</v>
      </c>
      <c r="B2179">
        <v>29.379999000000002</v>
      </c>
      <c r="C2179">
        <v>30</v>
      </c>
      <c r="D2179">
        <v>29.25</v>
      </c>
      <c r="E2179">
        <v>29.52</v>
      </c>
      <c r="F2179">
        <v>26.678106</v>
      </c>
      <c r="G2179">
        <v>2160600</v>
      </c>
    </row>
    <row r="2180" spans="1:7" x14ac:dyDescent="0.2">
      <c r="A2180" s="14">
        <v>42450</v>
      </c>
      <c r="B2180">
        <v>29.26</v>
      </c>
      <c r="C2180">
        <v>29.43</v>
      </c>
      <c r="D2180">
        <v>29</v>
      </c>
      <c r="E2180">
        <v>29.309999000000001</v>
      </c>
      <c r="F2180">
        <v>26.488316000000001</v>
      </c>
      <c r="G2180">
        <v>2122000</v>
      </c>
    </row>
    <row r="2181" spans="1:7" x14ac:dyDescent="0.2">
      <c r="A2181" s="14">
        <v>42451</v>
      </c>
      <c r="B2181">
        <v>29.219999000000001</v>
      </c>
      <c r="C2181">
        <v>29.290001</v>
      </c>
      <c r="D2181">
        <v>28.67</v>
      </c>
      <c r="E2181">
        <v>28.93</v>
      </c>
      <c r="F2181">
        <v>26.144907</v>
      </c>
      <c r="G2181">
        <v>2046100</v>
      </c>
    </row>
    <row r="2182" spans="1:7" x14ac:dyDescent="0.2">
      <c r="A2182" s="14">
        <v>42452</v>
      </c>
      <c r="B2182">
        <v>28.85</v>
      </c>
      <c r="C2182">
        <v>28.85</v>
      </c>
      <c r="D2182">
        <v>28.059999000000001</v>
      </c>
      <c r="E2182">
        <v>28.059999000000001</v>
      </c>
      <c r="F2182">
        <v>25.358657999999998</v>
      </c>
      <c r="G2182">
        <v>3038500</v>
      </c>
    </row>
    <row r="2183" spans="1:7" x14ac:dyDescent="0.2">
      <c r="A2183" s="14">
        <v>42453</v>
      </c>
      <c r="B2183">
        <v>28.08</v>
      </c>
      <c r="C2183">
        <v>28.309999000000001</v>
      </c>
      <c r="D2183">
        <v>27.66</v>
      </c>
      <c r="E2183">
        <v>28.16</v>
      </c>
      <c r="F2183">
        <v>25.44903</v>
      </c>
      <c r="G2183">
        <v>1755700</v>
      </c>
    </row>
    <row r="2184" spans="1:7" x14ac:dyDescent="0.2">
      <c r="A2184" s="14">
        <v>42457</v>
      </c>
      <c r="B2184">
        <v>28.219999000000001</v>
      </c>
      <c r="C2184">
        <v>28.52</v>
      </c>
      <c r="D2184">
        <v>27.969999000000001</v>
      </c>
      <c r="E2184">
        <v>28.299999</v>
      </c>
      <c r="F2184">
        <v>25.575555999999999</v>
      </c>
      <c r="G2184">
        <v>1808600</v>
      </c>
    </row>
    <row r="2185" spans="1:7" x14ac:dyDescent="0.2">
      <c r="A2185" s="14">
        <v>42458</v>
      </c>
      <c r="B2185">
        <v>28.27</v>
      </c>
      <c r="C2185">
        <v>28.610001</v>
      </c>
      <c r="D2185">
        <v>28.08</v>
      </c>
      <c r="E2185">
        <v>28.35</v>
      </c>
      <c r="F2185">
        <v>25.620743000000001</v>
      </c>
      <c r="G2185">
        <v>3324600</v>
      </c>
    </row>
    <row r="2186" spans="1:7" x14ac:dyDescent="0.2">
      <c r="A2186" s="14">
        <v>42459</v>
      </c>
      <c r="B2186">
        <v>28.48</v>
      </c>
      <c r="C2186">
        <v>28.68</v>
      </c>
      <c r="D2186">
        <v>28.299999</v>
      </c>
      <c r="E2186">
        <v>28.48</v>
      </c>
      <c r="F2186">
        <v>25.738223999999999</v>
      </c>
      <c r="G2186">
        <v>2842100</v>
      </c>
    </row>
    <row r="2187" spans="1:7" x14ac:dyDescent="0.2">
      <c r="A2187" s="14">
        <v>42460</v>
      </c>
      <c r="B2187">
        <v>28.48</v>
      </c>
      <c r="C2187">
        <v>28.709999</v>
      </c>
      <c r="D2187">
        <v>28.200001</v>
      </c>
      <c r="E2187">
        <v>28.34</v>
      </c>
      <c r="F2187">
        <v>25.611704</v>
      </c>
      <c r="G2187">
        <v>3226400</v>
      </c>
    </row>
    <row r="2188" spans="1:7" x14ac:dyDescent="0.2">
      <c r="A2188" s="14">
        <v>42461</v>
      </c>
      <c r="B2188">
        <v>28.16</v>
      </c>
      <c r="C2188">
        <v>28.67</v>
      </c>
      <c r="D2188">
        <v>28.049999</v>
      </c>
      <c r="E2188">
        <v>28.43</v>
      </c>
      <c r="F2188">
        <v>25.693041000000001</v>
      </c>
      <c r="G2188">
        <v>2116700</v>
      </c>
    </row>
    <row r="2189" spans="1:7" x14ac:dyDescent="0.2">
      <c r="A2189" s="14">
        <v>42464</v>
      </c>
      <c r="B2189">
        <v>28.370000999999998</v>
      </c>
      <c r="C2189">
        <v>28.51</v>
      </c>
      <c r="D2189">
        <v>27.879999000000002</v>
      </c>
      <c r="E2189">
        <v>27.91</v>
      </c>
      <c r="F2189">
        <v>25.223102999999998</v>
      </c>
      <c r="G2189">
        <v>2108800</v>
      </c>
    </row>
    <row r="2190" spans="1:7" x14ac:dyDescent="0.2">
      <c r="A2190" s="14">
        <v>42465</v>
      </c>
      <c r="B2190">
        <v>27.629999000000002</v>
      </c>
      <c r="C2190">
        <v>27.68</v>
      </c>
      <c r="D2190">
        <v>26.799999</v>
      </c>
      <c r="E2190">
        <v>26.85</v>
      </c>
      <c r="F2190">
        <v>24.265146000000001</v>
      </c>
      <c r="G2190">
        <v>4882400</v>
      </c>
    </row>
    <row r="2191" spans="1:7" x14ac:dyDescent="0.2">
      <c r="A2191" s="14">
        <v>42466</v>
      </c>
      <c r="B2191">
        <v>26.83</v>
      </c>
      <c r="C2191">
        <v>27.290001</v>
      </c>
      <c r="D2191">
        <v>26.65</v>
      </c>
      <c r="E2191">
        <v>27.1</v>
      </c>
      <c r="F2191">
        <v>24.491078999999999</v>
      </c>
      <c r="G2191">
        <v>3110500</v>
      </c>
    </row>
    <row r="2192" spans="1:7" x14ac:dyDescent="0.2">
      <c r="A2192" s="14">
        <v>42467</v>
      </c>
      <c r="B2192">
        <v>27.83</v>
      </c>
      <c r="C2192">
        <v>28.629999000000002</v>
      </c>
      <c r="D2192">
        <v>27.610001</v>
      </c>
      <c r="E2192">
        <v>27.870000999999998</v>
      </c>
      <c r="F2192">
        <v>25.186952999999999</v>
      </c>
      <c r="G2192">
        <v>6465500</v>
      </c>
    </row>
    <row r="2193" spans="1:7" x14ac:dyDescent="0.2">
      <c r="A2193" s="14">
        <v>42468</v>
      </c>
      <c r="B2193">
        <v>27.969999000000001</v>
      </c>
      <c r="C2193">
        <v>28.08</v>
      </c>
      <c r="D2193">
        <v>26.969999000000001</v>
      </c>
      <c r="E2193">
        <v>27.190000999999999</v>
      </c>
      <c r="F2193">
        <v>24.572413999999998</v>
      </c>
      <c r="G2193">
        <v>4210700</v>
      </c>
    </row>
    <row r="2194" spans="1:7" x14ac:dyDescent="0.2">
      <c r="A2194" s="14">
        <v>42471</v>
      </c>
      <c r="B2194">
        <v>27.219999000000001</v>
      </c>
      <c r="C2194">
        <v>27.49</v>
      </c>
      <c r="D2194">
        <v>27.01</v>
      </c>
      <c r="E2194">
        <v>27.030000999999999</v>
      </c>
      <c r="F2194">
        <v>24.427820000000001</v>
      </c>
      <c r="G2194">
        <v>3010300</v>
      </c>
    </row>
    <row r="2195" spans="1:7" x14ac:dyDescent="0.2">
      <c r="A2195" s="14">
        <v>42472</v>
      </c>
      <c r="B2195">
        <v>26.959999</v>
      </c>
      <c r="C2195">
        <v>27.219999000000001</v>
      </c>
      <c r="D2195">
        <v>26.610001</v>
      </c>
      <c r="E2195">
        <v>26.98</v>
      </c>
      <c r="F2195">
        <v>24.382631</v>
      </c>
      <c r="G2195">
        <v>2368300</v>
      </c>
    </row>
    <row r="2196" spans="1:7" x14ac:dyDescent="0.2">
      <c r="A2196" s="14">
        <v>42473</v>
      </c>
      <c r="B2196">
        <v>27.18</v>
      </c>
      <c r="C2196">
        <v>27.549999</v>
      </c>
      <c r="D2196">
        <v>26.889999</v>
      </c>
      <c r="E2196">
        <v>27.51</v>
      </c>
      <c r="F2196">
        <v>24.861609000000001</v>
      </c>
      <c r="G2196">
        <v>2876600</v>
      </c>
    </row>
    <row r="2197" spans="1:7" x14ac:dyDescent="0.2">
      <c r="A2197" s="14">
        <v>42474</v>
      </c>
      <c r="B2197">
        <v>27.559999000000001</v>
      </c>
      <c r="C2197">
        <v>27.73</v>
      </c>
      <c r="D2197">
        <v>27.16</v>
      </c>
      <c r="E2197">
        <v>27.32</v>
      </c>
      <c r="F2197">
        <v>24.689900999999999</v>
      </c>
      <c r="G2197">
        <v>2496600</v>
      </c>
    </row>
    <row r="2198" spans="1:7" x14ac:dyDescent="0.2">
      <c r="A2198" s="14">
        <v>42475</v>
      </c>
      <c r="B2198">
        <v>27.370000999999998</v>
      </c>
      <c r="C2198">
        <v>27.85</v>
      </c>
      <c r="D2198">
        <v>27.129999000000002</v>
      </c>
      <c r="E2198">
        <v>27.809999000000001</v>
      </c>
      <c r="F2198">
        <v>25.132726999999999</v>
      </c>
      <c r="G2198">
        <v>2832400</v>
      </c>
    </row>
    <row r="2199" spans="1:7" x14ac:dyDescent="0.2">
      <c r="A2199" s="14">
        <v>42478</v>
      </c>
      <c r="B2199">
        <v>27.76</v>
      </c>
      <c r="C2199">
        <v>28.209999</v>
      </c>
      <c r="D2199">
        <v>27.74</v>
      </c>
      <c r="E2199">
        <v>28.02</v>
      </c>
      <c r="F2199">
        <v>25.322512</v>
      </c>
      <c r="G2199">
        <v>2011000</v>
      </c>
    </row>
    <row r="2200" spans="1:7" x14ac:dyDescent="0.2">
      <c r="A2200" s="14">
        <v>42479</v>
      </c>
      <c r="B2200">
        <v>28.07</v>
      </c>
      <c r="C2200">
        <v>28.469999000000001</v>
      </c>
      <c r="D2200">
        <v>27.959999</v>
      </c>
      <c r="E2200">
        <v>28.280000999999999</v>
      </c>
      <c r="F2200">
        <v>25.557478</v>
      </c>
      <c r="G2200">
        <v>2992400</v>
      </c>
    </row>
    <row r="2201" spans="1:7" x14ac:dyDescent="0.2">
      <c r="A2201" s="14">
        <v>42480</v>
      </c>
      <c r="B2201">
        <v>28.379999000000002</v>
      </c>
      <c r="C2201">
        <v>28.549999</v>
      </c>
      <c r="D2201">
        <v>28.15</v>
      </c>
      <c r="E2201">
        <v>28.18</v>
      </c>
      <c r="F2201">
        <v>25.467112</v>
      </c>
      <c r="G2201">
        <v>4008500</v>
      </c>
    </row>
    <row r="2202" spans="1:7" x14ac:dyDescent="0.2">
      <c r="A2202" s="14">
        <v>42481</v>
      </c>
      <c r="B2202">
        <v>28.41</v>
      </c>
      <c r="C2202">
        <v>28.5</v>
      </c>
      <c r="D2202">
        <v>28.1</v>
      </c>
      <c r="E2202">
        <v>28.18</v>
      </c>
      <c r="F2202">
        <v>25.467112</v>
      </c>
      <c r="G2202">
        <v>3157600</v>
      </c>
    </row>
    <row r="2203" spans="1:7" x14ac:dyDescent="0.2">
      <c r="A2203" s="14">
        <v>42482</v>
      </c>
      <c r="B2203">
        <v>29.59</v>
      </c>
      <c r="C2203">
        <v>30.09</v>
      </c>
      <c r="D2203">
        <v>28.17</v>
      </c>
      <c r="E2203">
        <v>28.549999</v>
      </c>
      <c r="F2203">
        <v>25.801487000000002</v>
      </c>
      <c r="G2203">
        <v>7008900</v>
      </c>
    </row>
    <row r="2204" spans="1:7" x14ac:dyDescent="0.2">
      <c r="A2204" s="14">
        <v>42485</v>
      </c>
      <c r="B2204">
        <v>28.4</v>
      </c>
      <c r="C2204">
        <v>28.469999000000001</v>
      </c>
      <c r="D2204">
        <v>27.620000999999998</v>
      </c>
      <c r="E2204">
        <v>27.690000999999999</v>
      </c>
      <c r="F2204">
        <v>25.024279</v>
      </c>
      <c r="G2204">
        <v>3692700</v>
      </c>
    </row>
    <row r="2205" spans="1:7" x14ac:dyDescent="0.2">
      <c r="A2205" s="14">
        <v>42486</v>
      </c>
      <c r="B2205">
        <v>27.700001</v>
      </c>
      <c r="C2205">
        <v>28.059999000000001</v>
      </c>
      <c r="D2205">
        <v>27.52</v>
      </c>
      <c r="E2205">
        <v>28.02</v>
      </c>
      <c r="F2205">
        <v>25.322512</v>
      </c>
      <c r="G2205">
        <v>2800500</v>
      </c>
    </row>
    <row r="2206" spans="1:7" x14ac:dyDescent="0.2">
      <c r="A2206" s="14">
        <v>42487</v>
      </c>
      <c r="B2206">
        <v>28</v>
      </c>
      <c r="C2206">
        <v>28.08</v>
      </c>
      <c r="D2206">
        <v>27.5</v>
      </c>
      <c r="E2206">
        <v>27.790001</v>
      </c>
      <c r="F2206">
        <v>25.114654999999999</v>
      </c>
      <c r="G2206">
        <v>2732400</v>
      </c>
    </row>
    <row r="2207" spans="1:7" x14ac:dyDescent="0.2">
      <c r="A2207" s="14">
        <v>42488</v>
      </c>
      <c r="B2207">
        <v>29.48</v>
      </c>
      <c r="C2207">
        <v>30.42</v>
      </c>
      <c r="D2207">
        <v>29.33</v>
      </c>
      <c r="E2207">
        <v>29.530000999999999</v>
      </c>
      <c r="F2207">
        <v>26.687145000000001</v>
      </c>
      <c r="G2207">
        <v>8887800</v>
      </c>
    </row>
    <row r="2208" spans="1:7" x14ac:dyDescent="0.2">
      <c r="A2208" s="14">
        <v>42489</v>
      </c>
      <c r="B2208">
        <v>29.450001</v>
      </c>
      <c r="C2208">
        <v>29.48</v>
      </c>
      <c r="D2208">
        <v>28.57</v>
      </c>
      <c r="E2208">
        <v>29.030000999999999</v>
      </c>
      <c r="F2208">
        <v>26.235277</v>
      </c>
      <c r="G2208">
        <v>4410000</v>
      </c>
    </row>
    <row r="2209" spans="1:7" x14ac:dyDescent="0.2">
      <c r="A2209" s="14">
        <v>42492</v>
      </c>
      <c r="B2209">
        <v>29.09</v>
      </c>
      <c r="C2209">
        <v>29.389999</v>
      </c>
      <c r="D2209">
        <v>28.82</v>
      </c>
      <c r="E2209">
        <v>29.309999000000001</v>
      </c>
      <c r="F2209">
        <v>26.488316000000001</v>
      </c>
      <c r="G2209">
        <v>2979700</v>
      </c>
    </row>
    <row r="2210" spans="1:7" x14ac:dyDescent="0.2">
      <c r="A2210" s="14">
        <v>42493</v>
      </c>
      <c r="B2210">
        <v>29.16</v>
      </c>
      <c r="C2210">
        <v>29.16</v>
      </c>
      <c r="D2210">
        <v>28.620000999999998</v>
      </c>
      <c r="E2210">
        <v>28.75</v>
      </c>
      <c r="F2210">
        <v>25.982234999999999</v>
      </c>
      <c r="G2210">
        <v>3520900</v>
      </c>
    </row>
    <row r="2211" spans="1:7" x14ac:dyDescent="0.2">
      <c r="A2211" s="14">
        <v>42494</v>
      </c>
      <c r="B2211">
        <v>28.6</v>
      </c>
      <c r="C2211">
        <v>28.74</v>
      </c>
      <c r="D2211">
        <v>28.08</v>
      </c>
      <c r="E2211">
        <v>28.370000999999998</v>
      </c>
      <c r="F2211">
        <v>25.638821</v>
      </c>
      <c r="G2211">
        <v>3620300</v>
      </c>
    </row>
    <row r="2212" spans="1:7" x14ac:dyDescent="0.2">
      <c r="A2212" s="14">
        <v>42495</v>
      </c>
      <c r="B2212">
        <v>28.23</v>
      </c>
      <c r="C2212">
        <v>28.280000999999999</v>
      </c>
      <c r="D2212">
        <v>27.870000999999998</v>
      </c>
      <c r="E2212">
        <v>28.01</v>
      </c>
      <c r="F2212">
        <v>25.313472999999998</v>
      </c>
      <c r="G2212">
        <v>2526200</v>
      </c>
    </row>
    <row r="2213" spans="1:7" x14ac:dyDescent="0.2">
      <c r="A2213" s="14">
        <v>42496</v>
      </c>
      <c r="B2213">
        <v>27.950001</v>
      </c>
      <c r="C2213">
        <v>28.02</v>
      </c>
      <c r="D2213">
        <v>27.5</v>
      </c>
      <c r="E2213">
        <v>27.66</v>
      </c>
      <c r="F2213">
        <v>24.997169</v>
      </c>
      <c r="G2213">
        <v>2440200</v>
      </c>
    </row>
    <row r="2214" spans="1:7" x14ac:dyDescent="0.2">
      <c r="A2214" s="14">
        <v>42499</v>
      </c>
      <c r="B2214">
        <v>27.59</v>
      </c>
      <c r="C2214">
        <v>27.950001</v>
      </c>
      <c r="D2214">
        <v>27.51</v>
      </c>
      <c r="E2214">
        <v>27.780000999999999</v>
      </c>
      <c r="F2214">
        <v>25.105616000000001</v>
      </c>
      <c r="G2214">
        <v>2179000</v>
      </c>
    </row>
    <row r="2215" spans="1:7" x14ac:dyDescent="0.2">
      <c r="A2215" s="14">
        <v>42500</v>
      </c>
      <c r="B2215">
        <v>27.809999000000001</v>
      </c>
      <c r="C2215">
        <v>28.110001</v>
      </c>
      <c r="D2215">
        <v>27.700001</v>
      </c>
      <c r="E2215">
        <v>27.969999000000001</v>
      </c>
      <c r="F2215">
        <v>25.277325000000001</v>
      </c>
      <c r="G2215">
        <v>1634300</v>
      </c>
    </row>
    <row r="2216" spans="1:7" x14ac:dyDescent="0.2">
      <c r="A2216" s="14">
        <v>42501</v>
      </c>
      <c r="B2216">
        <v>27.58</v>
      </c>
      <c r="C2216">
        <v>27.58</v>
      </c>
      <c r="D2216">
        <v>26.82</v>
      </c>
      <c r="E2216">
        <v>26.85</v>
      </c>
      <c r="F2216">
        <v>24.265146000000001</v>
      </c>
      <c r="G2216">
        <v>3924100</v>
      </c>
    </row>
    <row r="2217" spans="1:7" x14ac:dyDescent="0.2">
      <c r="A2217" s="14">
        <v>42502</v>
      </c>
      <c r="B2217">
        <v>27.02</v>
      </c>
      <c r="C2217">
        <v>27.040001</v>
      </c>
      <c r="D2217">
        <v>26.530000999999999</v>
      </c>
      <c r="E2217">
        <v>26.959999</v>
      </c>
      <c r="F2217">
        <v>24.364557000000001</v>
      </c>
      <c r="G2217">
        <v>3790900</v>
      </c>
    </row>
    <row r="2218" spans="1:7" x14ac:dyDescent="0.2">
      <c r="A2218" s="14">
        <v>42503</v>
      </c>
      <c r="B2218">
        <v>26.74</v>
      </c>
      <c r="C2218">
        <v>27.18</v>
      </c>
      <c r="D2218">
        <v>26.639999</v>
      </c>
      <c r="E2218">
        <v>26.9</v>
      </c>
      <c r="F2218">
        <v>24.409925000000001</v>
      </c>
      <c r="G2218">
        <v>4102100</v>
      </c>
    </row>
    <row r="2219" spans="1:7" x14ac:dyDescent="0.2">
      <c r="A2219" s="14">
        <v>42506</v>
      </c>
      <c r="B2219">
        <v>26.98</v>
      </c>
      <c r="C2219">
        <v>27.25</v>
      </c>
      <c r="D2219">
        <v>26.85</v>
      </c>
      <c r="E2219">
        <v>27.09</v>
      </c>
      <c r="F2219">
        <v>24.582342000000001</v>
      </c>
      <c r="G2219">
        <v>3433800</v>
      </c>
    </row>
    <row r="2220" spans="1:7" x14ac:dyDescent="0.2">
      <c r="A2220" s="14">
        <v>42507</v>
      </c>
      <c r="B2220">
        <v>27.030000999999999</v>
      </c>
      <c r="C2220">
        <v>27.360001</v>
      </c>
      <c r="D2220">
        <v>26.809999000000001</v>
      </c>
      <c r="E2220">
        <v>27.049999</v>
      </c>
      <c r="F2220">
        <v>24.546040000000001</v>
      </c>
      <c r="G2220">
        <v>2932600</v>
      </c>
    </row>
    <row r="2221" spans="1:7" x14ac:dyDescent="0.2">
      <c r="A2221" s="14">
        <v>42508</v>
      </c>
      <c r="B2221">
        <v>26.9</v>
      </c>
      <c r="C2221">
        <v>27.1</v>
      </c>
      <c r="D2221">
        <v>26.610001</v>
      </c>
      <c r="E2221">
        <v>26.690000999999999</v>
      </c>
      <c r="F2221">
        <v>24.219366000000001</v>
      </c>
      <c r="G2221">
        <v>3479400</v>
      </c>
    </row>
    <row r="2222" spans="1:7" x14ac:dyDescent="0.2">
      <c r="A2222" s="14">
        <v>42509</v>
      </c>
      <c r="B2222">
        <v>26.790001</v>
      </c>
      <c r="C2222">
        <v>27.209999</v>
      </c>
      <c r="D2222">
        <v>26.58</v>
      </c>
      <c r="E2222">
        <v>26.99</v>
      </c>
      <c r="F2222">
        <v>24.491599999999998</v>
      </c>
      <c r="G2222">
        <v>2603000</v>
      </c>
    </row>
    <row r="2223" spans="1:7" x14ac:dyDescent="0.2">
      <c r="A2223" s="14">
        <v>42510</v>
      </c>
      <c r="B2223">
        <v>27.09</v>
      </c>
      <c r="C2223">
        <v>27.610001</v>
      </c>
      <c r="D2223">
        <v>26.98</v>
      </c>
      <c r="E2223">
        <v>27.52</v>
      </c>
      <c r="F2223">
        <v>24.972534</v>
      </c>
      <c r="G2223">
        <v>2874500</v>
      </c>
    </row>
    <row r="2224" spans="1:7" x14ac:dyDescent="0.2">
      <c r="A2224" s="14">
        <v>42513</v>
      </c>
      <c r="B2224">
        <v>27.530000999999999</v>
      </c>
      <c r="C2224">
        <v>27.610001</v>
      </c>
      <c r="D2224">
        <v>26.940000999999999</v>
      </c>
      <c r="E2224">
        <v>26.969999000000001</v>
      </c>
      <c r="F2224">
        <v>24.47345</v>
      </c>
      <c r="G2224">
        <v>2274700</v>
      </c>
    </row>
    <row r="2225" spans="1:7" x14ac:dyDescent="0.2">
      <c r="A2225" s="14">
        <v>42514</v>
      </c>
      <c r="B2225">
        <v>26.889999</v>
      </c>
      <c r="C2225">
        <v>27.110001</v>
      </c>
      <c r="D2225">
        <v>26.77</v>
      </c>
      <c r="E2225">
        <v>26.790001</v>
      </c>
      <c r="F2225">
        <v>24.310112</v>
      </c>
      <c r="G2225">
        <v>3142700</v>
      </c>
    </row>
    <row r="2226" spans="1:7" x14ac:dyDescent="0.2">
      <c r="A2226" s="14">
        <v>42515</v>
      </c>
      <c r="B2226">
        <v>26.780000999999999</v>
      </c>
      <c r="C2226">
        <v>27.209999</v>
      </c>
      <c r="D2226">
        <v>26.629999000000002</v>
      </c>
      <c r="E2226">
        <v>27.059999000000001</v>
      </c>
      <c r="F2226">
        <v>24.555116999999999</v>
      </c>
      <c r="G2226">
        <v>3405100</v>
      </c>
    </row>
    <row r="2227" spans="1:7" x14ac:dyDescent="0.2">
      <c r="A2227" s="14">
        <v>42516</v>
      </c>
      <c r="B2227">
        <v>27.18</v>
      </c>
      <c r="C2227">
        <v>27.299999</v>
      </c>
      <c r="D2227">
        <v>26.870000999999998</v>
      </c>
      <c r="E2227">
        <v>27.26</v>
      </c>
      <c r="F2227">
        <v>24.736606999999999</v>
      </c>
      <c r="G2227">
        <v>3272600</v>
      </c>
    </row>
    <row r="2228" spans="1:7" x14ac:dyDescent="0.2">
      <c r="A2228" s="14">
        <v>42517</v>
      </c>
      <c r="B2228">
        <v>27.27</v>
      </c>
      <c r="C2228">
        <v>27.33</v>
      </c>
      <c r="D2228">
        <v>26.93</v>
      </c>
      <c r="E2228">
        <v>27.030000999999999</v>
      </c>
      <c r="F2228">
        <v>24.527899000000001</v>
      </c>
      <c r="G2228">
        <v>2294900</v>
      </c>
    </row>
    <row r="2229" spans="1:7" x14ac:dyDescent="0.2">
      <c r="A2229" s="14">
        <v>42521</v>
      </c>
      <c r="B2229">
        <v>27.059999000000001</v>
      </c>
      <c r="C2229">
        <v>27.17</v>
      </c>
      <c r="D2229">
        <v>26.870000999999998</v>
      </c>
      <c r="E2229">
        <v>27.07</v>
      </c>
      <c r="F2229">
        <v>24.564188000000001</v>
      </c>
      <c r="G2229">
        <v>3505000</v>
      </c>
    </row>
    <row r="2230" spans="1:7" x14ac:dyDescent="0.2">
      <c r="A2230" s="14">
        <v>42522</v>
      </c>
      <c r="B2230">
        <v>27.4</v>
      </c>
      <c r="C2230">
        <v>28.25</v>
      </c>
      <c r="D2230">
        <v>27.35</v>
      </c>
      <c r="E2230">
        <v>27.65</v>
      </c>
      <c r="F2230">
        <v>25.090502000000001</v>
      </c>
      <c r="G2230">
        <v>6057500</v>
      </c>
    </row>
    <row r="2231" spans="1:7" x14ac:dyDescent="0.2">
      <c r="A2231" s="14">
        <v>42523</v>
      </c>
      <c r="B2231">
        <v>27.620000999999998</v>
      </c>
      <c r="C2231">
        <v>27.799999</v>
      </c>
      <c r="D2231">
        <v>27.459999</v>
      </c>
      <c r="E2231">
        <v>27.76</v>
      </c>
      <c r="F2231">
        <v>25.190317</v>
      </c>
      <c r="G2231">
        <v>3324900</v>
      </c>
    </row>
    <row r="2232" spans="1:7" x14ac:dyDescent="0.2">
      <c r="A2232" s="14">
        <v>42524</v>
      </c>
      <c r="B2232">
        <v>27.75</v>
      </c>
      <c r="C2232">
        <v>27.870000999999998</v>
      </c>
      <c r="D2232">
        <v>27.219999000000001</v>
      </c>
      <c r="E2232">
        <v>27.370000999999998</v>
      </c>
      <c r="F2232">
        <v>24.836425999999999</v>
      </c>
      <c r="G2232">
        <v>2331700</v>
      </c>
    </row>
    <row r="2233" spans="1:7" x14ac:dyDescent="0.2">
      <c r="A2233" s="14">
        <v>42527</v>
      </c>
      <c r="B2233">
        <v>27.290001</v>
      </c>
      <c r="C2233">
        <v>27.4</v>
      </c>
      <c r="D2233">
        <v>27.049999</v>
      </c>
      <c r="E2233">
        <v>27.280000999999999</v>
      </c>
      <c r="F2233">
        <v>24.754753000000001</v>
      </c>
      <c r="G2233">
        <v>2870900</v>
      </c>
    </row>
    <row r="2234" spans="1:7" x14ac:dyDescent="0.2">
      <c r="A2234" s="14">
        <v>42528</v>
      </c>
      <c r="B2234">
        <v>27.09</v>
      </c>
      <c r="C2234">
        <v>27.43</v>
      </c>
      <c r="D2234">
        <v>26.959999</v>
      </c>
      <c r="E2234">
        <v>27.129999000000002</v>
      </c>
      <c r="F2234">
        <v>24.618635000000001</v>
      </c>
      <c r="G2234">
        <v>3169600</v>
      </c>
    </row>
    <row r="2235" spans="1:7" x14ac:dyDescent="0.2">
      <c r="A2235" s="14">
        <v>42529</v>
      </c>
      <c r="B2235">
        <v>27.110001</v>
      </c>
      <c r="C2235">
        <v>27.18</v>
      </c>
      <c r="D2235">
        <v>26.74</v>
      </c>
      <c r="E2235">
        <v>26.969999000000001</v>
      </c>
      <c r="F2235">
        <v>24.47345</v>
      </c>
      <c r="G2235">
        <v>2698600</v>
      </c>
    </row>
    <row r="2236" spans="1:7" x14ac:dyDescent="0.2">
      <c r="A2236" s="14">
        <v>42530</v>
      </c>
      <c r="B2236">
        <v>26.9</v>
      </c>
      <c r="C2236">
        <v>26.9</v>
      </c>
      <c r="D2236">
        <v>26.43</v>
      </c>
      <c r="E2236">
        <v>26.83</v>
      </c>
      <c r="F2236">
        <v>24.346409000000001</v>
      </c>
      <c r="G2236">
        <v>2625900</v>
      </c>
    </row>
    <row r="2237" spans="1:7" x14ac:dyDescent="0.2">
      <c r="A2237" s="14">
        <v>42531</v>
      </c>
      <c r="B2237">
        <v>26.549999</v>
      </c>
      <c r="C2237">
        <v>26.879999000000002</v>
      </c>
      <c r="D2237">
        <v>26.52</v>
      </c>
      <c r="E2237">
        <v>26.860001</v>
      </c>
      <c r="F2237">
        <v>24.373632000000001</v>
      </c>
      <c r="G2237">
        <v>2777700</v>
      </c>
    </row>
    <row r="2238" spans="1:7" x14ac:dyDescent="0.2">
      <c r="A2238" s="14">
        <v>42534</v>
      </c>
      <c r="B2238">
        <v>26.83</v>
      </c>
      <c r="C2238">
        <v>26.879999000000002</v>
      </c>
      <c r="D2238">
        <v>26.139999</v>
      </c>
      <c r="E2238">
        <v>26.139999</v>
      </c>
      <c r="F2238">
        <v>23.720278</v>
      </c>
      <c r="G2238">
        <v>5976900</v>
      </c>
    </row>
    <row r="2239" spans="1:7" x14ac:dyDescent="0.2">
      <c r="A2239" s="14">
        <v>42535</v>
      </c>
      <c r="B2239">
        <v>26.059999000000001</v>
      </c>
      <c r="C2239">
        <v>26.219999000000001</v>
      </c>
      <c r="D2239">
        <v>25.4</v>
      </c>
      <c r="E2239">
        <v>25.93</v>
      </c>
      <c r="F2239">
        <v>23.529720000000001</v>
      </c>
      <c r="G2239">
        <v>4950200</v>
      </c>
    </row>
    <row r="2240" spans="1:7" x14ac:dyDescent="0.2">
      <c r="A2240" s="14">
        <v>42536</v>
      </c>
      <c r="B2240">
        <v>25.950001</v>
      </c>
      <c r="C2240">
        <v>26.639999</v>
      </c>
      <c r="D2240">
        <v>25.85</v>
      </c>
      <c r="E2240">
        <v>26.110001</v>
      </c>
      <c r="F2240">
        <v>23.693062000000001</v>
      </c>
      <c r="G2240">
        <v>3769500</v>
      </c>
    </row>
    <row r="2241" spans="1:7" x14ac:dyDescent="0.2">
      <c r="A2241" s="14">
        <v>42537</v>
      </c>
      <c r="B2241">
        <v>26.01</v>
      </c>
      <c r="C2241">
        <v>26.08</v>
      </c>
      <c r="D2241">
        <v>25.66</v>
      </c>
      <c r="E2241">
        <v>26.040001</v>
      </c>
      <c r="F2241">
        <v>23.629538</v>
      </c>
      <c r="G2241">
        <v>2723600</v>
      </c>
    </row>
    <row r="2242" spans="1:7" x14ac:dyDescent="0.2">
      <c r="A2242" s="14">
        <v>42538</v>
      </c>
      <c r="B2242">
        <v>26.01</v>
      </c>
      <c r="C2242">
        <v>26.389999</v>
      </c>
      <c r="D2242">
        <v>25.780000999999999</v>
      </c>
      <c r="E2242">
        <v>26.23</v>
      </c>
      <c r="F2242">
        <v>23.801949</v>
      </c>
      <c r="G2242">
        <v>5079800</v>
      </c>
    </row>
    <row r="2243" spans="1:7" x14ac:dyDescent="0.2">
      <c r="A2243" s="14">
        <v>42541</v>
      </c>
      <c r="B2243">
        <v>26.540001</v>
      </c>
      <c r="C2243">
        <v>27.09</v>
      </c>
      <c r="D2243">
        <v>26.530000999999999</v>
      </c>
      <c r="E2243">
        <v>26.77</v>
      </c>
      <c r="F2243">
        <v>24.29196</v>
      </c>
      <c r="G2243">
        <v>3881800</v>
      </c>
    </row>
    <row r="2244" spans="1:7" x14ac:dyDescent="0.2">
      <c r="A2244" s="14">
        <v>42542</v>
      </c>
      <c r="B2244">
        <v>26.73</v>
      </c>
      <c r="C2244">
        <v>26.82</v>
      </c>
      <c r="D2244">
        <v>26.57</v>
      </c>
      <c r="E2244">
        <v>26.629999000000002</v>
      </c>
      <c r="F2244">
        <v>24.164919000000001</v>
      </c>
      <c r="G2244">
        <v>2582400</v>
      </c>
    </row>
    <row r="2245" spans="1:7" x14ac:dyDescent="0.2">
      <c r="A2245" s="14">
        <v>42543</v>
      </c>
      <c r="B2245">
        <v>26.620000999999998</v>
      </c>
      <c r="C2245">
        <v>26.77</v>
      </c>
      <c r="D2245">
        <v>26.299999</v>
      </c>
      <c r="E2245">
        <v>26.34</v>
      </c>
      <c r="F2245">
        <v>23.901768000000001</v>
      </c>
      <c r="G2245">
        <v>2253200</v>
      </c>
    </row>
    <row r="2246" spans="1:7" x14ac:dyDescent="0.2">
      <c r="A2246" s="14">
        <v>42544</v>
      </c>
      <c r="B2246">
        <v>26.59</v>
      </c>
      <c r="C2246">
        <v>26.66</v>
      </c>
      <c r="D2246">
        <v>26.23</v>
      </c>
      <c r="E2246">
        <v>26.469999000000001</v>
      </c>
      <c r="F2246">
        <v>24.019732000000001</v>
      </c>
      <c r="G2246">
        <v>2742600</v>
      </c>
    </row>
    <row r="2247" spans="1:7" x14ac:dyDescent="0.2">
      <c r="A2247" s="14">
        <v>42545</v>
      </c>
      <c r="B2247">
        <v>25.639999</v>
      </c>
      <c r="C2247">
        <v>25.889999</v>
      </c>
      <c r="D2247">
        <v>25.459999</v>
      </c>
      <c r="E2247">
        <v>25.620000999999998</v>
      </c>
      <c r="F2247">
        <v>23.248417</v>
      </c>
      <c r="G2247">
        <v>6443400</v>
      </c>
    </row>
    <row r="2248" spans="1:7" x14ac:dyDescent="0.2">
      <c r="A2248" s="14">
        <v>42548</v>
      </c>
      <c r="B2248">
        <v>25.280000999999999</v>
      </c>
      <c r="C2248">
        <v>25.450001</v>
      </c>
      <c r="D2248">
        <v>24.959999</v>
      </c>
      <c r="E2248">
        <v>25.42</v>
      </c>
      <c r="F2248">
        <v>23.066931</v>
      </c>
      <c r="G2248">
        <v>6449900</v>
      </c>
    </row>
    <row r="2249" spans="1:7" x14ac:dyDescent="0.2">
      <c r="A2249" s="14">
        <v>42549</v>
      </c>
      <c r="B2249">
        <v>25.559999000000001</v>
      </c>
      <c r="C2249">
        <v>25.959999</v>
      </c>
      <c r="D2249">
        <v>25.49</v>
      </c>
      <c r="E2249">
        <v>25.82</v>
      </c>
      <c r="F2249">
        <v>23.429902999999999</v>
      </c>
      <c r="G2249">
        <v>3613500</v>
      </c>
    </row>
    <row r="2250" spans="1:7" x14ac:dyDescent="0.2">
      <c r="A2250" s="14">
        <v>42550</v>
      </c>
      <c r="B2250">
        <v>26.129999000000002</v>
      </c>
      <c r="C2250">
        <v>26.34</v>
      </c>
      <c r="D2250">
        <v>25.950001</v>
      </c>
      <c r="E2250">
        <v>26.299999</v>
      </c>
      <c r="F2250">
        <v>23.865470999999999</v>
      </c>
      <c r="G2250">
        <v>2617500</v>
      </c>
    </row>
    <row r="2251" spans="1:7" x14ac:dyDescent="0.2">
      <c r="A2251" s="14">
        <v>42551</v>
      </c>
      <c r="B2251">
        <v>25.799999</v>
      </c>
      <c r="C2251">
        <v>25.969999000000001</v>
      </c>
      <c r="D2251">
        <v>25</v>
      </c>
      <c r="E2251">
        <v>25.129999000000002</v>
      </c>
      <c r="F2251">
        <v>22.803774000000001</v>
      </c>
      <c r="G2251">
        <v>7912200</v>
      </c>
    </row>
    <row r="2252" spans="1:7" x14ac:dyDescent="0.2">
      <c r="A2252" s="14">
        <v>42552</v>
      </c>
      <c r="B2252">
        <v>25.35</v>
      </c>
      <c r="C2252">
        <v>25.719999000000001</v>
      </c>
      <c r="D2252">
        <v>25.18</v>
      </c>
      <c r="E2252">
        <v>25.6</v>
      </c>
      <c r="F2252">
        <v>23.230264999999999</v>
      </c>
      <c r="G2252">
        <v>10425100</v>
      </c>
    </row>
    <row r="2253" spans="1:7" x14ac:dyDescent="0.2">
      <c r="A2253" s="14">
        <v>42556</v>
      </c>
      <c r="B2253">
        <v>25.6</v>
      </c>
      <c r="C2253">
        <v>25.700001</v>
      </c>
      <c r="D2253">
        <v>24.709999</v>
      </c>
      <c r="E2253">
        <v>25</v>
      </c>
      <c r="F2253">
        <v>22.685804000000001</v>
      </c>
      <c r="G2253">
        <v>3469200</v>
      </c>
    </row>
    <row r="2254" spans="1:7" x14ac:dyDescent="0.2">
      <c r="A2254" s="14">
        <v>42557</v>
      </c>
      <c r="B2254">
        <v>24.940000999999999</v>
      </c>
      <c r="C2254">
        <v>25.65</v>
      </c>
      <c r="D2254">
        <v>24.889999</v>
      </c>
      <c r="E2254">
        <v>25.530000999999999</v>
      </c>
      <c r="F2254">
        <v>23.166746</v>
      </c>
      <c r="G2254">
        <v>4152300</v>
      </c>
    </row>
    <row r="2255" spans="1:7" x14ac:dyDescent="0.2">
      <c r="A2255" s="14">
        <v>42558</v>
      </c>
      <c r="B2255">
        <v>25.51</v>
      </c>
      <c r="C2255">
        <v>25.77</v>
      </c>
      <c r="D2255">
        <v>25.24</v>
      </c>
      <c r="E2255">
        <v>25.51</v>
      </c>
      <c r="F2255">
        <v>23.148598</v>
      </c>
      <c r="G2255">
        <v>4238500</v>
      </c>
    </row>
    <row r="2256" spans="1:7" x14ac:dyDescent="0.2">
      <c r="A2256" s="14">
        <v>42559</v>
      </c>
      <c r="B2256">
        <v>25.870000999999998</v>
      </c>
      <c r="C2256">
        <v>26.379999000000002</v>
      </c>
      <c r="D2256">
        <v>25.83</v>
      </c>
      <c r="E2256">
        <v>26.27</v>
      </c>
      <c r="F2256">
        <v>23.838245000000001</v>
      </c>
      <c r="G2256">
        <v>2700000</v>
      </c>
    </row>
    <row r="2257" spans="1:7" x14ac:dyDescent="0.2">
      <c r="A2257" s="14">
        <v>42562</v>
      </c>
      <c r="B2257">
        <v>26.299999</v>
      </c>
      <c r="C2257">
        <v>26.559999000000001</v>
      </c>
      <c r="D2257">
        <v>26.209999</v>
      </c>
      <c r="E2257">
        <v>26.26</v>
      </c>
      <c r="F2257">
        <v>23.829172</v>
      </c>
      <c r="G2257">
        <v>2846700</v>
      </c>
    </row>
    <row r="2258" spans="1:7" x14ac:dyDescent="0.2">
      <c r="A2258" s="14">
        <v>42563</v>
      </c>
      <c r="B2258">
        <v>26.48</v>
      </c>
      <c r="C2258">
        <v>27.049999</v>
      </c>
      <c r="D2258">
        <v>26.4</v>
      </c>
      <c r="E2258">
        <v>26.969999000000001</v>
      </c>
      <c r="F2258">
        <v>24.47345</v>
      </c>
      <c r="G2258">
        <v>3276100</v>
      </c>
    </row>
    <row r="2259" spans="1:7" x14ac:dyDescent="0.2">
      <c r="A2259" s="14">
        <v>42564</v>
      </c>
      <c r="B2259">
        <v>27.030000999999999</v>
      </c>
      <c r="C2259">
        <v>27.049999</v>
      </c>
      <c r="D2259">
        <v>26.700001</v>
      </c>
      <c r="E2259">
        <v>26.719999000000001</v>
      </c>
      <c r="F2259">
        <v>24.246592</v>
      </c>
      <c r="G2259">
        <v>2710100</v>
      </c>
    </row>
    <row r="2260" spans="1:7" x14ac:dyDescent="0.2">
      <c r="A2260" s="14">
        <v>42565</v>
      </c>
      <c r="B2260">
        <v>26.99</v>
      </c>
      <c r="C2260">
        <v>27.190000999999999</v>
      </c>
      <c r="D2260">
        <v>26.700001</v>
      </c>
      <c r="E2260">
        <v>26.700001</v>
      </c>
      <c r="F2260">
        <v>24.228442999999999</v>
      </c>
      <c r="G2260">
        <v>3099700</v>
      </c>
    </row>
    <row r="2261" spans="1:7" x14ac:dyDescent="0.2">
      <c r="A2261" s="14">
        <v>42566</v>
      </c>
      <c r="B2261">
        <v>26.83</v>
      </c>
      <c r="C2261">
        <v>26.870000999999998</v>
      </c>
      <c r="D2261">
        <v>26.5</v>
      </c>
      <c r="E2261">
        <v>26.549999</v>
      </c>
      <c r="F2261">
        <v>24.092327000000001</v>
      </c>
      <c r="G2261">
        <v>1872100</v>
      </c>
    </row>
    <row r="2262" spans="1:7" x14ac:dyDescent="0.2">
      <c r="A2262" s="14">
        <v>42569</v>
      </c>
      <c r="B2262">
        <v>26.6</v>
      </c>
      <c r="C2262">
        <v>26.629999000000002</v>
      </c>
      <c r="D2262">
        <v>26.389999</v>
      </c>
      <c r="E2262">
        <v>26.52</v>
      </c>
      <c r="F2262">
        <v>24.065104999999999</v>
      </c>
      <c r="G2262">
        <v>1967800</v>
      </c>
    </row>
    <row r="2263" spans="1:7" x14ac:dyDescent="0.2">
      <c r="A2263" s="14">
        <v>42570</v>
      </c>
      <c r="B2263">
        <v>26.5</v>
      </c>
      <c r="C2263">
        <v>26.9</v>
      </c>
      <c r="D2263">
        <v>26.290001</v>
      </c>
      <c r="E2263">
        <v>26.74</v>
      </c>
      <c r="F2263">
        <v>24.26474</v>
      </c>
      <c r="G2263">
        <v>1976600</v>
      </c>
    </row>
    <row r="2264" spans="1:7" x14ac:dyDescent="0.2">
      <c r="A2264" s="14">
        <v>42571</v>
      </c>
      <c r="B2264">
        <v>26.77</v>
      </c>
      <c r="C2264">
        <v>27.450001</v>
      </c>
      <c r="D2264">
        <v>26.75</v>
      </c>
      <c r="E2264">
        <v>27.02</v>
      </c>
      <c r="F2264">
        <v>24.518820000000002</v>
      </c>
      <c r="G2264">
        <v>3593300</v>
      </c>
    </row>
    <row r="2265" spans="1:7" x14ac:dyDescent="0.2">
      <c r="A2265" s="14">
        <v>42572</v>
      </c>
      <c r="B2265">
        <v>27.049999</v>
      </c>
      <c r="C2265">
        <v>27.42</v>
      </c>
      <c r="D2265">
        <v>26.77</v>
      </c>
      <c r="E2265">
        <v>26.870000999999998</v>
      </c>
      <c r="F2265">
        <v>24.382705999999999</v>
      </c>
      <c r="G2265">
        <v>2953600</v>
      </c>
    </row>
    <row r="2266" spans="1:7" x14ac:dyDescent="0.2">
      <c r="A2266" s="14">
        <v>42573</v>
      </c>
      <c r="B2266">
        <v>26.83</v>
      </c>
      <c r="C2266">
        <v>26.93</v>
      </c>
      <c r="D2266">
        <v>26.549999</v>
      </c>
      <c r="E2266">
        <v>26.870000999999998</v>
      </c>
      <c r="F2266">
        <v>24.382705999999999</v>
      </c>
      <c r="G2266">
        <v>1846900</v>
      </c>
    </row>
    <row r="2267" spans="1:7" x14ac:dyDescent="0.2">
      <c r="A2267" s="14">
        <v>42576</v>
      </c>
      <c r="B2267">
        <v>26.860001</v>
      </c>
      <c r="C2267">
        <v>26.940000999999999</v>
      </c>
      <c r="D2267">
        <v>26.719999000000001</v>
      </c>
      <c r="E2267">
        <v>26.85</v>
      </c>
      <c r="F2267">
        <v>24.364560999999998</v>
      </c>
      <c r="G2267">
        <v>1869000</v>
      </c>
    </row>
    <row r="2268" spans="1:7" x14ac:dyDescent="0.2">
      <c r="A2268" s="14">
        <v>42577</v>
      </c>
      <c r="B2268">
        <v>26.84</v>
      </c>
      <c r="C2268">
        <v>27.030000999999999</v>
      </c>
      <c r="D2268">
        <v>26.52</v>
      </c>
      <c r="E2268">
        <v>26.549999</v>
      </c>
      <c r="F2268">
        <v>24.092327000000001</v>
      </c>
      <c r="G2268">
        <v>2817800</v>
      </c>
    </row>
    <row r="2269" spans="1:7" x14ac:dyDescent="0.2">
      <c r="A2269" s="14">
        <v>42578</v>
      </c>
      <c r="B2269">
        <v>26.5</v>
      </c>
      <c r="C2269">
        <v>26.58</v>
      </c>
      <c r="D2269">
        <v>26.049999</v>
      </c>
      <c r="E2269">
        <v>26.07</v>
      </c>
      <c r="F2269">
        <v>23.656760999999999</v>
      </c>
      <c r="G2269">
        <v>4487800</v>
      </c>
    </row>
    <row r="2270" spans="1:7" x14ac:dyDescent="0.2">
      <c r="A2270" s="14">
        <v>42579</v>
      </c>
      <c r="B2270">
        <v>26.059999000000001</v>
      </c>
      <c r="C2270">
        <v>26.200001</v>
      </c>
      <c r="D2270">
        <v>25.639999</v>
      </c>
      <c r="E2270">
        <v>25.65</v>
      </c>
      <c r="F2270">
        <v>23.275637</v>
      </c>
      <c r="G2270">
        <v>4234100</v>
      </c>
    </row>
    <row r="2271" spans="1:7" x14ac:dyDescent="0.2">
      <c r="A2271" s="14">
        <v>42580</v>
      </c>
      <c r="B2271">
        <v>25.68</v>
      </c>
      <c r="C2271">
        <v>26.700001</v>
      </c>
      <c r="D2271">
        <v>25.559999000000001</v>
      </c>
      <c r="E2271">
        <v>26.66</v>
      </c>
      <c r="F2271">
        <v>24.192143999999999</v>
      </c>
      <c r="G2271">
        <v>4801100</v>
      </c>
    </row>
    <row r="2272" spans="1:7" x14ac:dyDescent="0.2">
      <c r="A2272" s="14">
        <v>42583</v>
      </c>
      <c r="B2272">
        <v>26.719999000000001</v>
      </c>
      <c r="C2272">
        <v>27.049999</v>
      </c>
      <c r="D2272">
        <v>26.360001</v>
      </c>
      <c r="E2272">
        <v>26.549999</v>
      </c>
      <c r="F2272">
        <v>24.092327000000001</v>
      </c>
      <c r="G2272">
        <v>4763400</v>
      </c>
    </row>
    <row r="2273" spans="1:7" x14ac:dyDescent="0.2">
      <c r="A2273" s="14">
        <v>42584</v>
      </c>
      <c r="B2273">
        <v>26.469999000000001</v>
      </c>
      <c r="C2273">
        <v>26.98</v>
      </c>
      <c r="D2273">
        <v>25.51</v>
      </c>
      <c r="E2273">
        <v>25.65</v>
      </c>
      <c r="F2273">
        <v>23.275637</v>
      </c>
      <c r="G2273">
        <v>4937500</v>
      </c>
    </row>
    <row r="2274" spans="1:7" x14ac:dyDescent="0.2">
      <c r="A2274" s="14">
        <v>42585</v>
      </c>
      <c r="B2274">
        <v>24.24</v>
      </c>
      <c r="C2274">
        <v>25.780000999999999</v>
      </c>
      <c r="D2274">
        <v>24.139999</v>
      </c>
      <c r="E2274">
        <v>25.01</v>
      </c>
      <c r="F2274">
        <v>22.694883000000001</v>
      </c>
      <c r="G2274">
        <v>14925700</v>
      </c>
    </row>
    <row r="2275" spans="1:7" x14ac:dyDescent="0.2">
      <c r="A2275" s="14">
        <v>42586</v>
      </c>
      <c r="B2275">
        <v>25.16</v>
      </c>
      <c r="C2275">
        <v>25.469999000000001</v>
      </c>
      <c r="D2275">
        <v>25.059999000000001</v>
      </c>
      <c r="E2275">
        <v>25.290001</v>
      </c>
      <c r="F2275">
        <v>22.948962999999999</v>
      </c>
      <c r="G2275">
        <v>4468000</v>
      </c>
    </row>
    <row r="2276" spans="1:7" x14ac:dyDescent="0.2">
      <c r="A2276" s="14">
        <v>42587</v>
      </c>
      <c r="B2276">
        <v>25.48</v>
      </c>
      <c r="C2276">
        <v>25.66</v>
      </c>
      <c r="D2276">
        <v>25.110001</v>
      </c>
      <c r="E2276">
        <v>25.42</v>
      </c>
      <c r="F2276">
        <v>23.066931</v>
      </c>
      <c r="G2276">
        <v>3697200</v>
      </c>
    </row>
    <row r="2277" spans="1:7" x14ac:dyDescent="0.2">
      <c r="A2277" s="14">
        <v>42590</v>
      </c>
      <c r="B2277">
        <v>25.65</v>
      </c>
      <c r="C2277">
        <v>25.99</v>
      </c>
      <c r="D2277">
        <v>25.35</v>
      </c>
      <c r="E2277">
        <v>25.540001</v>
      </c>
      <c r="F2277">
        <v>23.175816000000001</v>
      </c>
      <c r="G2277">
        <v>4856700</v>
      </c>
    </row>
    <row r="2278" spans="1:7" x14ac:dyDescent="0.2">
      <c r="A2278" s="14">
        <v>42591</v>
      </c>
      <c r="B2278">
        <v>25.469999000000001</v>
      </c>
      <c r="C2278">
        <v>25.799999</v>
      </c>
      <c r="D2278">
        <v>25.379999000000002</v>
      </c>
      <c r="E2278">
        <v>25.58</v>
      </c>
      <c r="F2278">
        <v>23.212114</v>
      </c>
      <c r="G2278">
        <v>2984000</v>
      </c>
    </row>
    <row r="2279" spans="1:7" x14ac:dyDescent="0.2">
      <c r="A2279" s="14">
        <v>42592</v>
      </c>
      <c r="B2279">
        <v>26.1</v>
      </c>
      <c r="C2279">
        <v>26.73</v>
      </c>
      <c r="D2279">
        <v>26</v>
      </c>
      <c r="E2279">
        <v>26.389999</v>
      </c>
      <c r="F2279">
        <v>23.947136</v>
      </c>
      <c r="G2279">
        <v>5805600</v>
      </c>
    </row>
    <row r="2280" spans="1:7" x14ac:dyDescent="0.2">
      <c r="A2280" s="14">
        <v>42593</v>
      </c>
      <c r="B2280">
        <v>26.700001</v>
      </c>
      <c r="C2280">
        <v>27.370000999999998</v>
      </c>
      <c r="D2280">
        <v>26.65</v>
      </c>
      <c r="E2280">
        <v>27.26</v>
      </c>
      <c r="F2280">
        <v>24.736606999999999</v>
      </c>
      <c r="G2280">
        <v>6880800</v>
      </c>
    </row>
    <row r="2281" spans="1:7" x14ac:dyDescent="0.2">
      <c r="A2281" s="14">
        <v>42594</v>
      </c>
      <c r="B2281">
        <v>27.139999</v>
      </c>
      <c r="C2281">
        <v>27.33</v>
      </c>
      <c r="D2281">
        <v>26.98</v>
      </c>
      <c r="E2281">
        <v>27.110001</v>
      </c>
      <c r="F2281">
        <v>24.700157000000001</v>
      </c>
      <c r="G2281">
        <v>3215700</v>
      </c>
    </row>
    <row r="2282" spans="1:7" x14ac:dyDescent="0.2">
      <c r="A2282" s="14">
        <v>42597</v>
      </c>
      <c r="B2282">
        <v>27.18</v>
      </c>
      <c r="C2282">
        <v>27.35</v>
      </c>
      <c r="D2282">
        <v>27.139999</v>
      </c>
      <c r="E2282">
        <v>27.23</v>
      </c>
      <c r="F2282">
        <v>24.809491999999999</v>
      </c>
      <c r="G2282">
        <v>3225500</v>
      </c>
    </row>
    <row r="2283" spans="1:7" x14ac:dyDescent="0.2">
      <c r="A2283" s="14">
        <v>42598</v>
      </c>
      <c r="B2283">
        <v>27.24</v>
      </c>
      <c r="C2283">
        <v>27.370000999999998</v>
      </c>
      <c r="D2283">
        <v>27.01</v>
      </c>
      <c r="E2283">
        <v>27.16</v>
      </c>
      <c r="F2283">
        <v>24.745714</v>
      </c>
      <c r="G2283">
        <v>2133700</v>
      </c>
    </row>
    <row r="2284" spans="1:7" x14ac:dyDescent="0.2">
      <c r="A2284" s="14">
        <v>42599</v>
      </c>
      <c r="B2284">
        <v>27.16</v>
      </c>
      <c r="C2284">
        <v>27.379999000000002</v>
      </c>
      <c r="D2284">
        <v>26.889999</v>
      </c>
      <c r="E2284">
        <v>27.32</v>
      </c>
      <c r="F2284">
        <v>24.891490999999998</v>
      </c>
      <c r="G2284">
        <v>3917000</v>
      </c>
    </row>
    <row r="2285" spans="1:7" x14ac:dyDescent="0.2">
      <c r="A2285" s="14">
        <v>42600</v>
      </c>
      <c r="B2285">
        <v>27.23</v>
      </c>
      <c r="C2285">
        <v>27.469999000000001</v>
      </c>
      <c r="D2285">
        <v>27</v>
      </c>
      <c r="E2285">
        <v>27.110001</v>
      </c>
      <c r="F2285">
        <v>24.700157000000001</v>
      </c>
      <c r="G2285">
        <v>2250000</v>
      </c>
    </row>
    <row r="2286" spans="1:7" x14ac:dyDescent="0.2">
      <c r="A2286" s="14">
        <v>42601</v>
      </c>
      <c r="B2286">
        <v>27.02</v>
      </c>
      <c r="C2286">
        <v>27.959999</v>
      </c>
      <c r="D2286">
        <v>27.02</v>
      </c>
      <c r="E2286">
        <v>27.9</v>
      </c>
      <c r="F2286">
        <v>25.419934999999999</v>
      </c>
      <c r="G2286">
        <v>5686200</v>
      </c>
    </row>
    <row r="2287" spans="1:7" x14ac:dyDescent="0.2">
      <c r="A2287" s="14">
        <v>42604</v>
      </c>
      <c r="B2287">
        <v>27.969999000000001</v>
      </c>
      <c r="C2287">
        <v>28.24</v>
      </c>
      <c r="D2287">
        <v>27.620000999999998</v>
      </c>
      <c r="E2287">
        <v>27.700001</v>
      </c>
      <c r="F2287">
        <v>25.237715000000001</v>
      </c>
      <c r="G2287">
        <v>3869300</v>
      </c>
    </row>
    <row r="2288" spans="1:7" x14ac:dyDescent="0.2">
      <c r="A2288" s="14">
        <v>42605</v>
      </c>
      <c r="B2288">
        <v>27.790001</v>
      </c>
      <c r="C2288">
        <v>27.879999000000002</v>
      </c>
      <c r="D2288">
        <v>27.51</v>
      </c>
      <c r="E2288">
        <v>27.799999</v>
      </c>
      <c r="F2288">
        <v>25.328824999999998</v>
      </c>
      <c r="G2288">
        <v>2273000</v>
      </c>
    </row>
    <row r="2289" spans="1:7" x14ac:dyDescent="0.2">
      <c r="A2289" s="14">
        <v>42606</v>
      </c>
      <c r="B2289">
        <v>27.82</v>
      </c>
      <c r="C2289">
        <v>27.92</v>
      </c>
      <c r="D2289">
        <v>27.66</v>
      </c>
      <c r="E2289">
        <v>27.76</v>
      </c>
      <c r="F2289">
        <v>25.292380999999999</v>
      </c>
      <c r="G2289">
        <v>2135600</v>
      </c>
    </row>
    <row r="2290" spans="1:7" x14ac:dyDescent="0.2">
      <c r="A2290" s="14">
        <v>42607</v>
      </c>
      <c r="B2290">
        <v>27.75</v>
      </c>
      <c r="C2290">
        <v>27.77</v>
      </c>
      <c r="D2290">
        <v>27.25</v>
      </c>
      <c r="E2290">
        <v>27.379999000000002</v>
      </c>
      <c r="F2290">
        <v>24.946159000000002</v>
      </c>
      <c r="G2290">
        <v>1832900</v>
      </c>
    </row>
    <row r="2291" spans="1:7" x14ac:dyDescent="0.2">
      <c r="A2291" s="14">
        <v>42608</v>
      </c>
      <c r="B2291">
        <v>27.360001</v>
      </c>
      <c r="C2291">
        <v>27.67</v>
      </c>
      <c r="D2291">
        <v>27.08</v>
      </c>
      <c r="E2291">
        <v>27.16</v>
      </c>
      <c r="F2291">
        <v>24.745714</v>
      </c>
      <c r="G2291">
        <v>2545500</v>
      </c>
    </row>
    <row r="2292" spans="1:7" x14ac:dyDescent="0.2">
      <c r="A2292" s="14">
        <v>42611</v>
      </c>
      <c r="B2292">
        <v>27.15</v>
      </c>
      <c r="C2292">
        <v>27.440000999999999</v>
      </c>
      <c r="D2292">
        <v>27.110001</v>
      </c>
      <c r="E2292">
        <v>27.190000999999999</v>
      </c>
      <c r="F2292">
        <v>24.773046000000001</v>
      </c>
      <c r="G2292">
        <v>1510800</v>
      </c>
    </row>
    <row r="2293" spans="1:7" x14ac:dyDescent="0.2">
      <c r="A2293" s="14">
        <v>42612</v>
      </c>
      <c r="B2293">
        <v>27.09</v>
      </c>
      <c r="C2293">
        <v>27.129999000000002</v>
      </c>
      <c r="D2293">
        <v>26.690000999999999</v>
      </c>
      <c r="E2293">
        <v>26.76</v>
      </c>
      <c r="F2293">
        <v>24.381273</v>
      </c>
      <c r="G2293">
        <v>1916900</v>
      </c>
    </row>
    <row r="2294" spans="1:7" x14ac:dyDescent="0.2">
      <c r="A2294" s="14">
        <v>42613</v>
      </c>
      <c r="B2294">
        <v>26.700001</v>
      </c>
      <c r="C2294">
        <v>26.9</v>
      </c>
      <c r="D2294">
        <v>26.35</v>
      </c>
      <c r="E2294">
        <v>26.540001</v>
      </c>
      <c r="F2294">
        <v>24.180828000000002</v>
      </c>
      <c r="G2294">
        <v>2742800</v>
      </c>
    </row>
    <row r="2295" spans="1:7" x14ac:dyDescent="0.2">
      <c r="A2295" s="14">
        <v>42614</v>
      </c>
      <c r="B2295">
        <v>26.530000999999999</v>
      </c>
      <c r="C2295">
        <v>26.629999000000002</v>
      </c>
      <c r="D2295">
        <v>26.299999</v>
      </c>
      <c r="E2295">
        <v>26.52</v>
      </c>
      <c r="F2295">
        <v>24.162607000000001</v>
      </c>
      <c r="G2295">
        <v>2033900</v>
      </c>
    </row>
    <row r="2296" spans="1:7" x14ac:dyDescent="0.2">
      <c r="A2296" s="14">
        <v>42615</v>
      </c>
      <c r="B2296">
        <v>26.559999000000001</v>
      </c>
      <c r="C2296">
        <v>26.76</v>
      </c>
      <c r="D2296">
        <v>26.34</v>
      </c>
      <c r="E2296">
        <v>26.4</v>
      </c>
      <c r="F2296">
        <v>24.053270000000001</v>
      </c>
      <c r="G2296">
        <v>1957900</v>
      </c>
    </row>
    <row r="2297" spans="1:7" x14ac:dyDescent="0.2">
      <c r="A2297" s="14">
        <v>42619</v>
      </c>
      <c r="B2297">
        <v>26.49</v>
      </c>
      <c r="C2297">
        <v>26.530000999999999</v>
      </c>
      <c r="D2297">
        <v>26.02</v>
      </c>
      <c r="E2297">
        <v>26.09</v>
      </c>
      <c r="F2297">
        <v>23.770828000000002</v>
      </c>
      <c r="G2297">
        <v>2565100</v>
      </c>
    </row>
    <row r="2298" spans="1:7" x14ac:dyDescent="0.2">
      <c r="A2298" s="14">
        <v>42620</v>
      </c>
      <c r="B2298">
        <v>26.16</v>
      </c>
      <c r="C2298">
        <v>26.25</v>
      </c>
      <c r="D2298">
        <v>25.780000999999999</v>
      </c>
      <c r="E2298">
        <v>26.190000999999999</v>
      </c>
      <c r="F2298">
        <v>23.861937999999999</v>
      </c>
      <c r="G2298">
        <v>3390100</v>
      </c>
    </row>
    <row r="2299" spans="1:7" x14ac:dyDescent="0.2">
      <c r="A2299" s="14">
        <v>42621</v>
      </c>
      <c r="B2299">
        <v>26.09</v>
      </c>
      <c r="C2299">
        <v>26.129999000000002</v>
      </c>
      <c r="D2299">
        <v>25.75</v>
      </c>
      <c r="E2299">
        <v>25.959999</v>
      </c>
      <c r="F2299">
        <v>23.652387999999998</v>
      </c>
      <c r="G2299">
        <v>3523200</v>
      </c>
    </row>
    <row r="2300" spans="1:7" x14ac:dyDescent="0.2">
      <c r="A2300" s="14">
        <v>42622</v>
      </c>
      <c r="B2300">
        <v>25.790001</v>
      </c>
      <c r="C2300">
        <v>25.799999</v>
      </c>
      <c r="D2300">
        <v>25.540001</v>
      </c>
      <c r="E2300">
        <v>25.700001</v>
      </c>
      <c r="F2300">
        <v>23.415499000000001</v>
      </c>
      <c r="G2300">
        <v>3554000</v>
      </c>
    </row>
    <row r="2301" spans="1:7" x14ac:dyDescent="0.2">
      <c r="A2301" s="14">
        <v>42625</v>
      </c>
      <c r="B2301">
        <v>25.559999000000001</v>
      </c>
      <c r="C2301">
        <v>26.530000999999999</v>
      </c>
      <c r="D2301">
        <v>25.540001</v>
      </c>
      <c r="E2301">
        <v>26.48</v>
      </c>
      <c r="F2301">
        <v>24.126162000000001</v>
      </c>
      <c r="G2301">
        <v>6950500</v>
      </c>
    </row>
    <row r="2302" spans="1:7" x14ac:dyDescent="0.2">
      <c r="A2302" s="14">
        <v>42626</v>
      </c>
      <c r="B2302">
        <v>26.280000999999999</v>
      </c>
      <c r="C2302">
        <v>26.280000999999999</v>
      </c>
      <c r="D2302">
        <v>25.809999000000001</v>
      </c>
      <c r="E2302">
        <v>25.98</v>
      </c>
      <c r="F2302">
        <v>23.670608999999999</v>
      </c>
      <c r="G2302">
        <v>4859900</v>
      </c>
    </row>
    <row r="2303" spans="1:7" x14ac:dyDescent="0.2">
      <c r="A2303" s="14">
        <v>42627</v>
      </c>
      <c r="B2303">
        <v>25.91</v>
      </c>
      <c r="C2303">
        <v>26.360001</v>
      </c>
      <c r="D2303">
        <v>25.879999000000002</v>
      </c>
      <c r="E2303">
        <v>26.110001</v>
      </c>
      <c r="F2303">
        <v>23.789055000000001</v>
      </c>
      <c r="G2303">
        <v>3335900</v>
      </c>
    </row>
    <row r="2304" spans="1:7" x14ac:dyDescent="0.2">
      <c r="A2304" s="14">
        <v>42628</v>
      </c>
      <c r="B2304">
        <v>25.940000999999999</v>
      </c>
      <c r="C2304">
        <v>26.24</v>
      </c>
      <c r="D2304">
        <v>25.860001</v>
      </c>
      <c r="E2304">
        <v>26.110001</v>
      </c>
      <c r="F2304">
        <v>23.789055000000001</v>
      </c>
      <c r="G2304">
        <v>3206400</v>
      </c>
    </row>
    <row r="2305" spans="1:7" x14ac:dyDescent="0.2">
      <c r="A2305" s="14">
        <v>42629</v>
      </c>
      <c r="B2305">
        <v>25.98</v>
      </c>
      <c r="C2305">
        <v>26.16</v>
      </c>
      <c r="D2305">
        <v>25.92</v>
      </c>
      <c r="E2305">
        <v>26.120000999999998</v>
      </c>
      <c r="F2305">
        <v>23.798162000000001</v>
      </c>
      <c r="G2305">
        <v>2837000</v>
      </c>
    </row>
    <row r="2306" spans="1:7" x14ac:dyDescent="0.2">
      <c r="A2306" s="14">
        <v>42632</v>
      </c>
      <c r="B2306">
        <v>26.219999000000001</v>
      </c>
      <c r="C2306">
        <v>26.26</v>
      </c>
      <c r="D2306">
        <v>26</v>
      </c>
      <c r="E2306">
        <v>26.1</v>
      </c>
      <c r="F2306">
        <v>23.779941999999998</v>
      </c>
      <c r="G2306">
        <v>2689100</v>
      </c>
    </row>
    <row r="2307" spans="1:7" x14ac:dyDescent="0.2">
      <c r="A2307" s="14">
        <v>42633</v>
      </c>
      <c r="B2307">
        <v>26.25</v>
      </c>
      <c r="C2307">
        <v>26.27</v>
      </c>
      <c r="D2307">
        <v>25.700001</v>
      </c>
      <c r="E2307">
        <v>25.709999</v>
      </c>
      <c r="F2307">
        <v>23.424606000000001</v>
      </c>
      <c r="G2307">
        <v>3801200</v>
      </c>
    </row>
    <row r="2308" spans="1:7" x14ac:dyDescent="0.2">
      <c r="A2308" s="14">
        <v>42634</v>
      </c>
      <c r="B2308">
        <v>25.74</v>
      </c>
      <c r="C2308">
        <v>26.139999</v>
      </c>
      <c r="D2308">
        <v>25.57</v>
      </c>
      <c r="E2308">
        <v>26.139999</v>
      </c>
      <c r="F2308">
        <v>23.816385</v>
      </c>
      <c r="G2308">
        <v>5574400</v>
      </c>
    </row>
    <row r="2309" spans="1:7" x14ac:dyDescent="0.2">
      <c r="A2309" s="14">
        <v>42635</v>
      </c>
      <c r="B2309">
        <v>26.200001</v>
      </c>
      <c r="C2309">
        <v>26.299999</v>
      </c>
      <c r="D2309">
        <v>26.030000999999999</v>
      </c>
      <c r="E2309">
        <v>26.15</v>
      </c>
      <c r="F2309">
        <v>23.825495</v>
      </c>
      <c r="G2309">
        <v>2046400</v>
      </c>
    </row>
    <row r="2310" spans="1:7" x14ac:dyDescent="0.2">
      <c r="A2310" s="14">
        <v>42636</v>
      </c>
      <c r="B2310">
        <v>26.02</v>
      </c>
      <c r="C2310">
        <v>26.200001</v>
      </c>
      <c r="D2310">
        <v>25.799999</v>
      </c>
      <c r="E2310">
        <v>25.809999000000001</v>
      </c>
      <c r="F2310">
        <v>23.515720000000002</v>
      </c>
      <c r="G2310">
        <v>1583000</v>
      </c>
    </row>
    <row r="2311" spans="1:7" x14ac:dyDescent="0.2">
      <c r="A2311" s="14">
        <v>42639</v>
      </c>
      <c r="B2311">
        <v>25.700001</v>
      </c>
      <c r="C2311">
        <v>25.75</v>
      </c>
      <c r="D2311">
        <v>25.360001</v>
      </c>
      <c r="E2311">
        <v>25.459999</v>
      </c>
      <c r="F2311">
        <v>23.196829000000001</v>
      </c>
      <c r="G2311">
        <v>2911500</v>
      </c>
    </row>
    <row r="2312" spans="1:7" x14ac:dyDescent="0.2">
      <c r="A2312" s="14">
        <v>42640</v>
      </c>
      <c r="B2312">
        <v>25.51</v>
      </c>
      <c r="C2312">
        <v>25.700001</v>
      </c>
      <c r="D2312">
        <v>25.27</v>
      </c>
      <c r="E2312">
        <v>25.68</v>
      </c>
      <c r="F2312">
        <v>23.397276000000002</v>
      </c>
      <c r="G2312">
        <v>2394800</v>
      </c>
    </row>
    <row r="2313" spans="1:7" x14ac:dyDescent="0.2">
      <c r="A2313" s="14">
        <v>42641</v>
      </c>
      <c r="B2313">
        <v>25.620000999999998</v>
      </c>
      <c r="C2313">
        <v>25.700001</v>
      </c>
      <c r="D2313">
        <v>25.370000999999998</v>
      </c>
      <c r="E2313">
        <v>25.59</v>
      </c>
      <c r="F2313">
        <v>23.315275</v>
      </c>
      <c r="G2313">
        <v>2039800</v>
      </c>
    </row>
    <row r="2314" spans="1:7" x14ac:dyDescent="0.2">
      <c r="A2314" s="14">
        <v>42642</v>
      </c>
      <c r="B2314">
        <v>25.48</v>
      </c>
      <c r="C2314">
        <v>25.6</v>
      </c>
      <c r="D2314">
        <v>25.139999</v>
      </c>
      <c r="E2314">
        <v>25.16</v>
      </c>
      <c r="F2314">
        <v>22.923497999999999</v>
      </c>
      <c r="G2314">
        <v>4287300</v>
      </c>
    </row>
    <row r="2315" spans="1:7" x14ac:dyDescent="0.2">
      <c r="A2315" s="14">
        <v>42643</v>
      </c>
      <c r="B2315">
        <v>25.299999</v>
      </c>
      <c r="C2315">
        <v>25.440000999999999</v>
      </c>
      <c r="D2315">
        <v>25.030000999999999</v>
      </c>
      <c r="E2315">
        <v>25.25</v>
      </c>
      <c r="F2315">
        <v>23.005499</v>
      </c>
      <c r="G2315">
        <v>3848500</v>
      </c>
    </row>
    <row r="2316" spans="1:7" x14ac:dyDescent="0.2">
      <c r="A2316" s="14">
        <v>42646</v>
      </c>
      <c r="B2316">
        <v>25.16</v>
      </c>
      <c r="C2316">
        <v>25.540001</v>
      </c>
      <c r="D2316">
        <v>24.9</v>
      </c>
      <c r="E2316">
        <v>25.5</v>
      </c>
      <c r="F2316">
        <v>23.233274000000002</v>
      </c>
      <c r="G2316">
        <v>3021800</v>
      </c>
    </row>
    <row r="2317" spans="1:7" x14ac:dyDescent="0.2">
      <c r="A2317" s="14">
        <v>42647</v>
      </c>
      <c r="B2317">
        <v>25.530000999999999</v>
      </c>
      <c r="C2317">
        <v>25.77</v>
      </c>
      <c r="D2317">
        <v>25.389999</v>
      </c>
      <c r="E2317">
        <v>25.5</v>
      </c>
      <c r="F2317">
        <v>23.233274000000002</v>
      </c>
      <c r="G2317">
        <v>2928400</v>
      </c>
    </row>
    <row r="2318" spans="1:7" x14ac:dyDescent="0.2">
      <c r="A2318" s="14">
        <v>42648</v>
      </c>
      <c r="B2318">
        <v>25.549999</v>
      </c>
      <c r="C2318">
        <v>25.889999</v>
      </c>
      <c r="D2318">
        <v>25.48</v>
      </c>
      <c r="E2318">
        <v>25.51</v>
      </c>
      <c r="F2318">
        <v>23.242384000000001</v>
      </c>
      <c r="G2318">
        <v>3195100</v>
      </c>
    </row>
    <row r="2319" spans="1:7" x14ac:dyDescent="0.2">
      <c r="A2319" s="14">
        <v>42649</v>
      </c>
      <c r="B2319">
        <v>25.5</v>
      </c>
      <c r="C2319">
        <v>25.82</v>
      </c>
      <c r="D2319">
        <v>25.299999</v>
      </c>
      <c r="E2319">
        <v>25.58</v>
      </c>
      <c r="F2319">
        <v>23.306163999999999</v>
      </c>
      <c r="G2319">
        <v>2753800</v>
      </c>
    </row>
    <row r="2320" spans="1:7" x14ac:dyDescent="0.2">
      <c r="A2320" s="14">
        <v>42650</v>
      </c>
      <c r="B2320">
        <v>25.709999</v>
      </c>
      <c r="C2320">
        <v>25.879999000000002</v>
      </c>
      <c r="D2320">
        <v>25.25</v>
      </c>
      <c r="E2320">
        <v>25.299999</v>
      </c>
      <c r="F2320">
        <v>23.05105</v>
      </c>
      <c r="G2320">
        <v>2837800</v>
      </c>
    </row>
    <row r="2321" spans="1:7" x14ac:dyDescent="0.2">
      <c r="A2321" s="14">
        <v>42653</v>
      </c>
      <c r="B2321">
        <v>25.49</v>
      </c>
      <c r="C2321">
        <v>25.700001</v>
      </c>
      <c r="D2321">
        <v>25.43</v>
      </c>
      <c r="E2321">
        <v>25.629999000000002</v>
      </c>
      <c r="F2321">
        <v>23.351717000000001</v>
      </c>
      <c r="G2321">
        <v>1751100</v>
      </c>
    </row>
    <row r="2322" spans="1:7" x14ac:dyDescent="0.2">
      <c r="A2322" s="14">
        <v>42654</v>
      </c>
      <c r="B2322">
        <v>25.629999000000002</v>
      </c>
      <c r="C2322">
        <v>25.93</v>
      </c>
      <c r="D2322">
        <v>25.620000999999998</v>
      </c>
      <c r="E2322">
        <v>25.91</v>
      </c>
      <c r="F2322">
        <v>23.606829000000001</v>
      </c>
      <c r="G2322">
        <v>4466700</v>
      </c>
    </row>
    <row r="2323" spans="1:7" x14ac:dyDescent="0.2">
      <c r="A2323" s="14">
        <v>42655</v>
      </c>
      <c r="B2323">
        <v>25.4</v>
      </c>
      <c r="C2323">
        <v>25.74</v>
      </c>
      <c r="D2323">
        <v>25.200001</v>
      </c>
      <c r="E2323">
        <v>25.219999000000001</v>
      </c>
      <c r="F2323">
        <v>22.978165000000001</v>
      </c>
      <c r="G2323">
        <v>7458000</v>
      </c>
    </row>
    <row r="2324" spans="1:7" x14ac:dyDescent="0.2">
      <c r="A2324" s="14">
        <v>42656</v>
      </c>
      <c r="B2324">
        <v>25.01</v>
      </c>
      <c r="C2324">
        <v>25.08</v>
      </c>
      <c r="D2324">
        <v>24.280000999999999</v>
      </c>
      <c r="E2324">
        <v>24.700001</v>
      </c>
      <c r="F2324">
        <v>22.504387000000001</v>
      </c>
      <c r="G2324">
        <v>9153300</v>
      </c>
    </row>
    <row r="2325" spans="1:7" x14ac:dyDescent="0.2">
      <c r="A2325" s="14">
        <v>42657</v>
      </c>
      <c r="B2325">
        <v>24.790001</v>
      </c>
      <c r="C2325">
        <v>25.110001</v>
      </c>
      <c r="D2325">
        <v>24.360001</v>
      </c>
      <c r="E2325">
        <v>24.379999000000002</v>
      </c>
      <c r="F2325">
        <v>22.212831000000001</v>
      </c>
      <c r="G2325">
        <v>3768400</v>
      </c>
    </row>
    <row r="2326" spans="1:7" x14ac:dyDescent="0.2">
      <c r="A2326" s="14">
        <v>42660</v>
      </c>
      <c r="B2326">
        <v>24.379999000000002</v>
      </c>
      <c r="C2326">
        <v>24.59</v>
      </c>
      <c r="D2326">
        <v>24.120000999999998</v>
      </c>
      <c r="E2326">
        <v>24.16</v>
      </c>
      <c r="F2326">
        <v>22.01239</v>
      </c>
      <c r="G2326">
        <v>4029100</v>
      </c>
    </row>
    <row r="2327" spans="1:7" x14ac:dyDescent="0.2">
      <c r="A2327" s="14">
        <v>42661</v>
      </c>
      <c r="B2327">
        <v>24.299999</v>
      </c>
      <c r="C2327">
        <v>24.49</v>
      </c>
      <c r="D2327">
        <v>24.24</v>
      </c>
      <c r="E2327">
        <v>24.4</v>
      </c>
      <c r="F2327">
        <v>22.231055999999999</v>
      </c>
      <c r="G2327">
        <v>2352100</v>
      </c>
    </row>
    <row r="2328" spans="1:7" x14ac:dyDescent="0.2">
      <c r="A2328" s="14">
        <v>42662</v>
      </c>
      <c r="B2328">
        <v>24.48</v>
      </c>
      <c r="C2328">
        <v>24.870000999999998</v>
      </c>
      <c r="D2328">
        <v>24.32</v>
      </c>
      <c r="E2328">
        <v>24.83</v>
      </c>
      <c r="F2328">
        <v>22.622831000000001</v>
      </c>
      <c r="G2328">
        <v>2972200</v>
      </c>
    </row>
    <row r="2329" spans="1:7" x14ac:dyDescent="0.2">
      <c r="A2329" s="14">
        <v>42663</v>
      </c>
      <c r="B2329">
        <v>24.790001</v>
      </c>
      <c r="C2329">
        <v>24.809999000000001</v>
      </c>
      <c r="D2329">
        <v>24.559999000000001</v>
      </c>
      <c r="E2329">
        <v>24.76</v>
      </c>
      <c r="F2329">
        <v>22.559052999999999</v>
      </c>
      <c r="G2329">
        <v>2021100</v>
      </c>
    </row>
    <row r="2330" spans="1:7" x14ac:dyDescent="0.2">
      <c r="A2330" s="14">
        <v>42664</v>
      </c>
      <c r="B2330">
        <v>24.59</v>
      </c>
      <c r="C2330">
        <v>24.85</v>
      </c>
      <c r="D2330">
        <v>24.440000999999999</v>
      </c>
      <c r="E2330">
        <v>24.690000999999999</v>
      </c>
      <c r="F2330">
        <v>22.495277000000002</v>
      </c>
      <c r="G2330">
        <v>4347600</v>
      </c>
    </row>
    <row r="2331" spans="1:7" x14ac:dyDescent="0.2">
      <c r="A2331" s="14">
        <v>42667</v>
      </c>
      <c r="B2331">
        <v>24.73</v>
      </c>
      <c r="C2331">
        <v>24.85</v>
      </c>
      <c r="D2331">
        <v>24.540001</v>
      </c>
      <c r="E2331">
        <v>24.58</v>
      </c>
      <c r="F2331">
        <v>22.395056</v>
      </c>
      <c r="G2331">
        <v>2920900</v>
      </c>
    </row>
    <row r="2332" spans="1:7" x14ac:dyDescent="0.2">
      <c r="A2332" s="14">
        <v>42668</v>
      </c>
      <c r="B2332">
        <v>24.23</v>
      </c>
      <c r="C2332">
        <v>24.440000999999999</v>
      </c>
      <c r="D2332">
        <v>23.719999000000001</v>
      </c>
      <c r="E2332">
        <v>23.860001</v>
      </c>
      <c r="F2332">
        <v>21.739058</v>
      </c>
      <c r="G2332">
        <v>8232400</v>
      </c>
    </row>
    <row r="2333" spans="1:7" x14ac:dyDescent="0.2">
      <c r="A2333" s="14">
        <v>42669</v>
      </c>
      <c r="B2333">
        <v>23.85</v>
      </c>
      <c r="C2333">
        <v>24.09</v>
      </c>
      <c r="D2333">
        <v>23.75</v>
      </c>
      <c r="E2333">
        <v>23.889999</v>
      </c>
      <c r="F2333">
        <v>21.766392</v>
      </c>
      <c r="G2333">
        <v>3749400</v>
      </c>
    </row>
    <row r="2334" spans="1:7" x14ac:dyDescent="0.2">
      <c r="A2334" s="14">
        <v>42670</v>
      </c>
      <c r="B2334">
        <v>24.049999</v>
      </c>
      <c r="C2334">
        <v>24.16</v>
      </c>
      <c r="D2334">
        <v>23.66</v>
      </c>
      <c r="E2334">
        <v>23.799999</v>
      </c>
      <c r="F2334">
        <v>21.684391000000002</v>
      </c>
      <c r="G2334">
        <v>6401000</v>
      </c>
    </row>
    <row r="2335" spans="1:7" x14ac:dyDescent="0.2">
      <c r="A2335" s="14">
        <v>42671</v>
      </c>
      <c r="B2335">
        <v>26.02</v>
      </c>
      <c r="C2335">
        <v>27.07</v>
      </c>
      <c r="D2335">
        <v>25.75</v>
      </c>
      <c r="E2335">
        <v>25.77</v>
      </c>
      <c r="F2335">
        <v>23.479272999999999</v>
      </c>
      <c r="G2335">
        <v>15510500</v>
      </c>
    </row>
    <row r="2336" spans="1:7" x14ac:dyDescent="0.2">
      <c r="A2336" s="14">
        <v>42674</v>
      </c>
      <c r="B2336">
        <v>25.700001</v>
      </c>
      <c r="C2336">
        <v>25.799999</v>
      </c>
      <c r="D2336">
        <v>25.42</v>
      </c>
      <c r="E2336">
        <v>25.700001</v>
      </c>
      <c r="F2336">
        <v>23.415499000000001</v>
      </c>
      <c r="G2336">
        <v>4905200</v>
      </c>
    </row>
    <row r="2337" spans="1:7" x14ac:dyDescent="0.2">
      <c r="A2337" s="14">
        <v>42675</v>
      </c>
      <c r="B2337">
        <v>25.66</v>
      </c>
      <c r="C2337">
        <v>25.690000999999999</v>
      </c>
      <c r="D2337">
        <v>24.74</v>
      </c>
      <c r="E2337">
        <v>24.959999</v>
      </c>
      <c r="F2337">
        <v>22.741271999999999</v>
      </c>
      <c r="G2337">
        <v>6071000</v>
      </c>
    </row>
    <row r="2338" spans="1:7" x14ac:dyDescent="0.2">
      <c r="A2338" s="14">
        <v>42676</v>
      </c>
      <c r="B2338">
        <v>24.870000999999998</v>
      </c>
      <c r="C2338">
        <v>25.030000999999999</v>
      </c>
      <c r="D2338">
        <v>24.15</v>
      </c>
      <c r="E2338">
        <v>24.18</v>
      </c>
      <c r="F2338">
        <v>22.030608999999998</v>
      </c>
      <c r="G2338">
        <v>5434500</v>
      </c>
    </row>
    <row r="2339" spans="1:7" x14ac:dyDescent="0.2">
      <c r="A2339" s="14">
        <v>42677</v>
      </c>
      <c r="B2339">
        <v>24.209999</v>
      </c>
      <c r="C2339">
        <v>24.27</v>
      </c>
      <c r="D2339">
        <v>23.6</v>
      </c>
      <c r="E2339">
        <v>23.67</v>
      </c>
      <c r="F2339">
        <v>21.565944999999999</v>
      </c>
      <c r="G2339">
        <v>4626900</v>
      </c>
    </row>
    <row r="2340" spans="1:7" x14ac:dyDescent="0.2">
      <c r="A2340" s="14">
        <v>42678</v>
      </c>
      <c r="B2340">
        <v>23.780000999999999</v>
      </c>
      <c r="C2340">
        <v>23.959999</v>
      </c>
      <c r="D2340">
        <v>23.59</v>
      </c>
      <c r="E2340">
        <v>23.76</v>
      </c>
      <c r="F2340">
        <v>21.647949000000001</v>
      </c>
      <c r="G2340">
        <v>4107200</v>
      </c>
    </row>
    <row r="2341" spans="1:7" x14ac:dyDescent="0.2">
      <c r="A2341" s="14">
        <v>42681</v>
      </c>
      <c r="B2341">
        <v>24.15</v>
      </c>
      <c r="C2341">
        <v>24.42</v>
      </c>
      <c r="D2341">
        <v>24.01</v>
      </c>
      <c r="E2341">
        <v>24.299999</v>
      </c>
      <c r="F2341">
        <v>22.139945999999998</v>
      </c>
      <c r="G2341">
        <v>4354400</v>
      </c>
    </row>
    <row r="2342" spans="1:7" x14ac:dyDescent="0.2">
      <c r="A2342" s="14">
        <v>42682</v>
      </c>
      <c r="B2342">
        <v>24.200001</v>
      </c>
      <c r="C2342">
        <v>24.370000999999998</v>
      </c>
      <c r="D2342">
        <v>24.129999000000002</v>
      </c>
      <c r="E2342">
        <v>24.26</v>
      </c>
      <c r="F2342">
        <v>22.103501999999999</v>
      </c>
      <c r="G2342">
        <v>2852000</v>
      </c>
    </row>
    <row r="2343" spans="1:7" x14ac:dyDescent="0.2">
      <c r="A2343" s="14">
        <v>42683</v>
      </c>
      <c r="B2343">
        <v>23.889999</v>
      </c>
      <c r="C2343">
        <v>24.51</v>
      </c>
      <c r="D2343">
        <v>23.719999000000001</v>
      </c>
      <c r="E2343">
        <v>24.41</v>
      </c>
      <c r="F2343">
        <v>22.240165999999999</v>
      </c>
      <c r="G2343">
        <v>4341900</v>
      </c>
    </row>
    <row r="2344" spans="1:7" x14ac:dyDescent="0.2">
      <c r="A2344" s="14">
        <v>42684</v>
      </c>
      <c r="B2344">
        <v>24.43</v>
      </c>
      <c r="C2344">
        <v>24.91</v>
      </c>
      <c r="D2344">
        <v>24.370000999999998</v>
      </c>
      <c r="E2344">
        <v>24.43</v>
      </c>
      <c r="F2344">
        <v>22.359144000000001</v>
      </c>
      <c r="G2344">
        <v>5378000</v>
      </c>
    </row>
    <row r="2345" spans="1:7" x14ac:dyDescent="0.2">
      <c r="A2345" s="14">
        <v>42685</v>
      </c>
      <c r="B2345">
        <v>24.35</v>
      </c>
      <c r="C2345">
        <v>24.85</v>
      </c>
      <c r="D2345">
        <v>24.309999000000001</v>
      </c>
      <c r="E2345">
        <v>24.76</v>
      </c>
      <c r="F2345">
        <v>22.661175</v>
      </c>
      <c r="G2345">
        <v>4352600</v>
      </c>
    </row>
    <row r="2346" spans="1:7" x14ac:dyDescent="0.2">
      <c r="A2346" s="14">
        <v>42688</v>
      </c>
      <c r="B2346">
        <v>24.950001</v>
      </c>
      <c r="C2346">
        <v>25.49</v>
      </c>
      <c r="D2346">
        <v>24.91</v>
      </c>
      <c r="E2346">
        <v>25.190000999999999</v>
      </c>
      <c r="F2346">
        <v>23.054722000000002</v>
      </c>
      <c r="G2346">
        <v>4498700</v>
      </c>
    </row>
    <row r="2347" spans="1:7" x14ac:dyDescent="0.2">
      <c r="A2347" s="14">
        <v>42689</v>
      </c>
      <c r="B2347">
        <v>25.27</v>
      </c>
      <c r="C2347">
        <v>25.77</v>
      </c>
      <c r="D2347">
        <v>25.110001</v>
      </c>
      <c r="E2347">
        <v>25.76</v>
      </c>
      <c r="F2347">
        <v>23.576409999999999</v>
      </c>
      <c r="G2347">
        <v>4391900</v>
      </c>
    </row>
    <row r="2348" spans="1:7" x14ac:dyDescent="0.2">
      <c r="A2348" s="14">
        <v>42690</v>
      </c>
      <c r="B2348">
        <v>25.639999</v>
      </c>
      <c r="C2348">
        <v>26.049999</v>
      </c>
      <c r="D2348">
        <v>25.450001</v>
      </c>
      <c r="E2348">
        <v>25.49</v>
      </c>
      <c r="F2348">
        <v>23.329295999999999</v>
      </c>
      <c r="G2348">
        <v>2779500</v>
      </c>
    </row>
    <row r="2349" spans="1:7" x14ac:dyDescent="0.2">
      <c r="A2349" s="14">
        <v>42691</v>
      </c>
      <c r="B2349">
        <v>25.52</v>
      </c>
      <c r="C2349">
        <v>25.66</v>
      </c>
      <c r="D2349">
        <v>25.26</v>
      </c>
      <c r="E2349">
        <v>25.35</v>
      </c>
      <c r="F2349">
        <v>23.201159000000001</v>
      </c>
      <c r="G2349">
        <v>3089800</v>
      </c>
    </row>
    <row r="2350" spans="1:7" x14ac:dyDescent="0.2">
      <c r="A2350" s="14">
        <v>42692</v>
      </c>
      <c r="B2350">
        <v>25.360001</v>
      </c>
      <c r="C2350">
        <v>25.42</v>
      </c>
      <c r="D2350">
        <v>24.15</v>
      </c>
      <c r="E2350">
        <v>24.610001</v>
      </c>
      <c r="F2350">
        <v>22.523893000000001</v>
      </c>
      <c r="G2350">
        <v>8462200</v>
      </c>
    </row>
    <row r="2351" spans="1:7" x14ac:dyDescent="0.2">
      <c r="A2351" s="14">
        <v>42695</v>
      </c>
      <c r="B2351">
        <v>24.6</v>
      </c>
      <c r="C2351">
        <v>24.690000999999999</v>
      </c>
      <c r="D2351">
        <v>24.379999000000002</v>
      </c>
      <c r="E2351">
        <v>24.48</v>
      </c>
      <c r="F2351">
        <v>22.404909</v>
      </c>
      <c r="G2351">
        <v>4196300</v>
      </c>
    </row>
    <row r="2352" spans="1:7" x14ac:dyDescent="0.2">
      <c r="A2352" s="14">
        <v>42696</v>
      </c>
      <c r="B2352">
        <v>24.559999000000001</v>
      </c>
      <c r="C2352">
        <v>24.799999</v>
      </c>
      <c r="D2352">
        <v>24.139999</v>
      </c>
      <c r="E2352">
        <v>24.23</v>
      </c>
      <c r="F2352">
        <v>22.176100000000002</v>
      </c>
      <c r="G2352">
        <v>7081700</v>
      </c>
    </row>
    <row r="2353" spans="1:7" x14ac:dyDescent="0.2">
      <c r="A2353" s="14">
        <v>42697</v>
      </c>
      <c r="B2353">
        <v>24.190000999999999</v>
      </c>
      <c r="C2353">
        <v>24.49</v>
      </c>
      <c r="D2353">
        <v>24.17</v>
      </c>
      <c r="E2353">
        <v>24.48</v>
      </c>
      <c r="F2353">
        <v>22.404909</v>
      </c>
      <c r="G2353">
        <v>5675900</v>
      </c>
    </row>
    <row r="2354" spans="1:7" x14ac:dyDescent="0.2">
      <c r="A2354" s="14">
        <v>42699</v>
      </c>
      <c r="B2354">
        <v>24.629999000000002</v>
      </c>
      <c r="C2354">
        <v>24.690000999999999</v>
      </c>
      <c r="D2354">
        <v>24.34</v>
      </c>
      <c r="E2354">
        <v>24.4</v>
      </c>
      <c r="F2354">
        <v>22.331692</v>
      </c>
      <c r="G2354">
        <v>1843900</v>
      </c>
    </row>
    <row r="2355" spans="1:7" x14ac:dyDescent="0.2">
      <c r="A2355" s="14">
        <v>42702</v>
      </c>
      <c r="B2355">
        <v>24.35</v>
      </c>
      <c r="C2355">
        <v>24.41</v>
      </c>
      <c r="D2355">
        <v>23.75</v>
      </c>
      <c r="E2355">
        <v>23.790001</v>
      </c>
      <c r="F2355">
        <v>21.773396999999999</v>
      </c>
      <c r="G2355">
        <v>4760300</v>
      </c>
    </row>
    <row r="2356" spans="1:7" x14ac:dyDescent="0.2">
      <c r="A2356" s="14">
        <v>42703</v>
      </c>
      <c r="B2356">
        <v>23.799999</v>
      </c>
      <c r="C2356">
        <v>23.809999000000001</v>
      </c>
      <c r="D2356">
        <v>23.370000999999998</v>
      </c>
      <c r="E2356">
        <v>23.469999000000001</v>
      </c>
      <c r="F2356">
        <v>21.480518</v>
      </c>
      <c r="G2356">
        <v>6011900</v>
      </c>
    </row>
    <row r="2357" spans="1:7" x14ac:dyDescent="0.2">
      <c r="A2357" s="14">
        <v>42704</v>
      </c>
      <c r="B2357">
        <v>23.450001</v>
      </c>
      <c r="C2357">
        <v>23.719999000000001</v>
      </c>
      <c r="D2357">
        <v>23.209999</v>
      </c>
      <c r="E2357">
        <v>23.23</v>
      </c>
      <c r="F2357">
        <v>21.260866</v>
      </c>
      <c r="G2357">
        <v>9670000</v>
      </c>
    </row>
    <row r="2358" spans="1:7" x14ac:dyDescent="0.2">
      <c r="A2358" s="14">
        <v>42705</v>
      </c>
      <c r="B2358">
        <v>23.25</v>
      </c>
      <c r="C2358">
        <v>23.780000999999999</v>
      </c>
      <c r="D2358">
        <v>23.209999</v>
      </c>
      <c r="E2358">
        <v>23.25</v>
      </c>
      <c r="F2358">
        <v>21.279171000000002</v>
      </c>
      <c r="G2358">
        <v>5438300</v>
      </c>
    </row>
    <row r="2359" spans="1:7" x14ac:dyDescent="0.2">
      <c r="A2359" s="14">
        <v>42706</v>
      </c>
      <c r="B2359">
        <v>23.290001</v>
      </c>
      <c r="C2359">
        <v>23.32</v>
      </c>
      <c r="D2359">
        <v>22.75</v>
      </c>
      <c r="E2359">
        <v>22.870000999999998</v>
      </c>
      <c r="F2359">
        <v>20.931383</v>
      </c>
      <c r="G2359">
        <v>5958100</v>
      </c>
    </row>
    <row r="2360" spans="1:7" x14ac:dyDescent="0.2">
      <c r="A2360" s="14">
        <v>42709</v>
      </c>
      <c r="B2360">
        <v>23</v>
      </c>
      <c r="C2360">
        <v>23.200001</v>
      </c>
      <c r="D2360">
        <v>22.91</v>
      </c>
      <c r="E2360">
        <v>22.950001</v>
      </c>
      <c r="F2360">
        <v>21.004604</v>
      </c>
      <c r="G2360">
        <v>5747100</v>
      </c>
    </row>
    <row r="2361" spans="1:7" x14ac:dyDescent="0.2">
      <c r="A2361" s="14">
        <v>42710</v>
      </c>
      <c r="B2361">
        <v>23</v>
      </c>
      <c r="C2361">
        <v>23.01</v>
      </c>
      <c r="D2361">
        <v>22.690000999999999</v>
      </c>
      <c r="E2361">
        <v>22.860001</v>
      </c>
      <c r="F2361">
        <v>20.922229999999999</v>
      </c>
      <c r="G2361">
        <v>6688900</v>
      </c>
    </row>
    <row r="2362" spans="1:7" x14ac:dyDescent="0.2">
      <c r="A2362" s="14">
        <v>42711</v>
      </c>
      <c r="B2362">
        <v>22.879999000000002</v>
      </c>
      <c r="C2362">
        <v>23.040001</v>
      </c>
      <c r="D2362">
        <v>21.5</v>
      </c>
      <c r="E2362">
        <v>22.57</v>
      </c>
      <c r="F2362">
        <v>20.656815000000002</v>
      </c>
      <c r="G2362">
        <v>37395400</v>
      </c>
    </row>
    <row r="2363" spans="1:7" x14ac:dyDescent="0.2">
      <c r="A2363" s="14">
        <v>42712</v>
      </c>
      <c r="B2363">
        <v>22.77</v>
      </c>
      <c r="C2363">
        <v>23.030000999999999</v>
      </c>
      <c r="D2363">
        <v>22.629999000000002</v>
      </c>
      <c r="E2363">
        <v>22.889999</v>
      </c>
      <c r="F2363">
        <v>20.949687999999998</v>
      </c>
      <c r="G2363">
        <v>12881100</v>
      </c>
    </row>
    <row r="2364" spans="1:7" x14ac:dyDescent="0.2">
      <c r="A2364" s="14">
        <v>42713</v>
      </c>
      <c r="B2364">
        <v>22.889999</v>
      </c>
      <c r="C2364">
        <v>23.17</v>
      </c>
      <c r="D2364">
        <v>22.85</v>
      </c>
      <c r="E2364">
        <v>22.9</v>
      </c>
      <c r="F2364">
        <v>20.958839000000001</v>
      </c>
      <c r="G2364">
        <v>7358200</v>
      </c>
    </row>
    <row r="2365" spans="1:7" x14ac:dyDescent="0.2">
      <c r="A2365" s="14">
        <v>42716</v>
      </c>
      <c r="B2365">
        <v>23.4</v>
      </c>
      <c r="C2365">
        <v>23.459999</v>
      </c>
      <c r="D2365">
        <v>22.9</v>
      </c>
      <c r="E2365">
        <v>23.08</v>
      </c>
      <c r="F2365">
        <v>21.123578999999999</v>
      </c>
      <c r="G2365">
        <v>10187500</v>
      </c>
    </row>
    <row r="2366" spans="1:7" x14ac:dyDescent="0.2">
      <c r="A2366" s="14">
        <v>42717</v>
      </c>
      <c r="B2366">
        <v>23.23</v>
      </c>
      <c r="C2366">
        <v>23.280000999999999</v>
      </c>
      <c r="D2366">
        <v>22.969999000000001</v>
      </c>
      <c r="E2366">
        <v>23</v>
      </c>
      <c r="F2366">
        <v>21.050363999999998</v>
      </c>
      <c r="G2366">
        <v>11776400</v>
      </c>
    </row>
    <row r="2367" spans="1:7" x14ac:dyDescent="0.2">
      <c r="A2367" s="14">
        <v>42718</v>
      </c>
      <c r="B2367">
        <v>22.92</v>
      </c>
      <c r="C2367">
        <v>23.040001</v>
      </c>
      <c r="D2367">
        <v>22.379999000000002</v>
      </c>
      <c r="E2367">
        <v>22.459999</v>
      </c>
      <c r="F2367">
        <v>20.556139000000002</v>
      </c>
      <c r="G2367">
        <v>7620700</v>
      </c>
    </row>
    <row r="2368" spans="1:7" x14ac:dyDescent="0.2">
      <c r="A2368" s="14">
        <v>42719</v>
      </c>
      <c r="B2368">
        <v>22.42</v>
      </c>
      <c r="C2368">
        <v>22.620000999999998</v>
      </c>
      <c r="D2368">
        <v>21.91</v>
      </c>
      <c r="E2368">
        <v>22.08</v>
      </c>
      <c r="F2368">
        <v>20.208347</v>
      </c>
      <c r="G2368">
        <v>7844400</v>
      </c>
    </row>
    <row r="2369" spans="1:7" x14ac:dyDescent="0.2">
      <c r="A2369" s="14">
        <v>42720</v>
      </c>
      <c r="B2369">
        <v>22.09</v>
      </c>
      <c r="C2369">
        <v>22.09</v>
      </c>
      <c r="D2369">
        <v>21.49</v>
      </c>
      <c r="E2369">
        <v>21.549999</v>
      </c>
      <c r="F2369">
        <v>19.723272000000001</v>
      </c>
      <c r="G2369">
        <v>16317700</v>
      </c>
    </row>
    <row r="2370" spans="1:7" x14ac:dyDescent="0.2">
      <c r="A2370" s="14">
        <v>42723</v>
      </c>
      <c r="B2370">
        <v>21.57</v>
      </c>
      <c r="C2370">
        <v>21.799999</v>
      </c>
      <c r="D2370">
        <v>21.49</v>
      </c>
      <c r="E2370">
        <v>21.66</v>
      </c>
      <c r="F2370">
        <v>19.823945999999999</v>
      </c>
      <c r="G2370">
        <v>5905600</v>
      </c>
    </row>
    <row r="2371" spans="1:7" x14ac:dyDescent="0.2">
      <c r="A2371" s="14">
        <v>42724</v>
      </c>
      <c r="B2371">
        <v>21.74</v>
      </c>
      <c r="C2371">
        <v>22.1</v>
      </c>
      <c r="D2371">
        <v>21.709999</v>
      </c>
      <c r="E2371">
        <v>21.9</v>
      </c>
      <c r="F2371">
        <v>20.043602</v>
      </c>
      <c r="G2371">
        <v>5080000</v>
      </c>
    </row>
    <row r="2372" spans="1:7" x14ac:dyDescent="0.2">
      <c r="A2372" s="14">
        <v>42725</v>
      </c>
      <c r="B2372">
        <v>21.9</v>
      </c>
      <c r="C2372">
        <v>22.200001</v>
      </c>
      <c r="D2372">
        <v>21.790001</v>
      </c>
      <c r="E2372">
        <v>22.08</v>
      </c>
      <c r="F2372">
        <v>20.208347</v>
      </c>
      <c r="G2372">
        <v>4900200</v>
      </c>
    </row>
    <row r="2373" spans="1:7" x14ac:dyDescent="0.2">
      <c r="A2373" s="14">
        <v>42726</v>
      </c>
      <c r="B2373">
        <v>22.09</v>
      </c>
      <c r="C2373">
        <v>22.09</v>
      </c>
      <c r="D2373">
        <v>21.610001</v>
      </c>
      <c r="E2373">
        <v>21.719999000000001</v>
      </c>
      <c r="F2373">
        <v>19.878862000000002</v>
      </c>
      <c r="G2373">
        <v>5487700</v>
      </c>
    </row>
    <row r="2374" spans="1:7" x14ac:dyDescent="0.2">
      <c r="A2374" s="14">
        <v>42727</v>
      </c>
      <c r="B2374">
        <v>21.76</v>
      </c>
      <c r="C2374">
        <v>21.91</v>
      </c>
      <c r="D2374">
        <v>21.66</v>
      </c>
      <c r="E2374">
        <v>21.690000999999999</v>
      </c>
      <c r="F2374">
        <v>19.851410000000001</v>
      </c>
      <c r="G2374">
        <v>3425500</v>
      </c>
    </row>
    <row r="2375" spans="1:7" x14ac:dyDescent="0.2">
      <c r="A2375" s="14">
        <v>42731</v>
      </c>
      <c r="B2375">
        <v>21.719999000000001</v>
      </c>
      <c r="C2375">
        <v>21.860001</v>
      </c>
      <c r="D2375">
        <v>21.610001</v>
      </c>
      <c r="E2375">
        <v>21.700001</v>
      </c>
      <c r="F2375">
        <v>19.860561000000001</v>
      </c>
      <c r="G2375">
        <v>2874900</v>
      </c>
    </row>
    <row r="2376" spans="1:7" x14ac:dyDescent="0.2">
      <c r="A2376" s="14">
        <v>42732</v>
      </c>
      <c r="B2376">
        <v>21.73</v>
      </c>
      <c r="C2376">
        <v>21.790001</v>
      </c>
      <c r="D2376">
        <v>21.440000999999999</v>
      </c>
      <c r="E2376">
        <v>21.530000999999999</v>
      </c>
      <c r="F2376">
        <v>19.704972999999999</v>
      </c>
      <c r="G2376">
        <v>3380800</v>
      </c>
    </row>
    <row r="2377" spans="1:7" x14ac:dyDescent="0.2">
      <c r="A2377" s="14">
        <v>42733</v>
      </c>
      <c r="B2377">
        <v>21.57</v>
      </c>
      <c r="C2377">
        <v>21.690000999999999</v>
      </c>
      <c r="D2377">
        <v>21.4</v>
      </c>
      <c r="E2377">
        <v>21.65</v>
      </c>
      <c r="F2377">
        <v>19.814800000000002</v>
      </c>
      <c r="G2377">
        <v>3367800</v>
      </c>
    </row>
    <row r="2378" spans="1:7" x14ac:dyDescent="0.2">
      <c r="A2378" s="14">
        <v>42734</v>
      </c>
      <c r="B2378">
        <v>21.65</v>
      </c>
      <c r="C2378">
        <v>21.719999000000001</v>
      </c>
      <c r="D2378">
        <v>21.450001</v>
      </c>
      <c r="E2378">
        <v>21.57</v>
      </c>
      <c r="F2378">
        <v>19.741579000000002</v>
      </c>
      <c r="G2378">
        <v>3145400</v>
      </c>
    </row>
    <row r="2379" spans="1:7" x14ac:dyDescent="0.2">
      <c r="A2379" s="14">
        <v>42738</v>
      </c>
      <c r="B2379">
        <v>21.9</v>
      </c>
      <c r="C2379">
        <v>22.17</v>
      </c>
      <c r="D2379">
        <v>21.799999</v>
      </c>
      <c r="E2379">
        <v>22.120000999999998</v>
      </c>
      <c r="F2379">
        <v>20.244956999999999</v>
      </c>
      <c r="G2379">
        <v>5222600</v>
      </c>
    </row>
    <row r="2380" spans="1:7" x14ac:dyDescent="0.2">
      <c r="A2380" s="14">
        <v>42739</v>
      </c>
      <c r="B2380">
        <v>22.200001</v>
      </c>
      <c r="C2380">
        <v>22.77</v>
      </c>
      <c r="D2380">
        <v>22.200001</v>
      </c>
      <c r="E2380">
        <v>22.6</v>
      </c>
      <c r="F2380">
        <v>20.684270999999999</v>
      </c>
      <c r="G2380">
        <v>6466100</v>
      </c>
    </row>
    <row r="2381" spans="1:7" x14ac:dyDescent="0.2">
      <c r="A2381" s="14">
        <v>42740</v>
      </c>
      <c r="B2381">
        <v>22.440000999999999</v>
      </c>
      <c r="C2381">
        <v>22.639999</v>
      </c>
      <c r="D2381">
        <v>22.120000999999998</v>
      </c>
      <c r="E2381">
        <v>22.610001</v>
      </c>
      <c r="F2381">
        <v>20.693425999999999</v>
      </c>
      <c r="G2381">
        <v>5411700</v>
      </c>
    </row>
    <row r="2382" spans="1:7" x14ac:dyDescent="0.2">
      <c r="A2382" s="14">
        <v>42741</v>
      </c>
      <c r="B2382">
        <v>22.6</v>
      </c>
      <c r="C2382">
        <v>22.65</v>
      </c>
      <c r="D2382">
        <v>22.309999000000001</v>
      </c>
      <c r="E2382">
        <v>22.459999</v>
      </c>
      <c r="F2382">
        <v>20.556139000000002</v>
      </c>
      <c r="G2382">
        <v>4831600</v>
      </c>
    </row>
    <row r="2383" spans="1:7" x14ac:dyDescent="0.2">
      <c r="A2383" s="14">
        <v>42744</v>
      </c>
      <c r="B2383">
        <v>22.469999000000001</v>
      </c>
      <c r="C2383">
        <v>22.5</v>
      </c>
      <c r="D2383">
        <v>22.17</v>
      </c>
      <c r="E2383">
        <v>22.219999000000001</v>
      </c>
      <c r="F2383">
        <v>20.336479000000001</v>
      </c>
      <c r="G2383">
        <v>3441100</v>
      </c>
    </row>
    <row r="2384" spans="1:7" x14ac:dyDescent="0.2">
      <c r="A2384" s="14">
        <v>42745</v>
      </c>
      <c r="B2384">
        <v>22.32</v>
      </c>
      <c r="C2384">
        <v>22.66</v>
      </c>
      <c r="D2384">
        <v>22.27</v>
      </c>
      <c r="E2384">
        <v>22.43</v>
      </c>
      <c r="F2384">
        <v>20.528676999999998</v>
      </c>
      <c r="G2384">
        <v>6031100</v>
      </c>
    </row>
    <row r="2385" spans="1:7" x14ac:dyDescent="0.2">
      <c r="A2385" s="14">
        <v>42746</v>
      </c>
      <c r="B2385">
        <v>22.43</v>
      </c>
      <c r="C2385">
        <v>22.48</v>
      </c>
      <c r="D2385">
        <v>21.9</v>
      </c>
      <c r="E2385">
        <v>21.93</v>
      </c>
      <c r="F2385">
        <v>20.071062000000001</v>
      </c>
      <c r="G2385">
        <v>4907800</v>
      </c>
    </row>
    <row r="2386" spans="1:7" x14ac:dyDescent="0.2">
      <c r="A2386" s="14">
        <v>42747</v>
      </c>
      <c r="B2386">
        <v>21.85</v>
      </c>
      <c r="C2386">
        <v>22.059999000000001</v>
      </c>
      <c r="D2386">
        <v>21.58</v>
      </c>
      <c r="E2386">
        <v>21.92</v>
      </c>
      <c r="F2386">
        <v>20.061913000000001</v>
      </c>
      <c r="G2386">
        <v>3125700</v>
      </c>
    </row>
    <row r="2387" spans="1:7" x14ac:dyDescent="0.2">
      <c r="A2387" s="14">
        <v>42748</v>
      </c>
      <c r="B2387">
        <v>21.93</v>
      </c>
      <c r="C2387">
        <v>22.139999</v>
      </c>
      <c r="D2387">
        <v>21.93</v>
      </c>
      <c r="E2387">
        <v>22.059999000000001</v>
      </c>
      <c r="F2387">
        <v>20.190044</v>
      </c>
      <c r="G2387">
        <v>3141700</v>
      </c>
    </row>
    <row r="2388" spans="1:7" x14ac:dyDescent="0.2">
      <c r="A2388" s="14">
        <v>42752</v>
      </c>
      <c r="B2388">
        <v>22.17</v>
      </c>
      <c r="C2388">
        <v>22.9</v>
      </c>
      <c r="D2388">
        <v>22.17</v>
      </c>
      <c r="E2388">
        <v>22.860001</v>
      </c>
      <c r="F2388">
        <v>20.922229999999999</v>
      </c>
      <c r="G2388">
        <v>5965400</v>
      </c>
    </row>
    <row r="2389" spans="1:7" x14ac:dyDescent="0.2">
      <c r="A2389" s="14">
        <v>42753</v>
      </c>
      <c r="B2389">
        <v>22.9</v>
      </c>
      <c r="C2389">
        <v>23</v>
      </c>
      <c r="D2389">
        <v>21.93</v>
      </c>
      <c r="E2389">
        <v>22.01</v>
      </c>
      <c r="F2389">
        <v>20.144279000000001</v>
      </c>
      <c r="G2389">
        <v>6623000</v>
      </c>
    </row>
    <row r="2390" spans="1:7" x14ac:dyDescent="0.2">
      <c r="A2390" s="14">
        <v>42754</v>
      </c>
      <c r="B2390">
        <v>22.139999</v>
      </c>
      <c r="C2390">
        <v>22.299999</v>
      </c>
      <c r="D2390">
        <v>22.01</v>
      </c>
      <c r="E2390">
        <v>22.08</v>
      </c>
      <c r="F2390">
        <v>20.208347</v>
      </c>
      <c r="G2390">
        <v>4074100</v>
      </c>
    </row>
    <row r="2391" spans="1:7" x14ac:dyDescent="0.2">
      <c r="A2391" s="14">
        <v>42755</v>
      </c>
      <c r="B2391">
        <v>22.110001</v>
      </c>
      <c r="C2391">
        <v>22.379999000000002</v>
      </c>
      <c r="D2391">
        <v>22</v>
      </c>
      <c r="E2391">
        <v>22.370000999999998</v>
      </c>
      <c r="F2391">
        <v>20.473768</v>
      </c>
      <c r="G2391">
        <v>3044600</v>
      </c>
    </row>
    <row r="2392" spans="1:7" x14ac:dyDescent="0.2">
      <c r="A2392" s="14">
        <v>42758</v>
      </c>
      <c r="B2392">
        <v>22.299999</v>
      </c>
      <c r="C2392">
        <v>22.639999</v>
      </c>
      <c r="D2392">
        <v>22.17</v>
      </c>
      <c r="E2392">
        <v>22.530000999999999</v>
      </c>
      <c r="F2392">
        <v>20.620204999999999</v>
      </c>
      <c r="G2392">
        <v>4560600</v>
      </c>
    </row>
    <row r="2393" spans="1:7" x14ac:dyDescent="0.2">
      <c r="A2393" s="14">
        <v>42759</v>
      </c>
      <c r="B2393">
        <v>22.57</v>
      </c>
      <c r="C2393">
        <v>22.74</v>
      </c>
      <c r="D2393">
        <v>22.5</v>
      </c>
      <c r="E2393">
        <v>22.629999000000002</v>
      </c>
      <c r="F2393">
        <v>20.711725000000001</v>
      </c>
      <c r="G2393">
        <v>3233100</v>
      </c>
    </row>
    <row r="2394" spans="1:7" x14ac:dyDescent="0.2">
      <c r="A2394" s="14">
        <v>42760</v>
      </c>
      <c r="B2394">
        <v>22.98</v>
      </c>
      <c r="C2394">
        <v>23.950001</v>
      </c>
      <c r="D2394">
        <v>22.98</v>
      </c>
      <c r="E2394">
        <v>23.83</v>
      </c>
      <c r="F2394">
        <v>21.810006999999999</v>
      </c>
      <c r="G2394">
        <v>8814400</v>
      </c>
    </row>
    <row r="2395" spans="1:7" x14ac:dyDescent="0.2">
      <c r="A2395" s="14">
        <v>42761</v>
      </c>
      <c r="B2395">
        <v>23.799999</v>
      </c>
      <c r="C2395">
        <v>23.98</v>
      </c>
      <c r="D2395">
        <v>23.610001</v>
      </c>
      <c r="E2395">
        <v>23.639999</v>
      </c>
      <c r="F2395">
        <v>21.636112000000001</v>
      </c>
      <c r="G2395">
        <v>6951600</v>
      </c>
    </row>
    <row r="2396" spans="1:7" x14ac:dyDescent="0.2">
      <c r="A2396" s="14">
        <v>42762</v>
      </c>
      <c r="B2396">
        <v>23.6</v>
      </c>
      <c r="C2396">
        <v>23.73</v>
      </c>
      <c r="D2396">
        <v>22.879999000000002</v>
      </c>
      <c r="E2396">
        <v>22.879999000000002</v>
      </c>
      <c r="F2396">
        <v>20.940536000000002</v>
      </c>
      <c r="G2396">
        <v>7956200</v>
      </c>
    </row>
    <row r="2397" spans="1:7" x14ac:dyDescent="0.2">
      <c r="A2397" s="14">
        <v>42765</v>
      </c>
      <c r="B2397">
        <v>22.889999</v>
      </c>
      <c r="C2397">
        <v>23.440000999999999</v>
      </c>
      <c r="D2397">
        <v>22.549999</v>
      </c>
      <c r="E2397">
        <v>23.33</v>
      </c>
      <c r="F2397">
        <v>21.35239</v>
      </c>
      <c r="G2397">
        <v>6796900</v>
      </c>
    </row>
    <row r="2398" spans="1:7" x14ac:dyDescent="0.2">
      <c r="A2398" s="14">
        <v>42766</v>
      </c>
      <c r="B2398">
        <v>22.98</v>
      </c>
      <c r="C2398">
        <v>23.75</v>
      </c>
      <c r="D2398">
        <v>22.700001</v>
      </c>
      <c r="E2398">
        <v>23.709999</v>
      </c>
      <c r="F2398">
        <v>21.700178000000001</v>
      </c>
      <c r="G2398">
        <v>11092800</v>
      </c>
    </row>
    <row r="2399" spans="1:7" x14ac:dyDescent="0.2">
      <c r="A2399" s="14">
        <v>42767</v>
      </c>
      <c r="B2399">
        <v>23.73</v>
      </c>
      <c r="C2399">
        <v>23.74</v>
      </c>
      <c r="D2399">
        <v>23.07</v>
      </c>
      <c r="E2399">
        <v>23.23</v>
      </c>
      <c r="F2399">
        <v>21.260866</v>
      </c>
      <c r="G2399">
        <v>5840300</v>
      </c>
    </row>
    <row r="2400" spans="1:7" x14ac:dyDescent="0.2">
      <c r="A2400" s="14">
        <v>42768</v>
      </c>
      <c r="B2400">
        <v>23.110001</v>
      </c>
      <c r="C2400">
        <v>23.219999000000001</v>
      </c>
      <c r="D2400">
        <v>22.57</v>
      </c>
      <c r="E2400">
        <v>22.709999</v>
      </c>
      <c r="F2400">
        <v>20.784941</v>
      </c>
      <c r="G2400">
        <v>7459100</v>
      </c>
    </row>
    <row r="2401" spans="1:7" x14ac:dyDescent="0.2">
      <c r="A2401" s="14">
        <v>42769</v>
      </c>
      <c r="B2401">
        <v>20</v>
      </c>
      <c r="C2401">
        <v>20</v>
      </c>
      <c r="D2401">
        <v>18.91</v>
      </c>
      <c r="E2401">
        <v>18.98</v>
      </c>
      <c r="F2401">
        <v>17.371123999999998</v>
      </c>
      <c r="G2401">
        <v>36597000</v>
      </c>
    </row>
    <row r="2402" spans="1:7" x14ac:dyDescent="0.2">
      <c r="A2402" s="14">
        <v>42772</v>
      </c>
      <c r="B2402">
        <v>19.110001</v>
      </c>
      <c r="C2402">
        <v>19.760000000000002</v>
      </c>
      <c r="D2402">
        <v>19.059999000000001</v>
      </c>
      <c r="E2402">
        <v>19.32</v>
      </c>
      <c r="F2402">
        <v>17.682302</v>
      </c>
      <c r="G2402">
        <v>19807700</v>
      </c>
    </row>
    <row r="2403" spans="1:7" x14ac:dyDescent="0.2">
      <c r="A2403" s="14">
        <v>42773</v>
      </c>
      <c r="B2403">
        <v>19.32</v>
      </c>
      <c r="C2403">
        <v>19.700001</v>
      </c>
      <c r="D2403">
        <v>19.200001</v>
      </c>
      <c r="E2403">
        <v>19.299999</v>
      </c>
      <c r="F2403">
        <v>17.664000000000001</v>
      </c>
      <c r="G2403">
        <v>11589800</v>
      </c>
    </row>
    <row r="2404" spans="1:7" x14ac:dyDescent="0.2">
      <c r="A2404" s="14">
        <v>42774</v>
      </c>
      <c r="B2404">
        <v>19.48</v>
      </c>
      <c r="C2404">
        <v>20.049999</v>
      </c>
      <c r="D2404">
        <v>19.420000000000002</v>
      </c>
      <c r="E2404">
        <v>19.889999</v>
      </c>
      <c r="F2404">
        <v>18.203989</v>
      </c>
      <c r="G2404">
        <v>13787800</v>
      </c>
    </row>
    <row r="2405" spans="1:7" x14ac:dyDescent="0.2">
      <c r="A2405" s="14">
        <v>42775</v>
      </c>
      <c r="B2405">
        <v>19.889999</v>
      </c>
      <c r="C2405">
        <v>20.5</v>
      </c>
      <c r="D2405">
        <v>19.889999</v>
      </c>
      <c r="E2405">
        <v>20.239999999999998</v>
      </c>
      <c r="F2405">
        <v>18.524317</v>
      </c>
      <c r="G2405">
        <v>10000500</v>
      </c>
    </row>
    <row r="2406" spans="1:7" x14ac:dyDescent="0.2">
      <c r="A2406" s="14">
        <v>42776</v>
      </c>
      <c r="B2406">
        <v>20.370000999999998</v>
      </c>
      <c r="C2406">
        <v>20.92</v>
      </c>
      <c r="D2406">
        <v>20.280000999999999</v>
      </c>
      <c r="E2406">
        <v>20.85</v>
      </c>
      <c r="F2406">
        <v>19.225092</v>
      </c>
      <c r="G2406">
        <v>8495700</v>
      </c>
    </row>
    <row r="2407" spans="1:7" x14ac:dyDescent="0.2">
      <c r="A2407" s="14">
        <v>42779</v>
      </c>
      <c r="B2407">
        <v>21.02</v>
      </c>
      <c r="C2407">
        <v>21.040001</v>
      </c>
      <c r="D2407">
        <v>20.370000999999998</v>
      </c>
      <c r="E2407">
        <v>20.450001</v>
      </c>
      <c r="F2407">
        <v>18.856263999999999</v>
      </c>
      <c r="G2407">
        <v>8045200</v>
      </c>
    </row>
    <row r="2408" spans="1:7" x14ac:dyDescent="0.2">
      <c r="A2408" s="14">
        <v>42780</v>
      </c>
      <c r="B2408">
        <v>20.66</v>
      </c>
      <c r="C2408">
        <v>21.120000999999998</v>
      </c>
      <c r="D2408">
        <v>20.66</v>
      </c>
      <c r="E2408">
        <v>20.85</v>
      </c>
      <c r="F2408">
        <v>19.225092</v>
      </c>
      <c r="G2408">
        <v>6749800</v>
      </c>
    </row>
    <row r="2409" spans="1:7" x14ac:dyDescent="0.2">
      <c r="A2409" s="14">
        <v>42781</v>
      </c>
      <c r="B2409">
        <v>20.809999000000001</v>
      </c>
      <c r="C2409">
        <v>21.209999</v>
      </c>
      <c r="D2409">
        <v>20.73</v>
      </c>
      <c r="E2409">
        <v>21.129999000000002</v>
      </c>
      <c r="F2409">
        <v>19.483269</v>
      </c>
      <c r="G2409">
        <v>7131600</v>
      </c>
    </row>
    <row r="2410" spans="1:7" x14ac:dyDescent="0.2">
      <c r="A2410" s="14">
        <v>42782</v>
      </c>
      <c r="B2410">
        <v>21.17</v>
      </c>
      <c r="C2410">
        <v>21.309999000000001</v>
      </c>
      <c r="D2410">
        <v>20.76</v>
      </c>
      <c r="E2410">
        <v>20.85</v>
      </c>
      <c r="F2410">
        <v>19.225092</v>
      </c>
      <c r="G2410">
        <v>5091600</v>
      </c>
    </row>
    <row r="2411" spans="1:7" x14ac:dyDescent="0.2">
      <c r="A2411" s="14">
        <v>42783</v>
      </c>
      <c r="B2411">
        <v>20.77</v>
      </c>
      <c r="C2411">
        <v>21.02</v>
      </c>
      <c r="D2411">
        <v>20.709999</v>
      </c>
      <c r="E2411">
        <v>21.02</v>
      </c>
      <c r="F2411">
        <v>19.381841999999999</v>
      </c>
      <c r="G2411">
        <v>8313700</v>
      </c>
    </row>
    <row r="2412" spans="1:7" x14ac:dyDescent="0.2">
      <c r="A2412" s="14">
        <v>42787</v>
      </c>
      <c r="B2412">
        <v>21.02</v>
      </c>
      <c r="C2412">
        <v>21.25</v>
      </c>
      <c r="D2412">
        <v>20.85</v>
      </c>
      <c r="E2412">
        <v>20.98</v>
      </c>
      <c r="F2412">
        <v>19.344954999999999</v>
      </c>
      <c r="G2412">
        <v>5630300</v>
      </c>
    </row>
    <row r="2413" spans="1:7" x14ac:dyDescent="0.2">
      <c r="A2413" s="14">
        <v>42788</v>
      </c>
      <c r="B2413">
        <v>21.09</v>
      </c>
      <c r="C2413">
        <v>21.33</v>
      </c>
      <c r="D2413">
        <v>20.969999000000001</v>
      </c>
      <c r="E2413">
        <v>21.27</v>
      </c>
      <c r="F2413">
        <v>19.612359999999999</v>
      </c>
      <c r="G2413">
        <v>5607300</v>
      </c>
    </row>
    <row r="2414" spans="1:7" x14ac:dyDescent="0.2">
      <c r="A2414" s="14">
        <v>42789</v>
      </c>
      <c r="B2414">
        <v>21.16</v>
      </c>
      <c r="C2414">
        <v>21.48</v>
      </c>
      <c r="D2414">
        <v>20.879999000000002</v>
      </c>
      <c r="E2414">
        <v>20.92</v>
      </c>
      <c r="F2414">
        <v>19.289632999999998</v>
      </c>
      <c r="G2414">
        <v>7871500</v>
      </c>
    </row>
    <row r="2415" spans="1:7" x14ac:dyDescent="0.2">
      <c r="A2415" s="14">
        <v>42790</v>
      </c>
      <c r="B2415">
        <v>20.93</v>
      </c>
      <c r="C2415">
        <v>21.530000999999999</v>
      </c>
      <c r="D2415">
        <v>20.799999</v>
      </c>
      <c r="E2415">
        <v>21.379999000000002</v>
      </c>
      <c r="F2415">
        <v>19.713785000000001</v>
      </c>
      <c r="G2415">
        <v>8587300</v>
      </c>
    </row>
    <row r="2416" spans="1:7" x14ac:dyDescent="0.2">
      <c r="A2416" s="14">
        <v>42793</v>
      </c>
      <c r="B2416">
        <v>21.01</v>
      </c>
      <c r="C2416">
        <v>21.25</v>
      </c>
      <c r="D2416">
        <v>20.41</v>
      </c>
      <c r="E2416">
        <v>20.65</v>
      </c>
      <c r="F2416">
        <v>19.040678</v>
      </c>
      <c r="G2416">
        <v>12525900</v>
      </c>
    </row>
    <row r="2417" spans="1:7" x14ac:dyDescent="0.2">
      <c r="A2417" s="14">
        <v>42794</v>
      </c>
      <c r="B2417">
        <v>20.639999</v>
      </c>
      <c r="C2417">
        <v>20.790001</v>
      </c>
      <c r="D2417">
        <v>19.959999</v>
      </c>
      <c r="E2417">
        <v>20.010000000000002</v>
      </c>
      <c r="F2417">
        <v>18.450554</v>
      </c>
      <c r="G2417">
        <v>8465100</v>
      </c>
    </row>
    <row r="2418" spans="1:7" x14ac:dyDescent="0.2">
      <c r="A2418" s="14">
        <v>42795</v>
      </c>
      <c r="B2418">
        <v>20.120000999999998</v>
      </c>
      <c r="C2418">
        <v>20.219999000000001</v>
      </c>
      <c r="D2418">
        <v>19.850000000000001</v>
      </c>
      <c r="E2418">
        <v>20.100000000000001</v>
      </c>
      <c r="F2418">
        <v>18.533541</v>
      </c>
      <c r="G2418">
        <v>6582900</v>
      </c>
    </row>
    <row r="2419" spans="1:7" x14ac:dyDescent="0.2">
      <c r="A2419" s="14">
        <v>42796</v>
      </c>
      <c r="B2419">
        <v>20.290001</v>
      </c>
      <c r="C2419">
        <v>20.49</v>
      </c>
      <c r="D2419">
        <v>20.170000000000002</v>
      </c>
      <c r="E2419">
        <v>20.350000000000001</v>
      </c>
      <c r="F2419">
        <v>18.764059</v>
      </c>
      <c r="G2419">
        <v>6146200</v>
      </c>
    </row>
    <row r="2420" spans="1:7" x14ac:dyDescent="0.2">
      <c r="A2420" s="14">
        <v>42797</v>
      </c>
      <c r="B2420">
        <v>20.459999</v>
      </c>
      <c r="C2420">
        <v>20.67</v>
      </c>
      <c r="D2420">
        <v>20.299999</v>
      </c>
      <c r="E2420">
        <v>20.540001</v>
      </c>
      <c r="F2420">
        <v>18.939250999999999</v>
      </c>
      <c r="G2420">
        <v>6700800</v>
      </c>
    </row>
    <row r="2421" spans="1:7" x14ac:dyDescent="0.2">
      <c r="A2421" s="14">
        <v>42800</v>
      </c>
      <c r="B2421">
        <v>20.43</v>
      </c>
      <c r="C2421">
        <v>20.58</v>
      </c>
      <c r="D2421">
        <v>20.219999000000001</v>
      </c>
      <c r="E2421">
        <v>20.43</v>
      </c>
      <c r="F2421">
        <v>18.837824000000001</v>
      </c>
      <c r="G2421">
        <v>4666800</v>
      </c>
    </row>
    <row r="2422" spans="1:7" x14ac:dyDescent="0.2">
      <c r="A2422" s="14">
        <v>42801</v>
      </c>
      <c r="B2422">
        <v>19.920000000000002</v>
      </c>
      <c r="C2422">
        <v>20.260000000000002</v>
      </c>
      <c r="D2422">
        <v>19.799999</v>
      </c>
      <c r="E2422">
        <v>19.98</v>
      </c>
      <c r="F2422">
        <v>18.422889999999999</v>
      </c>
      <c r="G2422">
        <v>7823500</v>
      </c>
    </row>
    <row r="2423" spans="1:7" x14ac:dyDescent="0.2">
      <c r="A2423" s="14">
        <v>42802</v>
      </c>
      <c r="B2423">
        <v>20</v>
      </c>
      <c r="C2423">
        <v>20.280000999999999</v>
      </c>
      <c r="D2423">
        <v>19.889999</v>
      </c>
      <c r="E2423">
        <v>20.219999000000001</v>
      </c>
      <c r="F2423">
        <v>18.644188</v>
      </c>
      <c r="G2423">
        <v>4626200</v>
      </c>
    </row>
    <row r="2424" spans="1:7" x14ac:dyDescent="0.2">
      <c r="A2424" s="14">
        <v>42803</v>
      </c>
      <c r="B2424">
        <v>20.290001</v>
      </c>
      <c r="C2424">
        <v>20.290001</v>
      </c>
      <c r="D2424">
        <v>19.969999000000001</v>
      </c>
      <c r="E2424">
        <v>19.989999999999998</v>
      </c>
      <c r="F2424">
        <v>18.432112</v>
      </c>
      <c r="G2424">
        <v>3212000</v>
      </c>
    </row>
    <row r="2425" spans="1:7" x14ac:dyDescent="0.2">
      <c r="A2425" s="14">
        <v>42804</v>
      </c>
      <c r="B2425">
        <v>20.040001</v>
      </c>
      <c r="C2425">
        <v>20.200001</v>
      </c>
      <c r="D2425">
        <v>19.850000000000001</v>
      </c>
      <c r="E2425">
        <v>19.969999000000001</v>
      </c>
      <c r="F2425">
        <v>18.413672999999999</v>
      </c>
      <c r="G2425">
        <v>4188100</v>
      </c>
    </row>
    <row r="2426" spans="1:7" x14ac:dyDescent="0.2">
      <c r="A2426" s="14">
        <v>42807</v>
      </c>
      <c r="B2426">
        <v>20.02</v>
      </c>
      <c r="C2426">
        <v>20.16</v>
      </c>
      <c r="D2426">
        <v>19.940000999999999</v>
      </c>
      <c r="E2426">
        <v>20.149999999999999</v>
      </c>
      <c r="F2426">
        <v>18.579643000000001</v>
      </c>
      <c r="G2426">
        <v>3112800</v>
      </c>
    </row>
    <row r="2427" spans="1:7" x14ac:dyDescent="0.2">
      <c r="A2427" s="14">
        <v>42808</v>
      </c>
      <c r="B2427">
        <v>20.219999000000001</v>
      </c>
      <c r="C2427">
        <v>20.530000999999999</v>
      </c>
      <c r="D2427">
        <v>20.170000000000002</v>
      </c>
      <c r="E2427">
        <v>20.260000000000002</v>
      </c>
      <c r="F2427">
        <v>18.681072</v>
      </c>
      <c r="G2427">
        <v>3048300</v>
      </c>
    </row>
    <row r="2428" spans="1:7" x14ac:dyDescent="0.2">
      <c r="A2428" s="14">
        <v>42809</v>
      </c>
      <c r="B2428">
        <v>20.190000999999999</v>
      </c>
      <c r="C2428">
        <v>20.399999999999999</v>
      </c>
      <c r="D2428">
        <v>19.920000000000002</v>
      </c>
      <c r="E2428">
        <v>20.329999999999998</v>
      </c>
      <c r="F2428">
        <v>18.745615000000001</v>
      </c>
      <c r="G2428">
        <v>3371700</v>
      </c>
    </row>
    <row r="2429" spans="1:7" x14ac:dyDescent="0.2">
      <c r="A2429" s="14">
        <v>42810</v>
      </c>
      <c r="B2429">
        <v>20.329999999999998</v>
      </c>
      <c r="C2429">
        <v>20.66</v>
      </c>
      <c r="D2429">
        <v>20.219999000000001</v>
      </c>
      <c r="E2429">
        <v>20.51</v>
      </c>
      <c r="F2429">
        <v>18.911584999999999</v>
      </c>
      <c r="G2429">
        <v>3089400</v>
      </c>
    </row>
    <row r="2430" spans="1:7" x14ac:dyDescent="0.2">
      <c r="A2430" s="14">
        <v>42811</v>
      </c>
      <c r="B2430">
        <v>20.51</v>
      </c>
      <c r="C2430">
        <v>20.52</v>
      </c>
      <c r="D2430">
        <v>20.100000000000001</v>
      </c>
      <c r="E2430">
        <v>20.280000999999999</v>
      </c>
      <c r="F2430">
        <v>18.699508999999999</v>
      </c>
      <c r="G2430">
        <v>6680200</v>
      </c>
    </row>
    <row r="2431" spans="1:7" x14ac:dyDescent="0.2">
      <c r="A2431" s="14">
        <v>42814</v>
      </c>
      <c r="B2431">
        <v>20.370000999999998</v>
      </c>
      <c r="C2431">
        <v>20.41</v>
      </c>
      <c r="D2431">
        <v>20.040001</v>
      </c>
      <c r="E2431">
        <v>20.190000999999999</v>
      </c>
      <c r="F2431">
        <v>18.616529</v>
      </c>
      <c r="G2431">
        <v>4570500</v>
      </c>
    </row>
    <row r="2432" spans="1:7" x14ac:dyDescent="0.2">
      <c r="A2432" s="14">
        <v>42815</v>
      </c>
      <c r="B2432">
        <v>20.23</v>
      </c>
      <c r="C2432">
        <v>20.27</v>
      </c>
      <c r="D2432">
        <v>19.760000000000002</v>
      </c>
      <c r="E2432">
        <v>20.120000999999998</v>
      </c>
      <c r="F2432">
        <v>18.551983</v>
      </c>
      <c r="G2432">
        <v>6268800</v>
      </c>
    </row>
    <row r="2433" spans="1:7" x14ac:dyDescent="0.2">
      <c r="A2433" s="14">
        <v>42816</v>
      </c>
      <c r="B2433">
        <v>19.98</v>
      </c>
      <c r="C2433">
        <v>20.23</v>
      </c>
      <c r="D2433">
        <v>19.84</v>
      </c>
      <c r="E2433">
        <v>20.209999</v>
      </c>
      <c r="F2433">
        <v>18.634962000000002</v>
      </c>
      <c r="G2433">
        <v>3616300</v>
      </c>
    </row>
    <row r="2434" spans="1:7" x14ac:dyDescent="0.2">
      <c r="A2434" s="14">
        <v>42817</v>
      </c>
      <c r="B2434">
        <v>20.280000999999999</v>
      </c>
      <c r="C2434">
        <v>20.469999000000001</v>
      </c>
      <c r="D2434">
        <v>20.23</v>
      </c>
      <c r="E2434">
        <v>20.32</v>
      </c>
      <c r="F2434">
        <v>18.736393</v>
      </c>
      <c r="G2434">
        <v>4425200</v>
      </c>
    </row>
    <row r="2435" spans="1:7" x14ac:dyDescent="0.2">
      <c r="A2435" s="14">
        <v>42818</v>
      </c>
      <c r="B2435">
        <v>20.309999000000001</v>
      </c>
      <c r="C2435">
        <v>20.57</v>
      </c>
      <c r="D2435">
        <v>20.040001</v>
      </c>
      <c r="E2435">
        <v>20.420000000000002</v>
      </c>
      <c r="F2435">
        <v>18.828602</v>
      </c>
      <c r="G2435">
        <v>2961300</v>
      </c>
    </row>
    <row r="2436" spans="1:7" x14ac:dyDescent="0.2">
      <c r="A2436" s="14">
        <v>42821</v>
      </c>
      <c r="B2436">
        <v>20.190000999999999</v>
      </c>
      <c r="C2436">
        <v>20.719999000000001</v>
      </c>
      <c r="D2436">
        <v>20.139999</v>
      </c>
      <c r="E2436">
        <v>20.459999</v>
      </c>
      <c r="F2436">
        <v>18.865486000000001</v>
      </c>
      <c r="G2436">
        <v>3973200</v>
      </c>
    </row>
    <row r="2437" spans="1:7" x14ac:dyDescent="0.2">
      <c r="A2437" s="14">
        <v>42822</v>
      </c>
      <c r="B2437">
        <v>20.25</v>
      </c>
      <c r="C2437">
        <v>20.889999</v>
      </c>
      <c r="D2437">
        <v>20.23</v>
      </c>
      <c r="E2437">
        <v>20.84</v>
      </c>
      <c r="F2437">
        <v>19.215872000000001</v>
      </c>
      <c r="G2437">
        <v>3282300</v>
      </c>
    </row>
    <row r="2438" spans="1:7" x14ac:dyDescent="0.2">
      <c r="A2438" s="14">
        <v>42823</v>
      </c>
      <c r="B2438">
        <v>20.67</v>
      </c>
      <c r="C2438">
        <v>21.1</v>
      </c>
      <c r="D2438">
        <v>20.5</v>
      </c>
      <c r="E2438">
        <v>21.09</v>
      </c>
      <c r="F2438">
        <v>19.446383999999998</v>
      </c>
      <c r="G2438">
        <v>3618700</v>
      </c>
    </row>
    <row r="2439" spans="1:7" x14ac:dyDescent="0.2">
      <c r="A2439" s="14">
        <v>42824</v>
      </c>
      <c r="B2439">
        <v>20.92</v>
      </c>
      <c r="C2439">
        <v>20.969999000000001</v>
      </c>
      <c r="D2439">
        <v>20.610001</v>
      </c>
      <c r="E2439">
        <v>20.709999</v>
      </c>
      <c r="F2439">
        <v>19.095997000000001</v>
      </c>
      <c r="G2439">
        <v>2918000</v>
      </c>
    </row>
    <row r="2440" spans="1:7" x14ac:dyDescent="0.2">
      <c r="A2440" s="14">
        <v>42825</v>
      </c>
      <c r="B2440">
        <v>20.75</v>
      </c>
      <c r="C2440">
        <v>20.85</v>
      </c>
      <c r="D2440">
        <v>20.549999</v>
      </c>
      <c r="E2440">
        <v>20.76</v>
      </c>
      <c r="F2440">
        <v>19.142102999999999</v>
      </c>
      <c r="G2440">
        <v>2726900</v>
      </c>
    </row>
    <row r="2441" spans="1:7" x14ac:dyDescent="0.2">
      <c r="A2441" s="14">
        <v>42828</v>
      </c>
      <c r="B2441">
        <v>20.790001</v>
      </c>
      <c r="C2441">
        <v>20.85</v>
      </c>
      <c r="D2441">
        <v>20.549999</v>
      </c>
      <c r="E2441">
        <v>20.700001</v>
      </c>
      <c r="F2441">
        <v>19.086780999999998</v>
      </c>
      <c r="G2441">
        <v>3540700</v>
      </c>
    </row>
    <row r="2442" spans="1:7" x14ac:dyDescent="0.2">
      <c r="A2442" s="14">
        <v>42829</v>
      </c>
      <c r="B2442">
        <v>20.620000999999998</v>
      </c>
      <c r="C2442">
        <v>20.65</v>
      </c>
      <c r="D2442">
        <v>20.040001</v>
      </c>
      <c r="E2442">
        <v>20.239999999999998</v>
      </c>
      <c r="F2442">
        <v>18.662625999999999</v>
      </c>
      <c r="G2442">
        <v>3783700</v>
      </c>
    </row>
    <row r="2443" spans="1:7" x14ac:dyDescent="0.2">
      <c r="A2443" s="14">
        <v>42830</v>
      </c>
      <c r="B2443">
        <v>20.23</v>
      </c>
      <c r="C2443">
        <v>20.57</v>
      </c>
      <c r="D2443">
        <v>20.07</v>
      </c>
      <c r="E2443">
        <v>20.34</v>
      </c>
      <c r="F2443">
        <v>18.754836999999998</v>
      </c>
      <c r="G2443">
        <v>2630500</v>
      </c>
    </row>
    <row r="2444" spans="1:7" x14ac:dyDescent="0.2">
      <c r="A2444" s="14">
        <v>42831</v>
      </c>
      <c r="B2444">
        <v>20.360001</v>
      </c>
      <c r="C2444">
        <v>20.9</v>
      </c>
      <c r="D2444">
        <v>20.350000000000001</v>
      </c>
      <c r="E2444">
        <v>20.719999000000001</v>
      </c>
      <c r="F2444">
        <v>19.105221</v>
      </c>
      <c r="G2444">
        <v>2791900</v>
      </c>
    </row>
    <row r="2445" spans="1:7" x14ac:dyDescent="0.2">
      <c r="A2445" s="14">
        <v>42832</v>
      </c>
      <c r="B2445">
        <v>20.700001</v>
      </c>
      <c r="C2445">
        <v>20.940000999999999</v>
      </c>
      <c r="D2445">
        <v>20.59</v>
      </c>
      <c r="E2445">
        <v>20.82</v>
      </c>
      <c r="F2445">
        <v>19.197426</v>
      </c>
      <c r="G2445">
        <v>5360800</v>
      </c>
    </row>
    <row r="2446" spans="1:7" x14ac:dyDescent="0.2">
      <c r="A2446" s="14">
        <v>42835</v>
      </c>
      <c r="B2446">
        <v>20.82</v>
      </c>
      <c r="C2446">
        <v>21.24</v>
      </c>
      <c r="D2446">
        <v>20.780000999999999</v>
      </c>
      <c r="E2446">
        <v>20.790001</v>
      </c>
      <c r="F2446">
        <v>19.169765000000002</v>
      </c>
      <c r="G2446">
        <v>3596900</v>
      </c>
    </row>
    <row r="2447" spans="1:7" x14ac:dyDescent="0.2">
      <c r="A2447" s="14">
        <v>42836</v>
      </c>
      <c r="B2447">
        <v>20.799999</v>
      </c>
      <c r="C2447">
        <v>20.93</v>
      </c>
      <c r="D2447">
        <v>20.68</v>
      </c>
      <c r="E2447">
        <v>20.85</v>
      </c>
      <c r="F2447">
        <v>19.225092</v>
      </c>
      <c r="G2447">
        <v>3071400</v>
      </c>
    </row>
    <row r="2448" spans="1:7" x14ac:dyDescent="0.2">
      <c r="A2448" s="14">
        <v>42837</v>
      </c>
      <c r="B2448">
        <v>20.85</v>
      </c>
      <c r="C2448">
        <v>21.15</v>
      </c>
      <c r="D2448">
        <v>20.77</v>
      </c>
      <c r="E2448">
        <v>21.110001</v>
      </c>
      <c r="F2448">
        <v>19.464828000000001</v>
      </c>
      <c r="G2448">
        <v>2812100</v>
      </c>
    </row>
    <row r="2449" spans="1:7" x14ac:dyDescent="0.2">
      <c r="A2449" s="14">
        <v>42838</v>
      </c>
      <c r="B2449">
        <v>21.34</v>
      </c>
      <c r="C2449">
        <v>21.799999</v>
      </c>
      <c r="D2449">
        <v>21.01</v>
      </c>
      <c r="E2449">
        <v>21.26</v>
      </c>
      <c r="F2449">
        <v>19.603138000000001</v>
      </c>
      <c r="G2449">
        <v>9520600</v>
      </c>
    </row>
    <row r="2450" spans="1:7" x14ac:dyDescent="0.2">
      <c r="A2450" s="14">
        <v>42842</v>
      </c>
      <c r="B2450">
        <v>21.4</v>
      </c>
      <c r="C2450">
        <v>21.41</v>
      </c>
      <c r="D2450">
        <v>21.17</v>
      </c>
      <c r="E2450">
        <v>21.33</v>
      </c>
      <c r="F2450">
        <v>19.667681000000002</v>
      </c>
      <c r="G2450">
        <v>5120300</v>
      </c>
    </row>
    <row r="2451" spans="1:7" x14ac:dyDescent="0.2">
      <c r="A2451" s="14">
        <v>42843</v>
      </c>
      <c r="B2451">
        <v>21.26</v>
      </c>
      <c r="C2451">
        <v>21.299999</v>
      </c>
      <c r="D2451">
        <v>21.07</v>
      </c>
      <c r="E2451">
        <v>21.26</v>
      </c>
      <c r="F2451">
        <v>19.603138000000001</v>
      </c>
      <c r="G2451">
        <v>2702800</v>
      </c>
    </row>
    <row r="2452" spans="1:7" x14ac:dyDescent="0.2">
      <c r="A2452" s="14">
        <v>42844</v>
      </c>
      <c r="B2452">
        <v>21.34</v>
      </c>
      <c r="C2452">
        <v>21.93</v>
      </c>
      <c r="D2452">
        <v>21.290001</v>
      </c>
      <c r="E2452">
        <v>21.68</v>
      </c>
      <c r="F2452">
        <v>19.990404000000002</v>
      </c>
      <c r="G2452">
        <v>4345600</v>
      </c>
    </row>
    <row r="2453" spans="1:7" x14ac:dyDescent="0.2">
      <c r="A2453" s="14">
        <v>42845</v>
      </c>
      <c r="B2453">
        <v>21.67</v>
      </c>
      <c r="C2453">
        <v>22.16</v>
      </c>
      <c r="D2453">
        <v>21.629999000000002</v>
      </c>
      <c r="E2453">
        <v>22.139999</v>
      </c>
      <c r="F2453">
        <v>20.414553000000002</v>
      </c>
      <c r="G2453">
        <v>4340700</v>
      </c>
    </row>
    <row r="2454" spans="1:7" x14ac:dyDescent="0.2">
      <c r="A2454" s="14">
        <v>42846</v>
      </c>
      <c r="B2454">
        <v>22.129999000000002</v>
      </c>
      <c r="C2454">
        <v>22.139999</v>
      </c>
      <c r="D2454">
        <v>21.58</v>
      </c>
      <c r="E2454">
        <v>21.690000999999999</v>
      </c>
      <c r="F2454">
        <v>19.999628000000001</v>
      </c>
      <c r="G2454">
        <v>3651300</v>
      </c>
    </row>
    <row r="2455" spans="1:7" x14ac:dyDescent="0.2">
      <c r="A2455" s="14">
        <v>42849</v>
      </c>
      <c r="B2455">
        <v>22.02</v>
      </c>
      <c r="C2455">
        <v>22.15</v>
      </c>
      <c r="D2455">
        <v>21.620000999999998</v>
      </c>
      <c r="E2455">
        <v>21.780000999999999</v>
      </c>
      <c r="F2455">
        <v>20.082611</v>
      </c>
      <c r="G2455">
        <v>4085000</v>
      </c>
    </row>
    <row r="2456" spans="1:7" x14ac:dyDescent="0.2">
      <c r="A2456" s="14">
        <v>42850</v>
      </c>
      <c r="B2456">
        <v>21.879999000000002</v>
      </c>
      <c r="C2456">
        <v>22.01</v>
      </c>
      <c r="D2456">
        <v>21.75</v>
      </c>
      <c r="E2456">
        <v>21.959999</v>
      </c>
      <c r="F2456">
        <v>20.248583</v>
      </c>
      <c r="G2456">
        <v>2723500</v>
      </c>
    </row>
    <row r="2457" spans="1:7" x14ac:dyDescent="0.2">
      <c r="A2457" s="14">
        <v>42851</v>
      </c>
      <c r="B2457">
        <v>22.040001</v>
      </c>
      <c r="C2457">
        <v>22.18</v>
      </c>
      <c r="D2457">
        <v>21.870000999999998</v>
      </c>
      <c r="E2457">
        <v>21.98</v>
      </c>
      <c r="F2457">
        <v>20.267025</v>
      </c>
      <c r="G2457">
        <v>3481300</v>
      </c>
    </row>
    <row r="2458" spans="1:7" x14ac:dyDescent="0.2">
      <c r="A2458" s="14">
        <v>42852</v>
      </c>
      <c r="B2458">
        <v>22.15</v>
      </c>
      <c r="C2458">
        <v>22.379999000000002</v>
      </c>
      <c r="D2458">
        <v>22.02</v>
      </c>
      <c r="E2458">
        <v>22.370000999999998</v>
      </c>
      <c r="F2458">
        <v>20.626633000000002</v>
      </c>
      <c r="G2458">
        <v>2402900</v>
      </c>
    </row>
    <row r="2459" spans="1:7" x14ac:dyDescent="0.2">
      <c r="A2459" s="14">
        <v>42853</v>
      </c>
      <c r="B2459">
        <v>22.35</v>
      </c>
      <c r="C2459">
        <v>22.35</v>
      </c>
      <c r="D2459">
        <v>21.790001</v>
      </c>
      <c r="E2459">
        <v>21.809999000000001</v>
      </c>
      <c r="F2459">
        <v>20.110275000000001</v>
      </c>
      <c r="G2459">
        <v>5143400</v>
      </c>
    </row>
    <row r="2460" spans="1:7" x14ac:dyDescent="0.2">
      <c r="A2460" s="14">
        <v>42856</v>
      </c>
      <c r="B2460">
        <v>21.870000999999998</v>
      </c>
      <c r="C2460">
        <v>21.940000999999999</v>
      </c>
      <c r="D2460">
        <v>21.690000999999999</v>
      </c>
      <c r="E2460">
        <v>21.809999000000001</v>
      </c>
      <c r="F2460">
        <v>20.110275000000001</v>
      </c>
      <c r="G2460">
        <v>4702400</v>
      </c>
    </row>
    <row r="2461" spans="1:7" x14ac:dyDescent="0.2">
      <c r="A2461" s="14">
        <v>42857</v>
      </c>
      <c r="B2461">
        <v>21.9</v>
      </c>
      <c r="C2461">
        <v>22.059999000000001</v>
      </c>
      <c r="D2461">
        <v>21.809999000000001</v>
      </c>
      <c r="E2461">
        <v>22.059999000000001</v>
      </c>
      <c r="F2461">
        <v>20.340792</v>
      </c>
      <c r="G2461">
        <v>4751600</v>
      </c>
    </row>
    <row r="2462" spans="1:7" x14ac:dyDescent="0.2">
      <c r="A2462" s="14">
        <v>42858</v>
      </c>
      <c r="B2462">
        <v>22.280000999999999</v>
      </c>
      <c r="C2462">
        <v>22.389999</v>
      </c>
      <c r="D2462">
        <v>20.290001</v>
      </c>
      <c r="E2462">
        <v>20.719999000000001</v>
      </c>
      <c r="F2462">
        <v>19.105221</v>
      </c>
      <c r="G2462">
        <v>13380900</v>
      </c>
    </row>
    <row r="2463" spans="1:7" x14ac:dyDescent="0.2">
      <c r="A2463" s="14">
        <v>42859</v>
      </c>
      <c r="B2463">
        <v>20.860001</v>
      </c>
      <c r="C2463">
        <v>21.15</v>
      </c>
      <c r="D2463">
        <v>20.75</v>
      </c>
      <c r="E2463">
        <v>20.879999000000002</v>
      </c>
      <c r="F2463">
        <v>19.252753999999999</v>
      </c>
      <c r="G2463">
        <v>5982800</v>
      </c>
    </row>
    <row r="2464" spans="1:7" x14ac:dyDescent="0.2">
      <c r="A2464" s="14">
        <v>42860</v>
      </c>
      <c r="B2464">
        <v>20.940000999999999</v>
      </c>
      <c r="C2464">
        <v>21.469999000000001</v>
      </c>
      <c r="D2464">
        <v>20.93</v>
      </c>
      <c r="E2464">
        <v>21.459999</v>
      </c>
      <c r="F2464">
        <v>19.78755</v>
      </c>
      <c r="G2464">
        <v>4849500</v>
      </c>
    </row>
    <row r="2465" spans="1:7" x14ac:dyDescent="0.2">
      <c r="A2465" s="14">
        <v>42863</v>
      </c>
      <c r="B2465">
        <v>21.469999000000001</v>
      </c>
      <c r="C2465">
        <v>21.76</v>
      </c>
      <c r="D2465">
        <v>21.35</v>
      </c>
      <c r="E2465">
        <v>21.629999000000002</v>
      </c>
      <c r="F2465">
        <v>19.944298</v>
      </c>
      <c r="G2465">
        <v>3985600</v>
      </c>
    </row>
    <row r="2466" spans="1:7" x14ac:dyDescent="0.2">
      <c r="A2466" s="14">
        <v>42864</v>
      </c>
      <c r="B2466">
        <v>21.68</v>
      </c>
      <c r="C2466">
        <v>22.58</v>
      </c>
      <c r="D2466">
        <v>21.57</v>
      </c>
      <c r="E2466">
        <v>22.49</v>
      </c>
      <c r="F2466">
        <v>20.737276000000001</v>
      </c>
      <c r="G2466">
        <v>9417700</v>
      </c>
    </row>
    <row r="2467" spans="1:7" x14ac:dyDescent="0.2">
      <c r="A2467" s="14">
        <v>42865</v>
      </c>
      <c r="B2467">
        <v>22.43</v>
      </c>
      <c r="C2467">
        <v>22.790001</v>
      </c>
      <c r="D2467">
        <v>22.139999</v>
      </c>
      <c r="E2467">
        <v>22.75</v>
      </c>
      <c r="F2467">
        <v>20.977015999999999</v>
      </c>
      <c r="G2467">
        <v>4233000</v>
      </c>
    </row>
    <row r="2468" spans="1:7" x14ac:dyDescent="0.2">
      <c r="A2468" s="14">
        <v>42866</v>
      </c>
      <c r="B2468">
        <v>22.639999</v>
      </c>
      <c r="C2468">
        <v>22.74</v>
      </c>
      <c r="D2468">
        <v>21.879999000000002</v>
      </c>
      <c r="E2468">
        <v>22.280000999999999</v>
      </c>
      <c r="F2468">
        <v>20.543641999999998</v>
      </c>
      <c r="G2468">
        <v>4693300</v>
      </c>
    </row>
    <row r="2469" spans="1:7" x14ac:dyDescent="0.2">
      <c r="A2469" s="14">
        <v>42867</v>
      </c>
      <c r="B2469">
        <v>22.08</v>
      </c>
      <c r="C2469">
        <v>22.08</v>
      </c>
      <c r="D2469">
        <v>21.34</v>
      </c>
      <c r="E2469">
        <v>21.440000999999999</v>
      </c>
      <c r="F2469">
        <v>19.903109000000001</v>
      </c>
      <c r="G2469">
        <v>5434700</v>
      </c>
    </row>
    <row r="2470" spans="1:7" x14ac:dyDescent="0.2">
      <c r="A2470" s="14">
        <v>42870</v>
      </c>
      <c r="B2470">
        <v>21.5</v>
      </c>
      <c r="C2470">
        <v>21.67</v>
      </c>
      <c r="D2470">
        <v>21.25</v>
      </c>
      <c r="E2470">
        <v>21.35</v>
      </c>
      <c r="F2470">
        <v>19.819561</v>
      </c>
      <c r="G2470">
        <v>3259600</v>
      </c>
    </row>
    <row r="2471" spans="1:7" x14ac:dyDescent="0.2">
      <c r="A2471" s="14">
        <v>42871</v>
      </c>
      <c r="B2471">
        <v>21.24</v>
      </c>
      <c r="C2471">
        <v>21.32</v>
      </c>
      <c r="D2471">
        <v>20.610001</v>
      </c>
      <c r="E2471">
        <v>20.690000999999999</v>
      </c>
      <c r="F2471">
        <v>19.206869000000001</v>
      </c>
      <c r="G2471">
        <v>5239000</v>
      </c>
    </row>
    <row r="2472" spans="1:7" x14ac:dyDescent="0.2">
      <c r="A2472" s="14">
        <v>42872</v>
      </c>
      <c r="B2472">
        <v>20.690000999999999</v>
      </c>
      <c r="C2472">
        <v>20.74</v>
      </c>
      <c r="D2472">
        <v>20.350000000000001</v>
      </c>
      <c r="E2472">
        <v>20.420000000000002</v>
      </c>
      <c r="F2472">
        <v>18.956223999999999</v>
      </c>
      <c r="G2472">
        <v>5028700</v>
      </c>
    </row>
    <row r="2473" spans="1:7" x14ac:dyDescent="0.2">
      <c r="A2473" s="14">
        <v>42873</v>
      </c>
      <c r="B2473">
        <v>20.459999</v>
      </c>
      <c r="C2473">
        <v>20.66</v>
      </c>
      <c r="D2473">
        <v>20.260000000000002</v>
      </c>
      <c r="E2473">
        <v>20.360001</v>
      </c>
      <c r="F2473">
        <v>18.900524000000001</v>
      </c>
      <c r="G2473">
        <v>3245800</v>
      </c>
    </row>
    <row r="2474" spans="1:7" x14ac:dyDescent="0.2">
      <c r="A2474" s="14">
        <v>42874</v>
      </c>
      <c r="B2474">
        <v>20.399999999999999</v>
      </c>
      <c r="C2474">
        <v>20.870000999999998</v>
      </c>
      <c r="D2474">
        <v>20.18</v>
      </c>
      <c r="E2474">
        <v>20.719999000000001</v>
      </c>
      <c r="F2474">
        <v>19.234715999999999</v>
      </c>
      <c r="G2474">
        <v>3580200</v>
      </c>
    </row>
    <row r="2475" spans="1:7" x14ac:dyDescent="0.2">
      <c r="A2475" s="14">
        <v>42877</v>
      </c>
      <c r="B2475">
        <v>20.719999000000001</v>
      </c>
      <c r="C2475">
        <v>20.98</v>
      </c>
      <c r="D2475">
        <v>20.690000999999999</v>
      </c>
      <c r="E2475">
        <v>20.75</v>
      </c>
      <c r="F2475">
        <v>19.262568999999999</v>
      </c>
      <c r="G2475">
        <v>2525400</v>
      </c>
    </row>
    <row r="2476" spans="1:7" x14ac:dyDescent="0.2">
      <c r="A2476" s="14">
        <v>42878</v>
      </c>
      <c r="B2476">
        <v>20.84</v>
      </c>
      <c r="C2476">
        <v>20.860001</v>
      </c>
      <c r="D2476">
        <v>20.51</v>
      </c>
      <c r="E2476">
        <v>20.540001</v>
      </c>
      <c r="F2476">
        <v>19.067623000000001</v>
      </c>
      <c r="G2476">
        <v>2781400</v>
      </c>
    </row>
    <row r="2477" spans="1:7" x14ac:dyDescent="0.2">
      <c r="A2477" s="14">
        <v>42879</v>
      </c>
      <c r="B2477">
        <v>20.540001</v>
      </c>
      <c r="C2477">
        <v>20.540001</v>
      </c>
      <c r="D2477">
        <v>20.299999</v>
      </c>
      <c r="E2477">
        <v>20.41</v>
      </c>
      <c r="F2477">
        <v>18.946940999999999</v>
      </c>
      <c r="G2477">
        <v>3505000</v>
      </c>
    </row>
    <row r="2478" spans="1:7" x14ac:dyDescent="0.2">
      <c r="A2478" s="14">
        <v>42880</v>
      </c>
      <c r="B2478">
        <v>20.59</v>
      </c>
      <c r="C2478">
        <v>20.75</v>
      </c>
      <c r="D2478">
        <v>20.280000999999999</v>
      </c>
      <c r="E2478">
        <v>20.299999</v>
      </c>
      <c r="F2478">
        <v>18.844826000000001</v>
      </c>
      <c r="G2478">
        <v>4084400</v>
      </c>
    </row>
    <row r="2479" spans="1:7" x14ac:dyDescent="0.2">
      <c r="A2479" s="14">
        <v>42881</v>
      </c>
      <c r="B2479">
        <v>20.379999000000002</v>
      </c>
      <c r="C2479">
        <v>20.77</v>
      </c>
      <c r="D2479">
        <v>20.309999000000001</v>
      </c>
      <c r="E2479">
        <v>20.700001</v>
      </c>
      <c r="F2479">
        <v>19.216154</v>
      </c>
      <c r="G2479">
        <v>2861500</v>
      </c>
    </row>
    <row r="2480" spans="1:7" x14ac:dyDescent="0.2">
      <c r="A2480" s="14">
        <v>42885</v>
      </c>
      <c r="B2480">
        <v>20.700001</v>
      </c>
      <c r="C2480">
        <v>20.879999000000002</v>
      </c>
      <c r="D2480">
        <v>20.6</v>
      </c>
      <c r="E2480">
        <v>20.620000999999998</v>
      </c>
      <c r="F2480">
        <v>19.141888000000002</v>
      </c>
      <c r="G2480">
        <v>3468700</v>
      </c>
    </row>
    <row r="2481" spans="1:7" x14ac:dyDescent="0.2">
      <c r="A2481" s="14">
        <v>42886</v>
      </c>
      <c r="B2481">
        <v>20.700001</v>
      </c>
      <c r="C2481">
        <v>20.700001</v>
      </c>
      <c r="D2481">
        <v>20.48</v>
      </c>
      <c r="E2481">
        <v>20.65</v>
      </c>
      <c r="F2481">
        <v>19.169737000000001</v>
      </c>
      <c r="G2481">
        <v>5045500</v>
      </c>
    </row>
    <row r="2482" spans="1:7" x14ac:dyDescent="0.2">
      <c r="A2482" s="14">
        <v>42887</v>
      </c>
      <c r="B2482">
        <v>20.799999</v>
      </c>
      <c r="C2482">
        <v>21.290001</v>
      </c>
      <c r="D2482">
        <v>20.690000999999999</v>
      </c>
      <c r="E2482">
        <v>21.09</v>
      </c>
      <c r="F2482">
        <v>19.578196999999999</v>
      </c>
      <c r="G2482">
        <v>3386300</v>
      </c>
    </row>
    <row r="2483" spans="1:7" x14ac:dyDescent="0.2">
      <c r="A2483" s="14">
        <v>42888</v>
      </c>
      <c r="B2483">
        <v>21.25</v>
      </c>
      <c r="C2483">
        <v>21.41</v>
      </c>
      <c r="D2483">
        <v>21.02</v>
      </c>
      <c r="E2483">
        <v>21.309999000000001</v>
      </c>
      <c r="F2483">
        <v>19.782429</v>
      </c>
      <c r="G2483">
        <v>3676300</v>
      </c>
    </row>
    <row r="2484" spans="1:7" x14ac:dyDescent="0.2">
      <c r="A2484" s="14">
        <v>42891</v>
      </c>
      <c r="B2484">
        <v>21.200001</v>
      </c>
      <c r="C2484">
        <v>21.32</v>
      </c>
      <c r="D2484">
        <v>21.040001</v>
      </c>
      <c r="E2484">
        <v>21.290001</v>
      </c>
      <c r="F2484">
        <v>19.763863000000001</v>
      </c>
      <c r="G2484">
        <v>2592600</v>
      </c>
    </row>
    <row r="2485" spans="1:7" x14ac:dyDescent="0.2">
      <c r="A2485" s="14">
        <v>42892</v>
      </c>
      <c r="B2485">
        <v>21.17</v>
      </c>
      <c r="C2485">
        <v>21.280000999999999</v>
      </c>
      <c r="D2485">
        <v>21.02</v>
      </c>
      <c r="E2485">
        <v>21.15</v>
      </c>
      <c r="F2485">
        <v>19.633896</v>
      </c>
      <c r="G2485">
        <v>2708100</v>
      </c>
    </row>
    <row r="2486" spans="1:7" x14ac:dyDescent="0.2">
      <c r="A2486" s="14">
        <v>42893</v>
      </c>
      <c r="B2486">
        <v>21.209999</v>
      </c>
      <c r="C2486">
        <v>21.440000999999999</v>
      </c>
      <c r="D2486">
        <v>21.200001</v>
      </c>
      <c r="E2486">
        <v>21.32</v>
      </c>
      <c r="F2486">
        <v>19.791709999999998</v>
      </c>
      <c r="G2486">
        <v>3244900</v>
      </c>
    </row>
    <row r="2487" spans="1:7" x14ac:dyDescent="0.2">
      <c r="A2487" s="14">
        <v>42894</v>
      </c>
      <c r="B2487">
        <v>21.32</v>
      </c>
      <c r="C2487">
        <v>21.58</v>
      </c>
      <c r="D2487">
        <v>21.290001</v>
      </c>
      <c r="E2487">
        <v>21.309999000000001</v>
      </c>
      <c r="F2487">
        <v>19.782429</v>
      </c>
      <c r="G2487">
        <v>2487100</v>
      </c>
    </row>
    <row r="2488" spans="1:7" x14ac:dyDescent="0.2">
      <c r="A2488" s="14">
        <v>42895</v>
      </c>
      <c r="B2488">
        <v>21.23</v>
      </c>
      <c r="C2488">
        <v>22.1</v>
      </c>
      <c r="D2488">
        <v>21.15</v>
      </c>
      <c r="E2488">
        <v>22.07</v>
      </c>
      <c r="F2488">
        <v>20.487943999999999</v>
      </c>
      <c r="G2488">
        <v>5453300</v>
      </c>
    </row>
    <row r="2489" spans="1:7" x14ac:dyDescent="0.2">
      <c r="A2489" s="14">
        <v>42898</v>
      </c>
      <c r="B2489">
        <v>22.01</v>
      </c>
      <c r="C2489">
        <v>22.93</v>
      </c>
      <c r="D2489">
        <v>22</v>
      </c>
      <c r="E2489">
        <v>22.82</v>
      </c>
      <c r="F2489">
        <v>21.184183000000001</v>
      </c>
      <c r="G2489">
        <v>7757600</v>
      </c>
    </row>
    <row r="2490" spans="1:7" x14ac:dyDescent="0.2">
      <c r="A2490" s="14">
        <v>42899</v>
      </c>
      <c r="B2490">
        <v>22.85</v>
      </c>
      <c r="C2490">
        <v>22.99</v>
      </c>
      <c r="D2490">
        <v>22.41</v>
      </c>
      <c r="E2490">
        <v>22.85</v>
      </c>
      <c r="F2490">
        <v>21.212032000000001</v>
      </c>
      <c r="G2490">
        <v>4021400</v>
      </c>
    </row>
    <row r="2491" spans="1:7" x14ac:dyDescent="0.2">
      <c r="A2491" s="14">
        <v>42900</v>
      </c>
      <c r="B2491">
        <v>22.860001</v>
      </c>
      <c r="C2491">
        <v>22.98</v>
      </c>
      <c r="D2491">
        <v>22.639999</v>
      </c>
      <c r="E2491">
        <v>22.950001</v>
      </c>
      <c r="F2491">
        <v>21.304867000000002</v>
      </c>
      <c r="G2491">
        <v>3238900</v>
      </c>
    </row>
    <row r="2492" spans="1:7" x14ac:dyDescent="0.2">
      <c r="A2492" s="14">
        <v>42901</v>
      </c>
      <c r="B2492">
        <v>22.780000999999999</v>
      </c>
      <c r="C2492">
        <v>22.9</v>
      </c>
      <c r="D2492">
        <v>22.49</v>
      </c>
      <c r="E2492">
        <v>22.629999000000002</v>
      </c>
      <c r="F2492">
        <v>21.007801000000001</v>
      </c>
      <c r="G2492">
        <v>3500300</v>
      </c>
    </row>
    <row r="2493" spans="1:7" x14ac:dyDescent="0.2">
      <c r="A2493" s="14">
        <v>42902</v>
      </c>
      <c r="B2493">
        <v>22.540001</v>
      </c>
      <c r="C2493">
        <v>22.98</v>
      </c>
      <c r="D2493">
        <v>21.969999000000001</v>
      </c>
      <c r="E2493">
        <v>22.610001</v>
      </c>
      <c r="F2493">
        <v>20.989239000000001</v>
      </c>
      <c r="G2493">
        <v>11704300</v>
      </c>
    </row>
    <row r="2494" spans="1:7" x14ac:dyDescent="0.2">
      <c r="A2494" s="14">
        <v>42905</v>
      </c>
      <c r="B2494">
        <v>22.65</v>
      </c>
      <c r="C2494">
        <v>22.65</v>
      </c>
      <c r="D2494">
        <v>22.190000999999999</v>
      </c>
      <c r="E2494">
        <v>22.4</v>
      </c>
      <c r="F2494">
        <v>20.794287000000001</v>
      </c>
      <c r="G2494">
        <v>5462100</v>
      </c>
    </row>
    <row r="2495" spans="1:7" x14ac:dyDescent="0.2">
      <c r="A2495" s="14">
        <v>42906</v>
      </c>
      <c r="B2495">
        <v>22.4</v>
      </c>
      <c r="C2495">
        <v>22.41</v>
      </c>
      <c r="D2495">
        <v>21.92</v>
      </c>
      <c r="E2495">
        <v>22.08</v>
      </c>
      <c r="F2495">
        <v>20.497230999999999</v>
      </c>
      <c r="G2495">
        <v>4525800</v>
      </c>
    </row>
    <row r="2496" spans="1:7" x14ac:dyDescent="0.2">
      <c r="A2496" s="14">
        <v>42907</v>
      </c>
      <c r="B2496">
        <v>22.07</v>
      </c>
      <c r="C2496">
        <v>22.190000999999999</v>
      </c>
      <c r="D2496">
        <v>21.889999</v>
      </c>
      <c r="E2496">
        <v>22.040001</v>
      </c>
      <c r="F2496">
        <v>20.460096</v>
      </c>
      <c r="G2496">
        <v>2847400</v>
      </c>
    </row>
    <row r="2497" spans="1:7" x14ac:dyDescent="0.2">
      <c r="A2497" s="14">
        <v>42908</v>
      </c>
      <c r="B2497">
        <v>22.059999000000001</v>
      </c>
      <c r="C2497">
        <v>22.309999000000001</v>
      </c>
      <c r="D2497">
        <v>21.889999</v>
      </c>
      <c r="E2497">
        <v>22.25</v>
      </c>
      <c r="F2497">
        <v>20.655045000000001</v>
      </c>
      <c r="G2497">
        <v>2548100</v>
      </c>
    </row>
    <row r="2498" spans="1:7" x14ac:dyDescent="0.2">
      <c r="A2498" s="14">
        <v>42909</v>
      </c>
      <c r="B2498">
        <v>22.23</v>
      </c>
      <c r="C2498">
        <v>22.629999000000002</v>
      </c>
      <c r="D2498">
        <v>22.120000999999998</v>
      </c>
      <c r="E2498">
        <v>22.6</v>
      </c>
      <c r="F2498">
        <v>20.979956000000001</v>
      </c>
      <c r="G2498">
        <v>3735800</v>
      </c>
    </row>
    <row r="2499" spans="1:7" x14ac:dyDescent="0.2">
      <c r="A2499" s="14">
        <v>42912</v>
      </c>
      <c r="B2499">
        <v>22.639999</v>
      </c>
      <c r="C2499">
        <v>22.82</v>
      </c>
      <c r="D2499">
        <v>22.620000999999998</v>
      </c>
      <c r="E2499">
        <v>22.75</v>
      </c>
      <c r="F2499">
        <v>21.119204</v>
      </c>
      <c r="G2499">
        <v>3155400</v>
      </c>
    </row>
    <row r="2500" spans="1:7" x14ac:dyDescent="0.2">
      <c r="A2500" s="14">
        <v>42913</v>
      </c>
      <c r="B2500">
        <v>22.75</v>
      </c>
      <c r="C2500">
        <v>22.969999000000001</v>
      </c>
      <c r="D2500">
        <v>22.709999</v>
      </c>
      <c r="E2500">
        <v>22.84</v>
      </c>
      <c r="F2500">
        <v>21.202753000000001</v>
      </c>
      <c r="G2500">
        <v>3319100</v>
      </c>
    </row>
    <row r="2501" spans="1:7" x14ac:dyDescent="0.2">
      <c r="A2501" s="14">
        <v>42914</v>
      </c>
      <c r="B2501">
        <v>22.950001</v>
      </c>
      <c r="C2501">
        <v>23.32</v>
      </c>
      <c r="D2501">
        <v>22.85</v>
      </c>
      <c r="E2501">
        <v>22.85</v>
      </c>
      <c r="F2501">
        <v>21.212032000000001</v>
      </c>
      <c r="G2501">
        <v>3246800</v>
      </c>
    </row>
    <row r="2502" spans="1:7" x14ac:dyDescent="0.2">
      <c r="A2502" s="14">
        <v>42915</v>
      </c>
      <c r="B2502">
        <v>22.91</v>
      </c>
      <c r="C2502">
        <v>23.209999</v>
      </c>
      <c r="D2502">
        <v>22.709999</v>
      </c>
      <c r="E2502">
        <v>22.99</v>
      </c>
      <c r="F2502">
        <v>21.341996999999999</v>
      </c>
      <c r="G2502">
        <v>6977700</v>
      </c>
    </row>
    <row r="2503" spans="1:7" x14ac:dyDescent="0.2">
      <c r="A2503" s="14">
        <v>42916</v>
      </c>
      <c r="B2503">
        <v>23.18</v>
      </c>
      <c r="C2503">
        <v>23.290001</v>
      </c>
      <c r="D2503">
        <v>23.059999000000001</v>
      </c>
      <c r="E2503">
        <v>23.16</v>
      </c>
      <c r="F2503">
        <v>21.499813</v>
      </c>
      <c r="G2503">
        <v>5002500</v>
      </c>
    </row>
    <row r="2504" spans="1:7" x14ac:dyDescent="0.2">
      <c r="A2504" s="14">
        <v>42919</v>
      </c>
      <c r="B2504">
        <v>23.16</v>
      </c>
      <c r="C2504">
        <v>23.33</v>
      </c>
      <c r="D2504">
        <v>23.07</v>
      </c>
      <c r="E2504">
        <v>23.26</v>
      </c>
      <c r="F2504">
        <v>21.592644</v>
      </c>
      <c r="G2504">
        <v>1593600</v>
      </c>
    </row>
    <row r="2505" spans="1:7" x14ac:dyDescent="0.2">
      <c r="A2505" s="14">
        <v>42921</v>
      </c>
      <c r="B2505">
        <v>23.26</v>
      </c>
      <c r="C2505">
        <v>23.280000999999999</v>
      </c>
      <c r="D2505">
        <v>23</v>
      </c>
      <c r="E2505">
        <v>23.18</v>
      </c>
      <c r="F2505">
        <v>21.518378999999999</v>
      </c>
      <c r="G2505">
        <v>4922500</v>
      </c>
    </row>
    <row r="2506" spans="1:7" x14ac:dyDescent="0.2">
      <c r="A2506" s="14">
        <v>42922</v>
      </c>
      <c r="B2506">
        <v>23.1</v>
      </c>
      <c r="C2506">
        <v>23.1</v>
      </c>
      <c r="D2506">
        <v>22.379999000000002</v>
      </c>
      <c r="E2506">
        <v>22.530000999999999</v>
      </c>
      <c r="F2506">
        <v>20.914974000000001</v>
      </c>
      <c r="G2506">
        <v>3763800</v>
      </c>
    </row>
    <row r="2507" spans="1:7" x14ac:dyDescent="0.2">
      <c r="A2507" s="14">
        <v>42923</v>
      </c>
      <c r="B2507">
        <v>22.610001</v>
      </c>
      <c r="C2507">
        <v>23.01</v>
      </c>
      <c r="D2507">
        <v>22.450001</v>
      </c>
      <c r="E2507">
        <v>22.93</v>
      </c>
      <c r="F2507">
        <v>21.286299</v>
      </c>
      <c r="G2507">
        <v>2756800</v>
      </c>
    </row>
    <row r="2508" spans="1:7" x14ac:dyDescent="0.2">
      <c r="A2508" s="14">
        <v>42926</v>
      </c>
      <c r="B2508">
        <v>22.870000999999998</v>
      </c>
      <c r="C2508">
        <v>23.200001</v>
      </c>
      <c r="D2508">
        <v>22.77</v>
      </c>
      <c r="E2508">
        <v>22.91</v>
      </c>
      <c r="F2508">
        <v>21.267733</v>
      </c>
      <c r="G2508">
        <v>4560900</v>
      </c>
    </row>
    <row r="2509" spans="1:7" x14ac:dyDescent="0.2">
      <c r="A2509" s="14">
        <v>42927</v>
      </c>
      <c r="B2509">
        <v>22.799999</v>
      </c>
      <c r="C2509">
        <v>22.83</v>
      </c>
      <c r="D2509">
        <v>22.52</v>
      </c>
      <c r="E2509">
        <v>22.690000999999999</v>
      </c>
      <c r="F2509">
        <v>21.063503000000001</v>
      </c>
      <c r="G2509">
        <v>3469500</v>
      </c>
    </row>
    <row r="2510" spans="1:7" x14ac:dyDescent="0.2">
      <c r="A2510" s="14">
        <v>42928</v>
      </c>
      <c r="B2510">
        <v>22.780000999999999</v>
      </c>
      <c r="C2510">
        <v>22.959999</v>
      </c>
      <c r="D2510">
        <v>22.629999000000002</v>
      </c>
      <c r="E2510">
        <v>22.860001</v>
      </c>
      <c r="F2510">
        <v>21.221319000000001</v>
      </c>
      <c r="G2510">
        <v>2655500</v>
      </c>
    </row>
    <row r="2511" spans="1:7" x14ac:dyDescent="0.2">
      <c r="A2511" s="14">
        <v>42929</v>
      </c>
      <c r="B2511">
        <v>22.950001</v>
      </c>
      <c r="C2511">
        <v>23.23</v>
      </c>
      <c r="D2511">
        <v>22.870000999999998</v>
      </c>
      <c r="E2511">
        <v>23.049999</v>
      </c>
      <c r="F2511">
        <v>21.397698999999999</v>
      </c>
      <c r="G2511">
        <v>2014200</v>
      </c>
    </row>
    <row r="2512" spans="1:7" x14ac:dyDescent="0.2">
      <c r="A2512" s="14">
        <v>42930</v>
      </c>
      <c r="B2512">
        <v>23.07</v>
      </c>
      <c r="C2512">
        <v>23.120000999999998</v>
      </c>
      <c r="D2512">
        <v>22.6</v>
      </c>
      <c r="E2512">
        <v>22.690000999999999</v>
      </c>
      <c r="F2512">
        <v>21.063503000000001</v>
      </c>
      <c r="G2512">
        <v>3886600</v>
      </c>
    </row>
    <row r="2513" spans="1:7" x14ac:dyDescent="0.2">
      <c r="A2513" s="14">
        <v>42933</v>
      </c>
      <c r="B2513">
        <v>22.75</v>
      </c>
      <c r="C2513">
        <v>23.110001</v>
      </c>
      <c r="D2513">
        <v>22.75</v>
      </c>
      <c r="E2513">
        <v>22.92</v>
      </c>
      <c r="F2513">
        <v>21.277016</v>
      </c>
      <c r="G2513">
        <v>4933500</v>
      </c>
    </row>
    <row r="2514" spans="1:7" x14ac:dyDescent="0.2">
      <c r="A2514" s="14">
        <v>42934</v>
      </c>
      <c r="B2514">
        <v>22.85</v>
      </c>
      <c r="C2514">
        <v>22.959999</v>
      </c>
      <c r="D2514">
        <v>22.48</v>
      </c>
      <c r="E2514">
        <v>22.83</v>
      </c>
      <c r="F2514">
        <v>21.193466000000001</v>
      </c>
      <c r="G2514">
        <v>3404200</v>
      </c>
    </row>
    <row r="2515" spans="1:7" x14ac:dyDescent="0.2">
      <c r="A2515" s="14">
        <v>42935</v>
      </c>
      <c r="B2515">
        <v>22.860001</v>
      </c>
      <c r="C2515">
        <v>23.18</v>
      </c>
      <c r="D2515">
        <v>22.75</v>
      </c>
      <c r="E2515">
        <v>23.15</v>
      </c>
      <c r="F2515">
        <v>21.49053</v>
      </c>
      <c r="G2515">
        <v>2286100</v>
      </c>
    </row>
    <row r="2516" spans="1:7" x14ac:dyDescent="0.2">
      <c r="A2516" s="14">
        <v>42936</v>
      </c>
      <c r="B2516">
        <v>23.24</v>
      </c>
      <c r="C2516">
        <v>23.41</v>
      </c>
      <c r="D2516">
        <v>23.18</v>
      </c>
      <c r="E2516">
        <v>23.26</v>
      </c>
      <c r="F2516">
        <v>21.592644</v>
      </c>
      <c r="G2516">
        <v>3160800</v>
      </c>
    </row>
    <row r="2517" spans="1:7" x14ac:dyDescent="0.2">
      <c r="A2517" s="14">
        <v>42937</v>
      </c>
      <c r="B2517">
        <v>23.26</v>
      </c>
      <c r="C2517">
        <v>23.549999</v>
      </c>
      <c r="D2517">
        <v>23.139999</v>
      </c>
      <c r="E2517">
        <v>23.549999</v>
      </c>
      <c r="F2517">
        <v>21.861858000000002</v>
      </c>
      <c r="G2517">
        <v>2138100</v>
      </c>
    </row>
    <row r="2518" spans="1:7" x14ac:dyDescent="0.2">
      <c r="A2518" s="14">
        <v>42940</v>
      </c>
      <c r="B2518">
        <v>23.450001</v>
      </c>
      <c r="C2518">
        <v>23.5</v>
      </c>
      <c r="D2518">
        <v>23.18</v>
      </c>
      <c r="E2518">
        <v>23.24</v>
      </c>
      <c r="F2518">
        <v>21.574076000000002</v>
      </c>
      <c r="G2518">
        <v>1460600</v>
      </c>
    </row>
    <row r="2519" spans="1:7" x14ac:dyDescent="0.2">
      <c r="A2519" s="14">
        <v>42941</v>
      </c>
      <c r="B2519">
        <v>23.23</v>
      </c>
      <c r="C2519">
        <v>23.719999000000001</v>
      </c>
      <c r="D2519">
        <v>23.1</v>
      </c>
      <c r="E2519">
        <v>23.57</v>
      </c>
      <c r="F2519">
        <v>21.880423</v>
      </c>
      <c r="G2519">
        <v>2356000</v>
      </c>
    </row>
    <row r="2520" spans="1:7" x14ac:dyDescent="0.2">
      <c r="A2520" s="14">
        <v>42942</v>
      </c>
      <c r="B2520">
        <v>23.57</v>
      </c>
      <c r="C2520">
        <v>23.6</v>
      </c>
      <c r="D2520">
        <v>23.33</v>
      </c>
      <c r="E2520">
        <v>23.389999</v>
      </c>
      <c r="F2520">
        <v>21.713325999999999</v>
      </c>
      <c r="G2520">
        <v>3117900</v>
      </c>
    </row>
    <row r="2521" spans="1:7" x14ac:dyDescent="0.2">
      <c r="A2521" s="14">
        <v>42943</v>
      </c>
      <c r="B2521">
        <v>23.48</v>
      </c>
      <c r="C2521">
        <v>23.5</v>
      </c>
      <c r="D2521">
        <v>22.870000999999998</v>
      </c>
      <c r="E2521">
        <v>23.120000999999998</v>
      </c>
      <c r="F2521">
        <v>21.462681</v>
      </c>
      <c r="G2521">
        <v>3618000</v>
      </c>
    </row>
    <row r="2522" spans="1:7" x14ac:dyDescent="0.2">
      <c r="A2522" s="14">
        <v>42944</v>
      </c>
      <c r="B2522">
        <v>23.040001</v>
      </c>
      <c r="C2522">
        <v>23.43</v>
      </c>
      <c r="D2522">
        <v>23.040001</v>
      </c>
      <c r="E2522">
        <v>23.27</v>
      </c>
      <c r="F2522">
        <v>21.601928999999998</v>
      </c>
      <c r="G2522">
        <v>3745000</v>
      </c>
    </row>
    <row r="2523" spans="1:7" x14ac:dyDescent="0.2">
      <c r="A2523" s="14">
        <v>42947</v>
      </c>
      <c r="B2523">
        <v>23.27</v>
      </c>
      <c r="C2523">
        <v>23.389999</v>
      </c>
      <c r="D2523">
        <v>22.85</v>
      </c>
      <c r="E2523">
        <v>22.92</v>
      </c>
      <c r="F2523">
        <v>21.277016</v>
      </c>
      <c r="G2523">
        <v>6361600</v>
      </c>
    </row>
    <row r="2524" spans="1:7" x14ac:dyDescent="0.2">
      <c r="A2524" s="14">
        <v>42948</v>
      </c>
      <c r="B2524">
        <v>22.889999</v>
      </c>
      <c r="C2524">
        <v>23.24</v>
      </c>
      <c r="D2524">
        <v>22.83</v>
      </c>
      <c r="E2524">
        <v>23.040001</v>
      </c>
      <c r="F2524">
        <v>21.388415999999999</v>
      </c>
      <c r="G2524">
        <v>6981600</v>
      </c>
    </row>
    <row r="2525" spans="1:7" x14ac:dyDescent="0.2">
      <c r="A2525" s="14">
        <v>42949</v>
      </c>
      <c r="B2525">
        <v>23.98</v>
      </c>
      <c r="C2525">
        <v>24.59</v>
      </c>
      <c r="D2525">
        <v>23.389999</v>
      </c>
      <c r="E2525">
        <v>23.65</v>
      </c>
      <c r="F2525">
        <v>21.954685000000001</v>
      </c>
      <c r="G2525">
        <v>12215600</v>
      </c>
    </row>
    <row r="2526" spans="1:7" x14ac:dyDescent="0.2">
      <c r="A2526" s="14">
        <v>42950</v>
      </c>
      <c r="B2526">
        <v>23.76</v>
      </c>
      <c r="C2526">
        <v>24.049999</v>
      </c>
      <c r="D2526">
        <v>23.59</v>
      </c>
      <c r="E2526">
        <v>23.84</v>
      </c>
      <c r="F2526">
        <v>22.131070999999999</v>
      </c>
      <c r="G2526">
        <v>4401500</v>
      </c>
    </row>
    <row r="2527" spans="1:7" x14ac:dyDescent="0.2">
      <c r="A2527" s="14">
        <v>42951</v>
      </c>
      <c r="B2527">
        <v>23.940000999999999</v>
      </c>
      <c r="C2527">
        <v>24.360001</v>
      </c>
      <c r="D2527">
        <v>23.860001</v>
      </c>
      <c r="E2527">
        <v>24.290001</v>
      </c>
      <c r="F2527">
        <v>22.548812999999999</v>
      </c>
      <c r="G2527">
        <v>6537500</v>
      </c>
    </row>
    <row r="2528" spans="1:7" x14ac:dyDescent="0.2">
      <c r="A2528" s="14">
        <v>42954</v>
      </c>
      <c r="B2528">
        <v>24.290001</v>
      </c>
      <c r="C2528">
        <v>24.549999</v>
      </c>
      <c r="D2528">
        <v>24.200001</v>
      </c>
      <c r="E2528">
        <v>24.290001</v>
      </c>
      <c r="F2528">
        <v>22.548812999999999</v>
      </c>
      <c r="G2528">
        <v>7655300</v>
      </c>
    </row>
    <row r="2529" spans="1:7" x14ac:dyDescent="0.2">
      <c r="A2529" s="14">
        <v>42955</v>
      </c>
      <c r="B2529">
        <v>24.540001</v>
      </c>
      <c r="C2529">
        <v>24.799999</v>
      </c>
      <c r="D2529">
        <v>24.41</v>
      </c>
      <c r="E2529">
        <v>24.620000999999998</v>
      </c>
      <c r="F2529">
        <v>22.855152</v>
      </c>
      <c r="G2529">
        <v>7161100</v>
      </c>
    </row>
    <row r="2530" spans="1:7" x14ac:dyDescent="0.2">
      <c r="A2530" s="14">
        <v>42956</v>
      </c>
      <c r="B2530">
        <v>24.49</v>
      </c>
      <c r="C2530">
        <v>24.6</v>
      </c>
      <c r="D2530">
        <v>24.24</v>
      </c>
      <c r="E2530">
        <v>24.309999000000001</v>
      </c>
      <c r="F2530">
        <v>22.567374999999998</v>
      </c>
      <c r="G2530">
        <v>3747800</v>
      </c>
    </row>
    <row r="2531" spans="1:7" x14ac:dyDescent="0.2">
      <c r="A2531" s="14">
        <v>42957</v>
      </c>
      <c r="B2531">
        <v>24.110001</v>
      </c>
      <c r="C2531">
        <v>24.18</v>
      </c>
      <c r="D2531">
        <v>23.68</v>
      </c>
      <c r="E2531">
        <v>23.950001</v>
      </c>
      <c r="F2531">
        <v>22.233183</v>
      </c>
      <c r="G2531">
        <v>3972500</v>
      </c>
    </row>
    <row r="2532" spans="1:7" x14ac:dyDescent="0.2">
      <c r="A2532" s="14">
        <v>42958</v>
      </c>
      <c r="B2532">
        <v>23.459999</v>
      </c>
      <c r="C2532">
        <v>24.059999000000001</v>
      </c>
      <c r="D2532">
        <v>23.09</v>
      </c>
      <c r="E2532">
        <v>23.93</v>
      </c>
      <c r="F2532">
        <v>22.354624000000001</v>
      </c>
      <c r="G2532">
        <v>3757500</v>
      </c>
    </row>
    <row r="2533" spans="1:7" x14ac:dyDescent="0.2">
      <c r="A2533" s="14">
        <v>42961</v>
      </c>
      <c r="B2533">
        <v>24.1</v>
      </c>
      <c r="C2533">
        <v>24.34</v>
      </c>
      <c r="D2533">
        <v>23.91</v>
      </c>
      <c r="E2533">
        <v>24.209999</v>
      </c>
      <c r="F2533">
        <v>22.61619</v>
      </c>
      <c r="G2533">
        <v>2595000</v>
      </c>
    </row>
    <row r="2534" spans="1:7" x14ac:dyDescent="0.2">
      <c r="A2534" s="14">
        <v>42962</v>
      </c>
      <c r="B2534">
        <v>24.120000999999998</v>
      </c>
      <c r="C2534">
        <v>24.18</v>
      </c>
      <c r="D2534">
        <v>23.719999000000001</v>
      </c>
      <c r="E2534">
        <v>24.049999</v>
      </c>
      <c r="F2534">
        <v>22.466723999999999</v>
      </c>
      <c r="G2534">
        <v>3280600</v>
      </c>
    </row>
    <row r="2535" spans="1:7" x14ac:dyDescent="0.2">
      <c r="A2535" s="14">
        <v>42963</v>
      </c>
      <c r="B2535">
        <v>24.1</v>
      </c>
      <c r="C2535">
        <v>24.4</v>
      </c>
      <c r="D2535">
        <v>23.940000999999999</v>
      </c>
      <c r="E2535">
        <v>24.309999000000001</v>
      </c>
      <c r="F2535">
        <v>22.709606000000001</v>
      </c>
      <c r="G2535">
        <v>3206000</v>
      </c>
    </row>
    <row r="2536" spans="1:7" x14ac:dyDescent="0.2">
      <c r="A2536" s="14">
        <v>42964</v>
      </c>
      <c r="B2536">
        <v>24.1</v>
      </c>
      <c r="C2536">
        <v>24.23</v>
      </c>
      <c r="D2536">
        <v>23.870000999999998</v>
      </c>
      <c r="E2536">
        <v>23.879999000000002</v>
      </c>
      <c r="F2536">
        <v>22.307917</v>
      </c>
      <c r="G2536">
        <v>2707200</v>
      </c>
    </row>
    <row r="2537" spans="1:7" x14ac:dyDescent="0.2">
      <c r="A2537" s="14">
        <v>42965</v>
      </c>
      <c r="B2537">
        <v>23.77</v>
      </c>
      <c r="C2537">
        <v>23.809999000000001</v>
      </c>
      <c r="D2537">
        <v>23.280000999999999</v>
      </c>
      <c r="E2537">
        <v>23.530000999999999</v>
      </c>
      <c r="F2537">
        <v>21.980957</v>
      </c>
      <c r="G2537">
        <v>3650000</v>
      </c>
    </row>
    <row r="2538" spans="1:7" x14ac:dyDescent="0.2">
      <c r="A2538" s="14">
        <v>42968</v>
      </c>
      <c r="B2538">
        <v>23.450001</v>
      </c>
      <c r="C2538">
        <v>23.469999000000001</v>
      </c>
      <c r="D2538">
        <v>23.17</v>
      </c>
      <c r="E2538">
        <v>23.299999</v>
      </c>
      <c r="F2538">
        <v>21.766098</v>
      </c>
      <c r="G2538">
        <v>3628000</v>
      </c>
    </row>
    <row r="2539" spans="1:7" x14ac:dyDescent="0.2">
      <c r="A2539" s="14">
        <v>42969</v>
      </c>
      <c r="B2539">
        <v>23.4</v>
      </c>
      <c r="C2539">
        <v>23.52</v>
      </c>
      <c r="D2539">
        <v>23.17</v>
      </c>
      <c r="E2539">
        <v>23.450001</v>
      </c>
      <c r="F2539">
        <v>21.906227000000001</v>
      </c>
      <c r="G2539">
        <v>2106900</v>
      </c>
    </row>
    <row r="2540" spans="1:7" x14ac:dyDescent="0.2">
      <c r="A2540" s="14">
        <v>42970</v>
      </c>
      <c r="B2540">
        <v>23.309999000000001</v>
      </c>
      <c r="C2540">
        <v>23.57</v>
      </c>
      <c r="D2540">
        <v>23.299999</v>
      </c>
      <c r="E2540">
        <v>23.49</v>
      </c>
      <c r="F2540">
        <v>21.94359</v>
      </c>
      <c r="G2540">
        <v>1754700</v>
      </c>
    </row>
    <row r="2541" spans="1:7" x14ac:dyDescent="0.2">
      <c r="A2541" s="14">
        <v>42971</v>
      </c>
      <c r="B2541">
        <v>23.77</v>
      </c>
      <c r="C2541">
        <v>24.059999000000001</v>
      </c>
      <c r="D2541">
        <v>23.629999000000002</v>
      </c>
      <c r="E2541">
        <v>23.85</v>
      </c>
      <c r="F2541">
        <v>22.279892</v>
      </c>
      <c r="G2541">
        <v>2632000</v>
      </c>
    </row>
    <row r="2542" spans="1:7" x14ac:dyDescent="0.2">
      <c r="A2542" s="14">
        <v>42972</v>
      </c>
      <c r="B2542">
        <v>23.91</v>
      </c>
      <c r="C2542">
        <v>24.4</v>
      </c>
      <c r="D2542">
        <v>23.91</v>
      </c>
      <c r="E2542">
        <v>24.27</v>
      </c>
      <c r="F2542">
        <v>22.672241</v>
      </c>
      <c r="G2542">
        <v>2847400</v>
      </c>
    </row>
    <row r="2543" spans="1:7" x14ac:dyDescent="0.2">
      <c r="A2543" s="14">
        <v>42975</v>
      </c>
      <c r="B2543">
        <v>24.26</v>
      </c>
      <c r="C2543">
        <v>24.540001</v>
      </c>
      <c r="D2543">
        <v>24.16</v>
      </c>
      <c r="E2543">
        <v>24.51</v>
      </c>
      <c r="F2543">
        <v>22.896440999999999</v>
      </c>
      <c r="G2543">
        <v>3385000</v>
      </c>
    </row>
    <row r="2544" spans="1:7" x14ac:dyDescent="0.2">
      <c r="A2544" s="14">
        <v>42976</v>
      </c>
      <c r="B2544">
        <v>24.32</v>
      </c>
      <c r="C2544">
        <v>24.51</v>
      </c>
      <c r="D2544">
        <v>24.120000999999998</v>
      </c>
      <c r="E2544">
        <v>24.389999</v>
      </c>
      <c r="F2544">
        <v>22.784341999999999</v>
      </c>
      <c r="G2544">
        <v>3131600</v>
      </c>
    </row>
    <row r="2545" spans="1:7" x14ac:dyDescent="0.2">
      <c r="A2545" s="14">
        <v>42977</v>
      </c>
      <c r="B2545">
        <v>24.290001</v>
      </c>
      <c r="C2545">
        <v>24.33</v>
      </c>
      <c r="D2545">
        <v>24.030000999999999</v>
      </c>
      <c r="E2545">
        <v>24.129999000000002</v>
      </c>
      <c r="F2545">
        <v>22.541460000000001</v>
      </c>
      <c r="G2545">
        <v>3068900</v>
      </c>
    </row>
    <row r="2546" spans="1:7" x14ac:dyDescent="0.2">
      <c r="A2546" s="14">
        <v>42978</v>
      </c>
      <c r="B2546">
        <v>24.129999000000002</v>
      </c>
      <c r="C2546">
        <v>24.469999000000001</v>
      </c>
      <c r="D2546">
        <v>24.09</v>
      </c>
      <c r="E2546">
        <v>24.26</v>
      </c>
      <c r="F2546">
        <v>22.662901000000002</v>
      </c>
      <c r="G2546">
        <v>4124200</v>
      </c>
    </row>
    <row r="2547" spans="1:7" x14ac:dyDescent="0.2">
      <c r="A2547" s="14">
        <v>42979</v>
      </c>
      <c r="B2547">
        <v>24.33</v>
      </c>
      <c r="C2547">
        <v>24.84</v>
      </c>
      <c r="D2547">
        <v>24.26</v>
      </c>
      <c r="E2547">
        <v>24.75</v>
      </c>
      <c r="F2547">
        <v>23.120643999999999</v>
      </c>
      <c r="G2547">
        <v>3040400</v>
      </c>
    </row>
    <row r="2548" spans="1:7" x14ac:dyDescent="0.2">
      <c r="A2548" s="14">
        <v>42983</v>
      </c>
      <c r="B2548">
        <v>24.700001</v>
      </c>
      <c r="C2548">
        <v>24.82</v>
      </c>
      <c r="D2548">
        <v>24.450001</v>
      </c>
      <c r="E2548">
        <v>24.68</v>
      </c>
      <c r="F2548">
        <v>23.055247999999999</v>
      </c>
      <c r="G2548">
        <v>3815800</v>
      </c>
    </row>
    <row r="2549" spans="1:7" x14ac:dyDescent="0.2">
      <c r="A2549" s="14">
        <v>42984</v>
      </c>
      <c r="B2549">
        <v>24.68</v>
      </c>
      <c r="C2549">
        <v>25.33</v>
      </c>
      <c r="D2549">
        <v>24.610001</v>
      </c>
      <c r="E2549">
        <v>25.23</v>
      </c>
      <c r="F2549">
        <v>23.569040000000001</v>
      </c>
      <c r="G2549">
        <v>5677800</v>
      </c>
    </row>
    <row r="2550" spans="1:7" x14ac:dyDescent="0.2">
      <c r="A2550" s="14">
        <v>42985</v>
      </c>
      <c r="B2550">
        <v>25.27</v>
      </c>
      <c r="C2550">
        <v>25.42</v>
      </c>
      <c r="D2550">
        <v>25.08</v>
      </c>
      <c r="E2550">
        <v>25.129999000000002</v>
      </c>
      <c r="F2550">
        <v>23.475624</v>
      </c>
      <c r="G2550">
        <v>3453200</v>
      </c>
    </row>
    <row r="2551" spans="1:7" x14ac:dyDescent="0.2">
      <c r="A2551" s="14">
        <v>42986</v>
      </c>
      <c r="B2551">
        <v>25.15</v>
      </c>
      <c r="C2551">
        <v>25.200001</v>
      </c>
      <c r="D2551">
        <v>24.76</v>
      </c>
      <c r="E2551">
        <v>25.129999000000002</v>
      </c>
      <c r="F2551">
        <v>23.475624</v>
      </c>
      <c r="G2551">
        <v>3255100</v>
      </c>
    </row>
    <row r="2552" spans="1:7" x14ac:dyDescent="0.2">
      <c r="A2552" s="14">
        <v>42989</v>
      </c>
      <c r="B2552">
        <v>25.17</v>
      </c>
      <c r="C2552">
        <v>25.450001</v>
      </c>
      <c r="D2552">
        <v>25.16</v>
      </c>
      <c r="E2552">
        <v>25.43</v>
      </c>
      <c r="F2552">
        <v>23.755875</v>
      </c>
      <c r="G2552">
        <v>3237700</v>
      </c>
    </row>
    <row r="2553" spans="1:7" x14ac:dyDescent="0.2">
      <c r="A2553" s="14">
        <v>42990</v>
      </c>
      <c r="B2553">
        <v>25.4</v>
      </c>
      <c r="C2553">
        <v>25.65</v>
      </c>
      <c r="D2553">
        <v>25.32</v>
      </c>
      <c r="E2553">
        <v>25.6</v>
      </c>
      <c r="F2553">
        <v>23.914684000000001</v>
      </c>
      <c r="G2553">
        <v>3131800</v>
      </c>
    </row>
    <row r="2554" spans="1:7" x14ac:dyDescent="0.2">
      <c r="A2554" s="14">
        <v>42991</v>
      </c>
      <c r="B2554">
        <v>25.629999000000002</v>
      </c>
      <c r="C2554">
        <v>25.73</v>
      </c>
      <c r="D2554">
        <v>25.51</v>
      </c>
      <c r="E2554">
        <v>25.67</v>
      </c>
      <c r="F2554">
        <v>23.980073999999998</v>
      </c>
      <c r="G2554">
        <v>2614300</v>
      </c>
    </row>
    <row r="2555" spans="1:7" x14ac:dyDescent="0.2">
      <c r="A2555" s="14">
        <v>42992</v>
      </c>
      <c r="B2555">
        <v>25.59</v>
      </c>
      <c r="C2555">
        <v>25.59</v>
      </c>
      <c r="D2555">
        <v>25.040001</v>
      </c>
      <c r="E2555">
        <v>25.23</v>
      </c>
      <c r="F2555">
        <v>23.569040000000001</v>
      </c>
      <c r="G2555">
        <v>3873800</v>
      </c>
    </row>
    <row r="2556" spans="1:7" x14ac:dyDescent="0.2">
      <c r="A2556" s="14">
        <v>42993</v>
      </c>
      <c r="B2556">
        <v>25.200001</v>
      </c>
      <c r="C2556">
        <v>25.33</v>
      </c>
      <c r="D2556">
        <v>25.129999000000002</v>
      </c>
      <c r="E2556">
        <v>25.27</v>
      </c>
      <c r="F2556">
        <v>23.606407000000001</v>
      </c>
      <c r="G2556">
        <v>4230600</v>
      </c>
    </row>
    <row r="2557" spans="1:7" x14ac:dyDescent="0.2">
      <c r="A2557" s="14">
        <v>42996</v>
      </c>
      <c r="B2557">
        <v>25.360001</v>
      </c>
      <c r="C2557">
        <v>25.360001</v>
      </c>
      <c r="D2557">
        <v>24.67</v>
      </c>
      <c r="E2557">
        <v>24.73</v>
      </c>
      <c r="F2557">
        <v>23.101955</v>
      </c>
      <c r="G2557">
        <v>3065300</v>
      </c>
    </row>
    <row r="2558" spans="1:7" x14ac:dyDescent="0.2">
      <c r="A2558" s="14">
        <v>42997</v>
      </c>
      <c r="B2558">
        <v>24.780000999999999</v>
      </c>
      <c r="C2558">
        <v>24.93</v>
      </c>
      <c r="D2558">
        <v>24.559999000000001</v>
      </c>
      <c r="E2558">
        <v>24.709999</v>
      </c>
      <c r="F2558">
        <v>23.083275</v>
      </c>
      <c r="G2558">
        <v>4187600</v>
      </c>
    </row>
    <row r="2559" spans="1:7" x14ac:dyDescent="0.2">
      <c r="A2559" s="14">
        <v>42998</v>
      </c>
      <c r="B2559">
        <v>24.91</v>
      </c>
      <c r="C2559">
        <v>24.91</v>
      </c>
      <c r="D2559">
        <v>24.52</v>
      </c>
      <c r="E2559">
        <v>24.639999</v>
      </c>
      <c r="F2559">
        <v>23.017885</v>
      </c>
      <c r="G2559">
        <v>2712800</v>
      </c>
    </row>
    <row r="2560" spans="1:7" x14ac:dyDescent="0.2">
      <c r="A2560" s="14">
        <v>42999</v>
      </c>
      <c r="B2560">
        <v>24.26</v>
      </c>
      <c r="C2560">
        <v>24.6</v>
      </c>
      <c r="D2560">
        <v>23.879999000000002</v>
      </c>
      <c r="E2560">
        <v>24.5</v>
      </c>
      <c r="F2560">
        <v>22.887098000000002</v>
      </c>
      <c r="G2560">
        <v>5805700</v>
      </c>
    </row>
    <row r="2561" spans="1:7" x14ac:dyDescent="0.2">
      <c r="A2561" s="14">
        <v>43000</v>
      </c>
      <c r="B2561">
        <v>24.5</v>
      </c>
      <c r="C2561">
        <v>24.639999</v>
      </c>
      <c r="D2561">
        <v>24.41</v>
      </c>
      <c r="E2561">
        <v>24.540001</v>
      </c>
      <c r="F2561">
        <v>22.924467</v>
      </c>
      <c r="G2561">
        <v>3045800</v>
      </c>
    </row>
    <row r="2562" spans="1:7" x14ac:dyDescent="0.2">
      <c r="A2562" s="14">
        <v>43003</v>
      </c>
      <c r="B2562">
        <v>24.5</v>
      </c>
      <c r="C2562">
        <v>24.809999000000001</v>
      </c>
      <c r="D2562">
        <v>24.16</v>
      </c>
      <c r="E2562">
        <v>24.209999</v>
      </c>
      <c r="F2562">
        <v>22.61619</v>
      </c>
      <c r="G2562">
        <v>4478600</v>
      </c>
    </row>
    <row r="2563" spans="1:7" x14ac:dyDescent="0.2">
      <c r="A2563" s="14">
        <v>43004</v>
      </c>
      <c r="B2563">
        <v>24.280000999999999</v>
      </c>
      <c r="C2563">
        <v>24.620000999999998</v>
      </c>
      <c r="D2563">
        <v>24.24</v>
      </c>
      <c r="E2563">
        <v>24.58</v>
      </c>
      <c r="F2563">
        <v>22.961834</v>
      </c>
      <c r="G2563">
        <v>4688100</v>
      </c>
    </row>
    <row r="2564" spans="1:7" x14ac:dyDescent="0.2">
      <c r="A2564" s="14">
        <v>43005</v>
      </c>
      <c r="B2564">
        <v>24.559999000000001</v>
      </c>
      <c r="C2564">
        <v>25.24</v>
      </c>
      <c r="D2564">
        <v>24.51</v>
      </c>
      <c r="E2564">
        <v>25.190000999999999</v>
      </c>
      <c r="F2564">
        <v>23.531676999999998</v>
      </c>
      <c r="G2564">
        <v>6118000</v>
      </c>
    </row>
    <row r="2565" spans="1:7" x14ac:dyDescent="0.2">
      <c r="A2565" s="14">
        <v>43006</v>
      </c>
      <c r="B2565">
        <v>25.139999</v>
      </c>
      <c r="C2565">
        <v>25.15</v>
      </c>
      <c r="D2565">
        <v>24.23</v>
      </c>
      <c r="E2565">
        <v>24.49</v>
      </c>
      <c r="F2565">
        <v>22.877759999999999</v>
      </c>
      <c r="G2565">
        <v>6517200</v>
      </c>
    </row>
    <row r="2566" spans="1:7" x14ac:dyDescent="0.2">
      <c r="A2566" s="14">
        <v>43007</v>
      </c>
      <c r="B2566">
        <v>24.540001</v>
      </c>
      <c r="C2566">
        <v>24.940000999999999</v>
      </c>
      <c r="D2566">
        <v>24.52</v>
      </c>
      <c r="E2566">
        <v>24.639999</v>
      </c>
      <c r="F2566">
        <v>23.017885</v>
      </c>
      <c r="G2566">
        <v>3278400</v>
      </c>
    </row>
    <row r="2567" spans="1:7" x14ac:dyDescent="0.2">
      <c r="A2567" s="14">
        <v>43010</v>
      </c>
      <c r="B2567">
        <v>24.639999</v>
      </c>
      <c r="C2567">
        <v>24.99</v>
      </c>
      <c r="D2567">
        <v>24.41</v>
      </c>
      <c r="E2567">
        <v>24.98</v>
      </c>
      <c r="F2567">
        <v>23.335497</v>
      </c>
      <c r="G2567">
        <v>2928300</v>
      </c>
    </row>
    <row r="2568" spans="1:7" x14ac:dyDescent="0.2">
      <c r="A2568" s="14">
        <v>43011</v>
      </c>
      <c r="B2568">
        <v>24.98</v>
      </c>
      <c r="C2568">
        <v>25</v>
      </c>
      <c r="D2568">
        <v>23.799999</v>
      </c>
      <c r="E2568">
        <v>23.860001</v>
      </c>
      <c r="F2568">
        <v>22.289231999999998</v>
      </c>
      <c r="G2568">
        <v>8234700</v>
      </c>
    </row>
    <row r="2569" spans="1:7" x14ac:dyDescent="0.2">
      <c r="A2569" s="14">
        <v>43012</v>
      </c>
      <c r="B2569">
        <v>23.870000999999998</v>
      </c>
      <c r="C2569">
        <v>23.950001</v>
      </c>
      <c r="D2569">
        <v>23.59</v>
      </c>
      <c r="E2569">
        <v>23.719999000000001</v>
      </c>
      <c r="F2569">
        <v>22.158450999999999</v>
      </c>
      <c r="G2569">
        <v>7478300</v>
      </c>
    </row>
    <row r="2570" spans="1:7" x14ac:dyDescent="0.2">
      <c r="A2570" s="14">
        <v>43013</v>
      </c>
      <c r="B2570">
        <v>23.75</v>
      </c>
      <c r="C2570">
        <v>23.82</v>
      </c>
      <c r="D2570">
        <v>23.26</v>
      </c>
      <c r="E2570">
        <v>23.77</v>
      </c>
      <c r="F2570">
        <v>22.205158000000001</v>
      </c>
      <c r="G2570">
        <v>4353300</v>
      </c>
    </row>
    <row r="2571" spans="1:7" x14ac:dyDescent="0.2">
      <c r="A2571" s="14">
        <v>43014</v>
      </c>
      <c r="B2571">
        <v>23.690000999999999</v>
      </c>
      <c r="C2571">
        <v>23.799999</v>
      </c>
      <c r="D2571">
        <v>23.48</v>
      </c>
      <c r="E2571">
        <v>23.75</v>
      </c>
      <c r="F2571">
        <v>22.186474</v>
      </c>
      <c r="G2571">
        <v>2983900</v>
      </c>
    </row>
    <row r="2572" spans="1:7" x14ac:dyDescent="0.2">
      <c r="A2572" s="14">
        <v>43017</v>
      </c>
      <c r="B2572">
        <v>23.75</v>
      </c>
      <c r="C2572">
        <v>23.799999</v>
      </c>
      <c r="D2572">
        <v>23.24</v>
      </c>
      <c r="E2572">
        <v>23.52</v>
      </c>
      <c r="F2572">
        <v>21.971615</v>
      </c>
      <c r="G2572">
        <v>3412200</v>
      </c>
    </row>
    <row r="2573" spans="1:7" x14ac:dyDescent="0.2">
      <c r="A2573" s="14">
        <v>43018</v>
      </c>
      <c r="B2573">
        <v>23.57</v>
      </c>
      <c r="C2573">
        <v>23.98</v>
      </c>
      <c r="D2573">
        <v>23.57</v>
      </c>
      <c r="E2573">
        <v>23.790001</v>
      </c>
      <c r="F2573">
        <v>22.223841</v>
      </c>
      <c r="G2573">
        <v>2588700</v>
      </c>
    </row>
    <row r="2574" spans="1:7" x14ac:dyDescent="0.2">
      <c r="A2574" s="14">
        <v>43019</v>
      </c>
      <c r="B2574">
        <v>23.74</v>
      </c>
      <c r="C2574">
        <v>23.860001</v>
      </c>
      <c r="D2574">
        <v>23.48</v>
      </c>
      <c r="E2574">
        <v>23.66</v>
      </c>
      <c r="F2574">
        <v>22.102398000000001</v>
      </c>
      <c r="G2574">
        <v>1953000</v>
      </c>
    </row>
    <row r="2575" spans="1:7" x14ac:dyDescent="0.2">
      <c r="A2575" s="14">
        <v>43020</v>
      </c>
      <c r="B2575">
        <v>23.6</v>
      </c>
      <c r="C2575">
        <v>23.709999</v>
      </c>
      <c r="D2575">
        <v>23.35</v>
      </c>
      <c r="E2575">
        <v>23.68</v>
      </c>
      <c r="F2575">
        <v>22.121084</v>
      </c>
      <c r="G2575">
        <v>2196700</v>
      </c>
    </row>
    <row r="2576" spans="1:7" x14ac:dyDescent="0.2">
      <c r="A2576" s="14">
        <v>43021</v>
      </c>
      <c r="B2576">
        <v>23.65</v>
      </c>
      <c r="C2576">
        <v>24</v>
      </c>
      <c r="D2576">
        <v>23.6</v>
      </c>
      <c r="E2576">
        <v>23.73</v>
      </c>
      <c r="F2576">
        <v>22.167793</v>
      </c>
      <c r="G2576">
        <v>2488600</v>
      </c>
    </row>
    <row r="2577" spans="1:7" x14ac:dyDescent="0.2">
      <c r="A2577" s="14">
        <v>43024</v>
      </c>
      <c r="B2577">
        <v>23.690000999999999</v>
      </c>
      <c r="C2577">
        <v>23.75</v>
      </c>
      <c r="D2577">
        <v>23.26</v>
      </c>
      <c r="E2577">
        <v>23.389999</v>
      </c>
      <c r="F2577">
        <v>21.850172000000001</v>
      </c>
      <c r="G2577">
        <v>3704500</v>
      </c>
    </row>
    <row r="2578" spans="1:7" x14ac:dyDescent="0.2">
      <c r="A2578" s="14">
        <v>43025</v>
      </c>
      <c r="B2578">
        <v>23.389999</v>
      </c>
      <c r="C2578">
        <v>23.58</v>
      </c>
      <c r="D2578">
        <v>23.07</v>
      </c>
      <c r="E2578">
        <v>23.129999000000002</v>
      </c>
      <c r="F2578">
        <v>21.607289999999999</v>
      </c>
      <c r="G2578">
        <v>4062200</v>
      </c>
    </row>
    <row r="2579" spans="1:7" x14ac:dyDescent="0.2">
      <c r="A2579" s="14">
        <v>43026</v>
      </c>
      <c r="B2579">
        <v>23.5</v>
      </c>
      <c r="C2579">
        <v>24.120000999999998</v>
      </c>
      <c r="D2579">
        <v>22.91</v>
      </c>
      <c r="E2579">
        <v>23.209999</v>
      </c>
      <c r="F2579">
        <v>21.682023999999998</v>
      </c>
      <c r="G2579">
        <v>8247000</v>
      </c>
    </row>
    <row r="2580" spans="1:7" x14ac:dyDescent="0.2">
      <c r="A2580" s="14">
        <v>43027</v>
      </c>
      <c r="B2580">
        <v>23.049999</v>
      </c>
      <c r="C2580">
        <v>23.25</v>
      </c>
      <c r="D2580">
        <v>22.98</v>
      </c>
      <c r="E2580">
        <v>23.15</v>
      </c>
      <c r="F2580">
        <v>21.625976999999999</v>
      </c>
      <c r="G2580">
        <v>2675400</v>
      </c>
    </row>
    <row r="2581" spans="1:7" x14ac:dyDescent="0.2">
      <c r="A2581" s="14">
        <v>43028</v>
      </c>
      <c r="B2581">
        <v>23.32</v>
      </c>
      <c r="C2581">
        <v>23.700001</v>
      </c>
      <c r="D2581">
        <v>23.280000999999999</v>
      </c>
      <c r="E2581">
        <v>23.49</v>
      </c>
      <c r="F2581">
        <v>21.94359</v>
      </c>
      <c r="G2581">
        <v>3548100</v>
      </c>
    </row>
    <row r="2582" spans="1:7" x14ac:dyDescent="0.2">
      <c r="A2582" s="14">
        <v>43031</v>
      </c>
      <c r="B2582">
        <v>23.57</v>
      </c>
      <c r="C2582">
        <v>23.85</v>
      </c>
      <c r="D2582">
        <v>22.77</v>
      </c>
      <c r="E2582">
        <v>22.860001</v>
      </c>
      <c r="F2582">
        <v>21.355067999999999</v>
      </c>
      <c r="G2582">
        <v>7411300</v>
      </c>
    </row>
    <row r="2583" spans="1:7" x14ac:dyDescent="0.2">
      <c r="A2583" s="14">
        <v>43032</v>
      </c>
      <c r="B2583">
        <v>23.190000999999999</v>
      </c>
      <c r="C2583">
        <v>23.290001</v>
      </c>
      <c r="D2583">
        <v>22.9</v>
      </c>
      <c r="E2583">
        <v>23.110001</v>
      </c>
      <c r="F2583">
        <v>21.588608000000001</v>
      </c>
      <c r="G2583">
        <v>5427600</v>
      </c>
    </row>
    <row r="2584" spans="1:7" x14ac:dyDescent="0.2">
      <c r="A2584" s="14">
        <v>43033</v>
      </c>
      <c r="B2584">
        <v>22.530000999999999</v>
      </c>
      <c r="C2584">
        <v>23.01</v>
      </c>
      <c r="D2584">
        <v>22.379999000000002</v>
      </c>
      <c r="E2584">
        <v>22.780000999999999</v>
      </c>
      <c r="F2584">
        <v>21.280332999999999</v>
      </c>
      <c r="G2584">
        <v>8175200</v>
      </c>
    </row>
    <row r="2585" spans="1:7" x14ac:dyDescent="0.2">
      <c r="A2585" s="14">
        <v>43034</v>
      </c>
      <c r="B2585">
        <v>22.83</v>
      </c>
      <c r="C2585">
        <v>22.879999000000002</v>
      </c>
      <c r="D2585">
        <v>22.559999000000001</v>
      </c>
      <c r="E2585">
        <v>22.82</v>
      </c>
      <c r="F2585">
        <v>21.317696000000002</v>
      </c>
      <c r="G2585">
        <v>4969700</v>
      </c>
    </row>
    <row r="2586" spans="1:7" x14ac:dyDescent="0.2">
      <c r="A2586" s="14">
        <v>43035</v>
      </c>
      <c r="B2586">
        <v>22.790001</v>
      </c>
      <c r="C2586">
        <v>22.790001</v>
      </c>
      <c r="D2586">
        <v>22.290001</v>
      </c>
      <c r="E2586">
        <v>22.52</v>
      </c>
      <c r="F2586">
        <v>21.037447</v>
      </c>
      <c r="G2586">
        <v>7203500</v>
      </c>
    </row>
    <row r="2587" spans="1:7" x14ac:dyDescent="0.2">
      <c r="A2587" s="14">
        <v>43038</v>
      </c>
      <c r="B2587">
        <v>22.440000999999999</v>
      </c>
      <c r="C2587">
        <v>22.709999</v>
      </c>
      <c r="D2587">
        <v>22.24</v>
      </c>
      <c r="E2587">
        <v>22.66</v>
      </c>
      <c r="F2587">
        <v>21.168230000000001</v>
      </c>
      <c r="G2587">
        <v>5307900</v>
      </c>
    </row>
    <row r="2588" spans="1:7" x14ac:dyDescent="0.2">
      <c r="A2588" s="14">
        <v>43039</v>
      </c>
      <c r="B2588">
        <v>22.59</v>
      </c>
      <c r="C2588">
        <v>22.59</v>
      </c>
      <c r="D2588">
        <v>22.299999</v>
      </c>
      <c r="E2588">
        <v>22.5</v>
      </c>
      <c r="F2588">
        <v>21.018764000000001</v>
      </c>
      <c r="G2588">
        <v>6274800</v>
      </c>
    </row>
    <row r="2589" spans="1:7" x14ac:dyDescent="0.2">
      <c r="A2589" s="14">
        <v>43040</v>
      </c>
      <c r="B2589">
        <v>22.58</v>
      </c>
      <c r="C2589">
        <v>22.59</v>
      </c>
      <c r="D2589">
        <v>21.68</v>
      </c>
      <c r="E2589">
        <v>22.01</v>
      </c>
      <c r="F2589">
        <v>20.561022000000001</v>
      </c>
      <c r="G2589">
        <v>10759000</v>
      </c>
    </row>
    <row r="2590" spans="1:7" x14ac:dyDescent="0.2">
      <c r="A2590" s="14">
        <v>43041</v>
      </c>
      <c r="B2590">
        <v>20.9</v>
      </c>
      <c r="C2590">
        <v>21.219999000000001</v>
      </c>
      <c r="D2590">
        <v>19.27</v>
      </c>
      <c r="E2590">
        <v>20.079999999999998</v>
      </c>
      <c r="F2590">
        <v>18.758081000000001</v>
      </c>
      <c r="G2590">
        <v>20509800</v>
      </c>
    </row>
    <row r="2591" spans="1:7" x14ac:dyDescent="0.2">
      <c r="A2591" s="14">
        <v>43042</v>
      </c>
      <c r="B2591">
        <v>20.079999999999998</v>
      </c>
      <c r="C2591">
        <v>20.09</v>
      </c>
      <c r="D2591">
        <v>19.260000000000002</v>
      </c>
      <c r="E2591">
        <v>19.360001</v>
      </c>
      <c r="F2591">
        <v>18.08548</v>
      </c>
      <c r="G2591">
        <v>10646000</v>
      </c>
    </row>
    <row r="2592" spans="1:7" x14ac:dyDescent="0.2">
      <c r="A2592" s="14">
        <v>43045</v>
      </c>
      <c r="B2592">
        <v>19.360001</v>
      </c>
      <c r="C2592">
        <v>19.52</v>
      </c>
      <c r="D2592">
        <v>19.18</v>
      </c>
      <c r="E2592">
        <v>19.34</v>
      </c>
      <c r="F2592">
        <v>18.066794999999999</v>
      </c>
      <c r="G2592">
        <v>11385400</v>
      </c>
    </row>
    <row r="2593" spans="1:7" x14ac:dyDescent="0.2">
      <c r="A2593" s="14">
        <v>43046</v>
      </c>
      <c r="B2593">
        <v>19.399999999999999</v>
      </c>
      <c r="C2593">
        <v>19.5</v>
      </c>
      <c r="D2593">
        <v>18.98</v>
      </c>
      <c r="E2593">
        <v>19.079999999999998</v>
      </c>
      <c r="F2593">
        <v>17.823913999999998</v>
      </c>
      <c r="G2593">
        <v>8110900</v>
      </c>
    </row>
    <row r="2594" spans="1:7" x14ac:dyDescent="0.2">
      <c r="A2594" s="14">
        <v>43047</v>
      </c>
      <c r="B2594">
        <v>19.120000999999998</v>
      </c>
      <c r="C2594">
        <v>19.950001</v>
      </c>
      <c r="D2594">
        <v>19.07</v>
      </c>
      <c r="E2594">
        <v>19.690000999999999</v>
      </c>
      <c r="F2594">
        <v>18.393754999999999</v>
      </c>
      <c r="G2594">
        <v>13026800</v>
      </c>
    </row>
    <row r="2595" spans="1:7" x14ac:dyDescent="0.2">
      <c r="A2595" s="14">
        <v>43048</v>
      </c>
      <c r="B2595">
        <v>19.690000999999999</v>
      </c>
      <c r="C2595">
        <v>19.899999999999999</v>
      </c>
      <c r="D2595">
        <v>19.370000999999998</v>
      </c>
      <c r="E2595">
        <v>19.469999000000001</v>
      </c>
      <c r="F2595">
        <v>18.188236</v>
      </c>
      <c r="G2595">
        <v>5842100</v>
      </c>
    </row>
    <row r="2596" spans="1:7" x14ac:dyDescent="0.2">
      <c r="A2596" s="14">
        <v>43049</v>
      </c>
      <c r="B2596">
        <v>19.52</v>
      </c>
      <c r="C2596">
        <v>19.670000000000002</v>
      </c>
      <c r="D2596">
        <v>19.280000999999999</v>
      </c>
      <c r="E2596">
        <v>19.290001</v>
      </c>
      <c r="F2596">
        <v>18.02009</v>
      </c>
      <c r="G2596">
        <v>4610000</v>
      </c>
    </row>
    <row r="2597" spans="1:7" x14ac:dyDescent="0.2">
      <c r="A2597" s="14">
        <v>43052</v>
      </c>
      <c r="B2597">
        <v>19.120000999999998</v>
      </c>
      <c r="C2597">
        <v>19.25</v>
      </c>
      <c r="D2597">
        <v>19</v>
      </c>
      <c r="E2597">
        <v>19.23</v>
      </c>
      <c r="F2597">
        <v>18.104821999999999</v>
      </c>
      <c r="G2597">
        <v>4679200</v>
      </c>
    </row>
    <row r="2598" spans="1:7" x14ac:dyDescent="0.2">
      <c r="A2598" s="14">
        <v>43053</v>
      </c>
      <c r="B2598">
        <v>19.110001</v>
      </c>
      <c r="C2598">
        <v>19.34</v>
      </c>
      <c r="D2598">
        <v>18.950001</v>
      </c>
      <c r="E2598">
        <v>19.25</v>
      </c>
      <c r="F2598">
        <v>18.123650000000001</v>
      </c>
      <c r="G2598">
        <v>4785100</v>
      </c>
    </row>
    <row r="2599" spans="1:7" x14ac:dyDescent="0.2">
      <c r="A2599" s="14">
        <v>43054</v>
      </c>
      <c r="B2599">
        <v>19.25</v>
      </c>
      <c r="C2599">
        <v>19.280000999999999</v>
      </c>
      <c r="D2599">
        <v>18.899999999999999</v>
      </c>
      <c r="E2599">
        <v>19.190000999999999</v>
      </c>
      <c r="F2599">
        <v>18.067164999999999</v>
      </c>
      <c r="G2599">
        <v>5089800</v>
      </c>
    </row>
    <row r="2600" spans="1:7" x14ac:dyDescent="0.2">
      <c r="A2600" s="14">
        <v>43055</v>
      </c>
      <c r="B2600">
        <v>19.18</v>
      </c>
      <c r="C2600">
        <v>19.23</v>
      </c>
      <c r="D2600">
        <v>18.899999999999999</v>
      </c>
      <c r="E2600">
        <v>19.219999000000001</v>
      </c>
      <c r="F2600">
        <v>18.095407000000002</v>
      </c>
      <c r="G2600">
        <v>7612000</v>
      </c>
    </row>
    <row r="2601" spans="1:7" x14ac:dyDescent="0.2">
      <c r="A2601" s="14">
        <v>43056</v>
      </c>
      <c r="B2601">
        <v>19.350000000000001</v>
      </c>
      <c r="C2601">
        <v>19.629999000000002</v>
      </c>
      <c r="D2601">
        <v>19.329999999999998</v>
      </c>
      <c r="E2601">
        <v>19.5</v>
      </c>
      <c r="F2601">
        <v>18.359022</v>
      </c>
      <c r="G2601">
        <v>4824000</v>
      </c>
    </row>
    <row r="2602" spans="1:7" x14ac:dyDescent="0.2">
      <c r="A2602" s="14">
        <v>43059</v>
      </c>
      <c r="B2602">
        <v>19.48</v>
      </c>
      <c r="C2602">
        <v>19.809999000000001</v>
      </c>
      <c r="D2602">
        <v>19.450001</v>
      </c>
      <c r="E2602">
        <v>19.75</v>
      </c>
      <c r="F2602">
        <v>18.594394999999999</v>
      </c>
      <c r="G2602">
        <v>4366700</v>
      </c>
    </row>
    <row r="2603" spans="1:7" x14ac:dyDescent="0.2">
      <c r="A2603" s="14">
        <v>43060</v>
      </c>
      <c r="B2603">
        <v>19.700001</v>
      </c>
      <c r="C2603">
        <v>19.75</v>
      </c>
      <c r="D2603">
        <v>19.440000999999999</v>
      </c>
      <c r="E2603">
        <v>19.510000000000002</v>
      </c>
      <c r="F2603">
        <v>18.368438999999999</v>
      </c>
      <c r="G2603">
        <v>6068200</v>
      </c>
    </row>
    <row r="2604" spans="1:7" x14ac:dyDescent="0.2">
      <c r="A2604" s="14">
        <v>43061</v>
      </c>
      <c r="B2604">
        <v>19.5</v>
      </c>
      <c r="C2604">
        <v>20.09</v>
      </c>
      <c r="D2604">
        <v>19.469999000000001</v>
      </c>
      <c r="E2604">
        <v>19.82</v>
      </c>
      <c r="F2604">
        <v>18.660297</v>
      </c>
      <c r="G2604">
        <v>6322400</v>
      </c>
    </row>
    <row r="2605" spans="1:7" x14ac:dyDescent="0.2">
      <c r="A2605" s="14">
        <v>43063</v>
      </c>
      <c r="B2605">
        <v>19.84</v>
      </c>
      <c r="C2605">
        <v>19.989999999999998</v>
      </c>
      <c r="D2605">
        <v>19.75</v>
      </c>
      <c r="E2605">
        <v>19.82</v>
      </c>
      <c r="F2605">
        <v>18.660297</v>
      </c>
      <c r="G2605">
        <v>1619700</v>
      </c>
    </row>
    <row r="2606" spans="1:7" x14ac:dyDescent="0.2">
      <c r="A2606" s="14">
        <v>43066</v>
      </c>
      <c r="B2606">
        <v>19.850000000000001</v>
      </c>
      <c r="C2606">
        <v>19.920000000000002</v>
      </c>
      <c r="D2606">
        <v>19.57</v>
      </c>
      <c r="E2606">
        <v>19.670000000000002</v>
      </c>
      <c r="F2606">
        <v>18.519075000000001</v>
      </c>
      <c r="G2606">
        <v>4324600</v>
      </c>
    </row>
    <row r="2607" spans="1:7" x14ac:dyDescent="0.2">
      <c r="A2607" s="14">
        <v>43067</v>
      </c>
      <c r="B2607">
        <v>19.620000999999998</v>
      </c>
      <c r="C2607">
        <v>19.860001</v>
      </c>
      <c r="D2607">
        <v>19.489999999999998</v>
      </c>
      <c r="E2607">
        <v>19.75</v>
      </c>
      <c r="F2607">
        <v>18.594394999999999</v>
      </c>
      <c r="G2607">
        <v>8446600</v>
      </c>
    </row>
    <row r="2608" spans="1:7" x14ac:dyDescent="0.2">
      <c r="A2608" s="14">
        <v>43068</v>
      </c>
      <c r="B2608">
        <v>20.25</v>
      </c>
      <c r="C2608">
        <v>20.700001</v>
      </c>
      <c r="D2608">
        <v>20.049999</v>
      </c>
      <c r="E2608">
        <v>20.309999000000001</v>
      </c>
      <c r="F2608">
        <v>19.12163</v>
      </c>
      <c r="G2608">
        <v>10715000</v>
      </c>
    </row>
    <row r="2609" spans="1:7" x14ac:dyDescent="0.2">
      <c r="A2609" s="14">
        <v>43069</v>
      </c>
      <c r="B2609">
        <v>20.420000000000002</v>
      </c>
      <c r="C2609">
        <v>21.110001</v>
      </c>
      <c r="D2609">
        <v>20.41</v>
      </c>
      <c r="E2609">
        <v>20.889999</v>
      </c>
      <c r="F2609">
        <v>19.667691999999999</v>
      </c>
      <c r="G2609">
        <v>13511200</v>
      </c>
    </row>
    <row r="2610" spans="1:7" x14ac:dyDescent="0.2">
      <c r="A2610" s="14">
        <v>43070</v>
      </c>
      <c r="B2610">
        <v>20.809999000000001</v>
      </c>
      <c r="C2610">
        <v>20.959999</v>
      </c>
      <c r="D2610">
        <v>20.540001</v>
      </c>
      <c r="E2610">
        <v>20.84</v>
      </c>
      <c r="F2610">
        <v>19.620619000000001</v>
      </c>
      <c r="G2610">
        <v>7320900</v>
      </c>
    </row>
    <row r="2611" spans="1:7" x14ac:dyDescent="0.2">
      <c r="A2611" s="14">
        <v>43073</v>
      </c>
      <c r="B2611">
        <v>21.110001</v>
      </c>
      <c r="C2611">
        <v>21.33</v>
      </c>
      <c r="D2611">
        <v>20.790001</v>
      </c>
      <c r="E2611">
        <v>21.15</v>
      </c>
      <c r="F2611">
        <v>19.912479000000001</v>
      </c>
      <c r="G2611">
        <v>10815200</v>
      </c>
    </row>
    <row r="2612" spans="1:7" x14ac:dyDescent="0.2">
      <c r="A2612" s="14">
        <v>43074</v>
      </c>
      <c r="B2612">
        <v>21.08</v>
      </c>
      <c r="C2612">
        <v>21.15</v>
      </c>
      <c r="D2612">
        <v>20.620000999999998</v>
      </c>
      <c r="E2612">
        <v>20.68</v>
      </c>
      <c r="F2612">
        <v>19.469982000000002</v>
      </c>
      <c r="G2612">
        <v>9881800</v>
      </c>
    </row>
    <row r="2613" spans="1:7" x14ac:dyDescent="0.2">
      <c r="A2613" s="14">
        <v>43075</v>
      </c>
      <c r="B2613">
        <v>20.629999000000002</v>
      </c>
      <c r="C2613">
        <v>20.75</v>
      </c>
      <c r="D2613">
        <v>20.43</v>
      </c>
      <c r="E2613">
        <v>20.540001</v>
      </c>
      <c r="F2613">
        <v>19.338173000000001</v>
      </c>
      <c r="G2613">
        <v>8306100</v>
      </c>
    </row>
    <row r="2614" spans="1:7" x14ac:dyDescent="0.2">
      <c r="A2614" s="14">
        <v>43076</v>
      </c>
      <c r="B2614">
        <v>20.620000999999998</v>
      </c>
      <c r="C2614">
        <v>20.870000999999998</v>
      </c>
      <c r="D2614">
        <v>20.459999</v>
      </c>
      <c r="E2614">
        <v>20.58</v>
      </c>
      <c r="F2614">
        <v>19.375831999999999</v>
      </c>
      <c r="G2614">
        <v>5211600</v>
      </c>
    </row>
    <row r="2615" spans="1:7" x14ac:dyDescent="0.2">
      <c r="A2615" s="14">
        <v>43077</v>
      </c>
      <c r="B2615">
        <v>20.66</v>
      </c>
      <c r="C2615">
        <v>20.959999</v>
      </c>
      <c r="D2615">
        <v>20.559999000000001</v>
      </c>
      <c r="E2615">
        <v>20.75</v>
      </c>
      <c r="F2615">
        <v>19.535881</v>
      </c>
      <c r="G2615">
        <v>5456800</v>
      </c>
    </row>
    <row r="2616" spans="1:7" x14ac:dyDescent="0.2">
      <c r="A2616" s="14">
        <v>43080</v>
      </c>
      <c r="B2616">
        <v>20.700001</v>
      </c>
      <c r="C2616">
        <v>21.030000999999999</v>
      </c>
      <c r="D2616">
        <v>20.610001</v>
      </c>
      <c r="E2616">
        <v>20.65</v>
      </c>
      <c r="F2616">
        <v>19.441734</v>
      </c>
      <c r="G2616">
        <v>6359700</v>
      </c>
    </row>
    <row r="2617" spans="1:7" x14ac:dyDescent="0.2">
      <c r="A2617" s="14">
        <v>43081</v>
      </c>
      <c r="B2617">
        <v>20.639999</v>
      </c>
      <c r="C2617">
        <v>21.09</v>
      </c>
      <c r="D2617">
        <v>20.620000999999998</v>
      </c>
      <c r="E2617">
        <v>20.950001</v>
      </c>
      <c r="F2617">
        <v>19.724181999999999</v>
      </c>
      <c r="G2617">
        <v>6220700</v>
      </c>
    </row>
    <row r="2618" spans="1:7" x14ac:dyDescent="0.2">
      <c r="A2618" s="14">
        <v>43082</v>
      </c>
      <c r="B2618">
        <v>20.889999</v>
      </c>
      <c r="C2618">
        <v>21.5</v>
      </c>
      <c r="D2618">
        <v>20.889999</v>
      </c>
      <c r="E2618">
        <v>21.24</v>
      </c>
      <c r="F2618">
        <v>19.997211</v>
      </c>
      <c r="G2618">
        <v>6043100</v>
      </c>
    </row>
    <row r="2619" spans="1:7" x14ac:dyDescent="0.2">
      <c r="A2619" s="14">
        <v>43083</v>
      </c>
      <c r="B2619">
        <v>21.26</v>
      </c>
      <c r="C2619">
        <v>21.5</v>
      </c>
      <c r="D2619">
        <v>20.98</v>
      </c>
      <c r="E2619">
        <v>21.26</v>
      </c>
      <c r="F2619">
        <v>20.016044999999998</v>
      </c>
      <c r="G2619">
        <v>5703700</v>
      </c>
    </row>
    <row r="2620" spans="1:7" x14ac:dyDescent="0.2">
      <c r="A2620" s="14">
        <v>43084</v>
      </c>
      <c r="B2620">
        <v>21.370000999999998</v>
      </c>
      <c r="C2620">
        <v>21.75</v>
      </c>
      <c r="D2620">
        <v>21.370000999999998</v>
      </c>
      <c r="E2620">
        <v>21.459999</v>
      </c>
      <c r="F2620">
        <v>20.204339999999998</v>
      </c>
      <c r="G2620">
        <v>6813900</v>
      </c>
    </row>
    <row r="2621" spans="1:7" x14ac:dyDescent="0.2">
      <c r="A2621" s="14">
        <v>43087</v>
      </c>
      <c r="B2621">
        <v>21.610001</v>
      </c>
      <c r="C2621">
        <v>21.639999</v>
      </c>
      <c r="D2621">
        <v>20.74</v>
      </c>
      <c r="E2621">
        <v>21.120000999999998</v>
      </c>
      <c r="F2621">
        <v>19.884235</v>
      </c>
      <c r="G2621">
        <v>8116500</v>
      </c>
    </row>
    <row r="2622" spans="1:7" x14ac:dyDescent="0.2">
      <c r="A2622" s="14">
        <v>43088</v>
      </c>
      <c r="B2622">
        <v>20.799999</v>
      </c>
      <c r="C2622">
        <v>21.469999000000001</v>
      </c>
      <c r="D2622">
        <v>20.65</v>
      </c>
      <c r="E2622">
        <v>20.870000999999998</v>
      </c>
      <c r="F2622">
        <v>19.648862999999999</v>
      </c>
      <c r="G2622">
        <v>5546600</v>
      </c>
    </row>
    <row r="2623" spans="1:7" x14ac:dyDescent="0.2">
      <c r="A2623" s="14">
        <v>43089</v>
      </c>
      <c r="B2623">
        <v>20.870000999999998</v>
      </c>
      <c r="C2623">
        <v>20.98</v>
      </c>
      <c r="D2623">
        <v>20.27</v>
      </c>
      <c r="E2623">
        <v>20.299999</v>
      </c>
      <c r="F2623">
        <v>19.112210999999999</v>
      </c>
      <c r="G2623">
        <v>7568900</v>
      </c>
    </row>
    <row r="2624" spans="1:7" x14ac:dyDescent="0.2">
      <c r="A2624" s="14">
        <v>43090</v>
      </c>
      <c r="B2624">
        <v>20.34</v>
      </c>
      <c r="C2624">
        <v>20.59</v>
      </c>
      <c r="D2624">
        <v>20.149999999999999</v>
      </c>
      <c r="E2624">
        <v>20.190000999999999</v>
      </c>
      <c r="F2624">
        <v>19.008652000000001</v>
      </c>
      <c r="G2624">
        <v>6730100</v>
      </c>
    </row>
    <row r="2625" spans="1:7" x14ac:dyDescent="0.2">
      <c r="A2625" s="14">
        <v>43091</v>
      </c>
      <c r="B2625">
        <v>20.09</v>
      </c>
      <c r="C2625">
        <v>20.68</v>
      </c>
      <c r="D2625">
        <v>20</v>
      </c>
      <c r="E2625">
        <v>20.41</v>
      </c>
      <c r="F2625">
        <v>19.215778</v>
      </c>
      <c r="G2625">
        <v>7251600</v>
      </c>
    </row>
    <row r="2626" spans="1:7" x14ac:dyDescent="0.2">
      <c r="A2626" s="14">
        <v>43095</v>
      </c>
      <c r="B2626">
        <v>20.440000999999999</v>
      </c>
      <c r="C2626">
        <v>21.02</v>
      </c>
      <c r="D2626">
        <v>20.379999000000002</v>
      </c>
      <c r="E2626">
        <v>20.91</v>
      </c>
      <c r="F2626">
        <v>19.686522</v>
      </c>
      <c r="G2626">
        <v>5303900</v>
      </c>
    </row>
    <row r="2627" spans="1:7" x14ac:dyDescent="0.2">
      <c r="A2627" s="14">
        <v>43096</v>
      </c>
      <c r="B2627">
        <v>20.9</v>
      </c>
      <c r="C2627">
        <v>21.26</v>
      </c>
      <c r="D2627">
        <v>20.790001</v>
      </c>
      <c r="E2627">
        <v>21.1</v>
      </c>
      <c r="F2627">
        <v>19.865406</v>
      </c>
      <c r="G2627">
        <v>4981800</v>
      </c>
    </row>
    <row r="2628" spans="1:7" x14ac:dyDescent="0.2">
      <c r="A2628" s="14">
        <v>43097</v>
      </c>
      <c r="B2628">
        <v>21.15</v>
      </c>
      <c r="C2628">
        <v>21.17</v>
      </c>
      <c r="D2628">
        <v>20.84</v>
      </c>
      <c r="E2628">
        <v>21.030000999999999</v>
      </c>
      <c r="F2628">
        <v>19.799500999999999</v>
      </c>
      <c r="G2628">
        <v>3505500</v>
      </c>
    </row>
    <row r="2629" spans="1:7" x14ac:dyDescent="0.2">
      <c r="A2629" s="14">
        <v>43098</v>
      </c>
      <c r="B2629">
        <v>20.959999</v>
      </c>
      <c r="C2629">
        <v>21.26</v>
      </c>
      <c r="D2629">
        <v>20.879999000000002</v>
      </c>
      <c r="E2629">
        <v>20.91</v>
      </c>
      <c r="F2629">
        <v>19.686522</v>
      </c>
      <c r="G2629">
        <v>3534100</v>
      </c>
    </row>
    <row r="2630" spans="1:7" x14ac:dyDescent="0.2">
      <c r="A2630" s="14">
        <v>43102</v>
      </c>
      <c r="B2630">
        <v>21</v>
      </c>
      <c r="C2630">
        <v>21.639999</v>
      </c>
      <c r="D2630">
        <v>20.93</v>
      </c>
      <c r="E2630">
        <v>21.299999</v>
      </c>
      <c r="F2630">
        <v>20.053701</v>
      </c>
      <c r="G2630">
        <v>4906900</v>
      </c>
    </row>
    <row r="2631" spans="1:7" x14ac:dyDescent="0.2">
      <c r="A2631" s="14">
        <v>43103</v>
      </c>
      <c r="B2631">
        <v>21.34</v>
      </c>
      <c r="C2631">
        <v>21.459999</v>
      </c>
      <c r="D2631">
        <v>20.91</v>
      </c>
      <c r="E2631">
        <v>21.030000999999999</v>
      </c>
      <c r="F2631">
        <v>19.799500999999999</v>
      </c>
      <c r="G2631">
        <v>3093300</v>
      </c>
    </row>
    <row r="2632" spans="1:7" x14ac:dyDescent="0.2">
      <c r="A2632" s="14">
        <v>43104</v>
      </c>
      <c r="B2632">
        <v>21.120000999999998</v>
      </c>
      <c r="C2632">
        <v>21.290001</v>
      </c>
      <c r="D2632">
        <v>20.85</v>
      </c>
      <c r="E2632">
        <v>21.26</v>
      </c>
      <c r="F2632">
        <v>20.016044999999998</v>
      </c>
      <c r="G2632">
        <v>4158200</v>
      </c>
    </row>
    <row r="2633" spans="1:7" x14ac:dyDescent="0.2">
      <c r="A2633" s="14">
        <v>43105</v>
      </c>
      <c r="B2633">
        <v>21.290001</v>
      </c>
      <c r="C2633">
        <v>21.35</v>
      </c>
      <c r="D2633">
        <v>21.02</v>
      </c>
      <c r="E2633">
        <v>21.23</v>
      </c>
      <c r="F2633">
        <v>19.987801000000001</v>
      </c>
      <c r="G2633">
        <v>4362300</v>
      </c>
    </row>
    <row r="2634" spans="1:7" x14ac:dyDescent="0.2">
      <c r="A2634" s="14">
        <v>43108</v>
      </c>
      <c r="B2634">
        <v>21.299999</v>
      </c>
      <c r="C2634">
        <v>21.84</v>
      </c>
      <c r="D2634">
        <v>21.299999</v>
      </c>
      <c r="E2634">
        <v>21.6</v>
      </c>
      <c r="F2634">
        <v>20.336148999999999</v>
      </c>
      <c r="G2634">
        <v>5278300</v>
      </c>
    </row>
    <row r="2635" spans="1:7" x14ac:dyDescent="0.2">
      <c r="A2635" s="14">
        <v>43109</v>
      </c>
      <c r="B2635">
        <v>21.57</v>
      </c>
      <c r="C2635">
        <v>21.82</v>
      </c>
      <c r="D2635">
        <v>21.51</v>
      </c>
      <c r="E2635">
        <v>21.73</v>
      </c>
      <c r="F2635">
        <v>20.458544</v>
      </c>
      <c r="G2635">
        <v>7577700</v>
      </c>
    </row>
    <row r="2636" spans="1:7" x14ac:dyDescent="0.2">
      <c r="A2636" s="14">
        <v>43110</v>
      </c>
      <c r="B2636">
        <v>21.59</v>
      </c>
      <c r="C2636">
        <v>21.68</v>
      </c>
      <c r="D2636">
        <v>21.27</v>
      </c>
      <c r="E2636">
        <v>21.65</v>
      </c>
      <c r="F2636">
        <v>20.383220999999999</v>
      </c>
      <c r="G2636">
        <v>5420400</v>
      </c>
    </row>
    <row r="2637" spans="1:7" x14ac:dyDescent="0.2">
      <c r="A2637" s="14">
        <v>43111</v>
      </c>
      <c r="B2637">
        <v>21.73</v>
      </c>
      <c r="C2637">
        <v>22.389999</v>
      </c>
      <c r="D2637">
        <v>21.5</v>
      </c>
      <c r="E2637">
        <v>22.34</v>
      </c>
      <c r="F2637">
        <v>21.03285</v>
      </c>
      <c r="G2637">
        <v>4266200</v>
      </c>
    </row>
    <row r="2638" spans="1:7" x14ac:dyDescent="0.2">
      <c r="A2638" s="14">
        <v>43112</v>
      </c>
      <c r="B2638">
        <v>22.309999000000001</v>
      </c>
      <c r="C2638">
        <v>22.57</v>
      </c>
      <c r="D2638">
        <v>22.23</v>
      </c>
      <c r="E2638">
        <v>22.42</v>
      </c>
      <c r="F2638">
        <v>21.108173000000001</v>
      </c>
      <c r="G2638">
        <v>3893300</v>
      </c>
    </row>
    <row r="2639" spans="1:7" x14ac:dyDescent="0.2">
      <c r="A2639" s="14">
        <v>43116</v>
      </c>
      <c r="B2639">
        <v>22.469999000000001</v>
      </c>
      <c r="C2639">
        <v>22.610001</v>
      </c>
      <c r="D2639">
        <v>22.02</v>
      </c>
      <c r="E2639">
        <v>22.1</v>
      </c>
      <c r="F2639">
        <v>20.806892000000001</v>
      </c>
      <c r="G2639">
        <v>5386100</v>
      </c>
    </row>
    <row r="2640" spans="1:7" x14ac:dyDescent="0.2">
      <c r="A2640" s="14">
        <v>43117</v>
      </c>
      <c r="B2640">
        <v>22.139999</v>
      </c>
      <c r="C2640">
        <v>22.389999</v>
      </c>
      <c r="D2640">
        <v>21.889999</v>
      </c>
      <c r="E2640">
        <v>21.940000999999999</v>
      </c>
      <c r="F2640">
        <v>20.656254000000001</v>
      </c>
      <c r="G2640">
        <v>5786800</v>
      </c>
    </row>
    <row r="2641" spans="1:7" x14ac:dyDescent="0.2">
      <c r="A2641" s="14">
        <v>43118</v>
      </c>
      <c r="B2641">
        <v>21.99</v>
      </c>
      <c r="C2641">
        <v>22.18</v>
      </c>
      <c r="D2641">
        <v>21.860001</v>
      </c>
      <c r="E2641">
        <v>22</v>
      </c>
      <c r="F2641">
        <v>20.712748000000001</v>
      </c>
      <c r="G2641">
        <v>6052700</v>
      </c>
    </row>
    <row r="2642" spans="1:7" x14ac:dyDescent="0.2">
      <c r="A2642" s="14">
        <v>43119</v>
      </c>
      <c r="B2642">
        <v>22.209999</v>
      </c>
      <c r="C2642">
        <v>23.23</v>
      </c>
      <c r="D2642">
        <v>22.120000999999998</v>
      </c>
      <c r="E2642">
        <v>23.200001</v>
      </c>
      <c r="F2642">
        <v>21.842528999999999</v>
      </c>
      <c r="G2642">
        <v>9586700</v>
      </c>
    </row>
    <row r="2643" spans="1:7" x14ac:dyDescent="0.2">
      <c r="A2643" s="14">
        <v>43122</v>
      </c>
      <c r="B2643">
        <v>23.030000999999999</v>
      </c>
      <c r="C2643">
        <v>23.17</v>
      </c>
      <c r="D2643">
        <v>22.700001</v>
      </c>
      <c r="E2643">
        <v>23</v>
      </c>
      <c r="F2643">
        <v>21.654236000000001</v>
      </c>
      <c r="G2643">
        <v>8277300</v>
      </c>
    </row>
    <row r="2644" spans="1:7" x14ac:dyDescent="0.2">
      <c r="A2644" s="14">
        <v>43123</v>
      </c>
      <c r="B2644">
        <v>23</v>
      </c>
      <c r="C2644">
        <v>23.139999</v>
      </c>
      <c r="D2644">
        <v>22.780000999999999</v>
      </c>
      <c r="E2644">
        <v>22.98</v>
      </c>
      <c r="F2644">
        <v>21.635403</v>
      </c>
      <c r="G2644">
        <v>4154400</v>
      </c>
    </row>
    <row r="2645" spans="1:7" x14ac:dyDescent="0.2">
      <c r="A2645" s="14">
        <v>43124</v>
      </c>
      <c r="B2645">
        <v>23.049999</v>
      </c>
      <c r="C2645">
        <v>23.33</v>
      </c>
      <c r="D2645">
        <v>22.879999000000002</v>
      </c>
      <c r="E2645">
        <v>23.24</v>
      </c>
      <c r="F2645">
        <v>21.880188</v>
      </c>
      <c r="G2645">
        <v>5338300</v>
      </c>
    </row>
    <row r="2646" spans="1:7" x14ac:dyDescent="0.2">
      <c r="A2646" s="14">
        <v>43125</v>
      </c>
      <c r="B2646">
        <v>23.299999</v>
      </c>
      <c r="C2646">
        <v>23.32</v>
      </c>
      <c r="D2646">
        <v>22.67</v>
      </c>
      <c r="E2646">
        <v>22.809999000000001</v>
      </c>
      <c r="F2646">
        <v>21.475351</v>
      </c>
      <c r="G2646">
        <v>4912800</v>
      </c>
    </row>
    <row r="2647" spans="1:7" x14ac:dyDescent="0.2">
      <c r="A2647" s="14">
        <v>43126</v>
      </c>
      <c r="B2647">
        <v>22.950001</v>
      </c>
      <c r="C2647">
        <v>23.049999</v>
      </c>
      <c r="D2647">
        <v>22.559999000000001</v>
      </c>
      <c r="E2647">
        <v>22.67</v>
      </c>
      <c r="F2647">
        <v>21.343540000000001</v>
      </c>
      <c r="G2647">
        <v>4824200</v>
      </c>
    </row>
    <row r="2648" spans="1:7" x14ac:dyDescent="0.2">
      <c r="A2648" s="14">
        <v>43129</v>
      </c>
      <c r="B2648">
        <v>22.629999000000002</v>
      </c>
      <c r="C2648">
        <v>22.879999000000002</v>
      </c>
      <c r="D2648">
        <v>22.459999</v>
      </c>
      <c r="E2648">
        <v>22.59</v>
      </c>
      <c r="F2648">
        <v>21.268222999999999</v>
      </c>
      <c r="G2648">
        <v>4917000</v>
      </c>
    </row>
    <row r="2649" spans="1:7" x14ac:dyDescent="0.2">
      <c r="A2649" s="14">
        <v>43130</v>
      </c>
      <c r="B2649">
        <v>22.18</v>
      </c>
      <c r="C2649">
        <v>22.299999</v>
      </c>
      <c r="D2649">
        <v>21.620000999999998</v>
      </c>
      <c r="E2649">
        <v>21.75</v>
      </c>
      <c r="F2649">
        <v>20.477373</v>
      </c>
      <c r="G2649">
        <v>6184800</v>
      </c>
    </row>
    <row r="2650" spans="1:7" x14ac:dyDescent="0.2">
      <c r="A2650" s="14">
        <v>43131</v>
      </c>
      <c r="B2650">
        <v>21.85</v>
      </c>
      <c r="C2650">
        <v>22.030000999999999</v>
      </c>
      <c r="D2650">
        <v>21.5</v>
      </c>
      <c r="E2650">
        <v>21.719999000000001</v>
      </c>
      <c r="F2650">
        <v>20.449127000000001</v>
      </c>
      <c r="G2650">
        <v>4949600</v>
      </c>
    </row>
    <row r="2651" spans="1:7" x14ac:dyDescent="0.2">
      <c r="A2651" s="14">
        <v>43132</v>
      </c>
      <c r="B2651">
        <v>21.5</v>
      </c>
      <c r="C2651">
        <v>21.610001</v>
      </c>
      <c r="D2651">
        <v>21.18</v>
      </c>
      <c r="E2651">
        <v>21.450001</v>
      </c>
      <c r="F2651">
        <v>20.194925000000001</v>
      </c>
      <c r="G2651">
        <v>6880200</v>
      </c>
    </row>
    <row r="2652" spans="1:7" x14ac:dyDescent="0.2">
      <c r="A2652" s="14">
        <v>43133</v>
      </c>
      <c r="B2652">
        <v>21.280000999999999</v>
      </c>
      <c r="C2652">
        <v>21.4</v>
      </c>
      <c r="D2652">
        <v>20.93</v>
      </c>
      <c r="E2652">
        <v>20.99</v>
      </c>
      <c r="F2652">
        <v>19.761841</v>
      </c>
      <c r="G2652">
        <v>10024100</v>
      </c>
    </row>
    <row r="2653" spans="1:7" x14ac:dyDescent="0.2">
      <c r="A2653" s="14">
        <v>43136</v>
      </c>
      <c r="B2653">
        <v>20.92</v>
      </c>
      <c r="C2653">
        <v>21.530000999999999</v>
      </c>
      <c r="D2653">
        <v>20.85</v>
      </c>
      <c r="E2653">
        <v>20.85</v>
      </c>
      <c r="F2653">
        <v>19.630032</v>
      </c>
      <c r="G2653">
        <v>8975000</v>
      </c>
    </row>
    <row r="2654" spans="1:7" x14ac:dyDescent="0.2">
      <c r="A2654" s="14">
        <v>43137</v>
      </c>
      <c r="B2654">
        <v>20.48</v>
      </c>
      <c r="C2654">
        <v>21.690000999999999</v>
      </c>
      <c r="D2654">
        <v>20.350000000000001</v>
      </c>
      <c r="E2654">
        <v>21.629999000000002</v>
      </c>
      <c r="F2654">
        <v>20.364393</v>
      </c>
      <c r="G2654">
        <v>9684100</v>
      </c>
    </row>
    <row r="2655" spans="1:7" x14ac:dyDescent="0.2">
      <c r="A2655" s="14">
        <v>43138</v>
      </c>
      <c r="B2655">
        <v>21.74</v>
      </c>
      <c r="C2655">
        <v>22.65</v>
      </c>
      <c r="D2655">
        <v>21.530000999999999</v>
      </c>
      <c r="E2655">
        <v>21.959999</v>
      </c>
      <c r="F2655">
        <v>20.675084999999999</v>
      </c>
      <c r="G2655">
        <v>13326500</v>
      </c>
    </row>
    <row r="2656" spans="1:7" x14ac:dyDescent="0.2">
      <c r="A2656" s="14">
        <v>43139</v>
      </c>
      <c r="B2656">
        <v>20.219999000000001</v>
      </c>
      <c r="C2656">
        <v>20.6</v>
      </c>
      <c r="D2656">
        <v>19.48</v>
      </c>
      <c r="E2656">
        <v>19.57</v>
      </c>
      <c r="F2656">
        <v>18.424928999999999</v>
      </c>
      <c r="G2656">
        <v>34493600</v>
      </c>
    </row>
    <row r="2657" spans="1:7" x14ac:dyDescent="0.2">
      <c r="A2657" s="14">
        <v>43140</v>
      </c>
      <c r="B2657">
        <v>19.73</v>
      </c>
      <c r="C2657">
        <v>20.02</v>
      </c>
      <c r="D2657">
        <v>18.57</v>
      </c>
      <c r="E2657">
        <v>19.260000000000002</v>
      </c>
      <c r="F2657">
        <v>18.133064000000001</v>
      </c>
      <c r="G2657">
        <v>17079000</v>
      </c>
    </row>
    <row r="2658" spans="1:7" x14ac:dyDescent="0.2">
      <c r="A2658" s="14">
        <v>43143</v>
      </c>
      <c r="B2658">
        <v>19.5</v>
      </c>
      <c r="C2658">
        <v>19.899999999999999</v>
      </c>
      <c r="D2658">
        <v>19.27</v>
      </c>
      <c r="E2658">
        <v>19.690000999999999</v>
      </c>
      <c r="F2658">
        <v>18.537908999999999</v>
      </c>
      <c r="G2658">
        <v>11778500</v>
      </c>
    </row>
    <row r="2659" spans="1:7" x14ac:dyDescent="0.2">
      <c r="A2659" s="14">
        <v>43144</v>
      </c>
      <c r="B2659">
        <v>19.690000999999999</v>
      </c>
      <c r="C2659">
        <v>19.969999000000001</v>
      </c>
      <c r="D2659">
        <v>19.68</v>
      </c>
      <c r="E2659">
        <v>19.93</v>
      </c>
      <c r="F2659">
        <v>18.763864999999999</v>
      </c>
      <c r="G2659">
        <v>7739200</v>
      </c>
    </row>
    <row r="2660" spans="1:7" x14ac:dyDescent="0.2">
      <c r="A2660" s="14">
        <v>43145</v>
      </c>
      <c r="B2660">
        <v>19.780000999999999</v>
      </c>
      <c r="C2660">
        <v>21.219999000000001</v>
      </c>
      <c r="D2660">
        <v>19.780000999999999</v>
      </c>
      <c r="E2660">
        <v>21.139999</v>
      </c>
      <c r="F2660">
        <v>19.903065000000002</v>
      </c>
      <c r="G2660">
        <v>16441000</v>
      </c>
    </row>
    <row r="2661" spans="1:7" x14ac:dyDescent="0.2">
      <c r="A2661" s="14">
        <v>43146</v>
      </c>
      <c r="B2661">
        <v>21.139999</v>
      </c>
      <c r="C2661">
        <v>21.18</v>
      </c>
      <c r="D2661">
        <v>20.399999999999999</v>
      </c>
      <c r="E2661">
        <v>20.719999000000001</v>
      </c>
      <c r="F2661">
        <v>19.507636999999999</v>
      </c>
      <c r="G2661">
        <v>6023200</v>
      </c>
    </row>
    <row r="2662" spans="1:7" x14ac:dyDescent="0.2">
      <c r="A2662" s="14">
        <v>43147</v>
      </c>
      <c r="B2662">
        <v>20.379999000000002</v>
      </c>
      <c r="C2662">
        <v>20.58</v>
      </c>
      <c r="D2662">
        <v>20.27</v>
      </c>
      <c r="E2662">
        <v>20.49</v>
      </c>
      <c r="F2662">
        <v>19.431771999999999</v>
      </c>
      <c r="G2662">
        <v>4755000</v>
      </c>
    </row>
    <row r="2663" spans="1:7" x14ac:dyDescent="0.2">
      <c r="A2663" s="14">
        <v>43151</v>
      </c>
      <c r="B2663">
        <v>20.350000000000001</v>
      </c>
      <c r="C2663">
        <v>20.389999</v>
      </c>
      <c r="D2663">
        <v>19.700001</v>
      </c>
      <c r="E2663">
        <v>19.93</v>
      </c>
      <c r="F2663">
        <v>18.900696</v>
      </c>
      <c r="G2663">
        <v>5831700</v>
      </c>
    </row>
    <row r="2664" spans="1:7" x14ac:dyDescent="0.2">
      <c r="A2664" s="14">
        <v>43152</v>
      </c>
      <c r="B2664">
        <v>19.969999000000001</v>
      </c>
      <c r="C2664">
        <v>20.309999000000001</v>
      </c>
      <c r="D2664">
        <v>19.879999000000002</v>
      </c>
      <c r="E2664">
        <v>19.959999</v>
      </c>
      <c r="F2664">
        <v>18.929144000000001</v>
      </c>
      <c r="G2664">
        <v>3631600</v>
      </c>
    </row>
    <row r="2665" spans="1:7" x14ac:dyDescent="0.2">
      <c r="A2665" s="14">
        <v>43153</v>
      </c>
      <c r="B2665">
        <v>20.040001</v>
      </c>
      <c r="C2665">
        <v>20.239999999999998</v>
      </c>
      <c r="D2665">
        <v>19.98</v>
      </c>
      <c r="E2665">
        <v>20.129999000000002</v>
      </c>
      <c r="F2665">
        <v>19.090363</v>
      </c>
      <c r="G2665">
        <v>3970000</v>
      </c>
    </row>
    <row r="2666" spans="1:7" x14ac:dyDescent="0.2">
      <c r="A2666" s="14">
        <v>43154</v>
      </c>
      <c r="B2666">
        <v>20.25</v>
      </c>
      <c r="C2666">
        <v>20.309999000000001</v>
      </c>
      <c r="D2666">
        <v>19.799999</v>
      </c>
      <c r="E2666">
        <v>19.940000999999999</v>
      </c>
      <c r="F2666">
        <v>18.910177000000001</v>
      </c>
      <c r="G2666">
        <v>4033400</v>
      </c>
    </row>
    <row r="2667" spans="1:7" x14ac:dyDescent="0.2">
      <c r="A2667" s="14">
        <v>43157</v>
      </c>
      <c r="B2667">
        <v>20.139999</v>
      </c>
      <c r="C2667">
        <v>20.32</v>
      </c>
      <c r="D2667">
        <v>19.780000999999999</v>
      </c>
      <c r="E2667">
        <v>20.260000000000002</v>
      </c>
      <c r="F2667">
        <v>19.213652</v>
      </c>
      <c r="G2667">
        <v>5802700</v>
      </c>
    </row>
    <row r="2668" spans="1:7" x14ac:dyDescent="0.2">
      <c r="A2668" s="14">
        <v>43158</v>
      </c>
      <c r="B2668">
        <v>20.360001</v>
      </c>
      <c r="C2668">
        <v>20.49</v>
      </c>
      <c r="D2668">
        <v>19.790001</v>
      </c>
      <c r="E2668">
        <v>19.950001</v>
      </c>
      <c r="F2668">
        <v>18.919658999999999</v>
      </c>
      <c r="G2668">
        <v>4646800</v>
      </c>
    </row>
    <row r="2669" spans="1:7" x14ac:dyDescent="0.2">
      <c r="A2669" s="14">
        <v>43159</v>
      </c>
      <c r="B2669">
        <v>20.02</v>
      </c>
      <c r="C2669">
        <v>20.059999000000001</v>
      </c>
      <c r="D2669">
        <v>19.399999999999999</v>
      </c>
      <c r="E2669">
        <v>19.399999999999999</v>
      </c>
      <c r="F2669">
        <v>18.398066</v>
      </c>
      <c r="G2669">
        <v>6243500</v>
      </c>
    </row>
    <row r="2670" spans="1:7" x14ac:dyDescent="0.2">
      <c r="A2670" s="14">
        <v>43160</v>
      </c>
      <c r="B2670">
        <v>19.510000000000002</v>
      </c>
      <c r="C2670">
        <v>19.780000999999999</v>
      </c>
      <c r="D2670">
        <v>19.149999999999999</v>
      </c>
      <c r="E2670">
        <v>19.510000000000002</v>
      </c>
      <c r="F2670">
        <v>18.502386000000001</v>
      </c>
      <c r="G2670">
        <v>3462900</v>
      </c>
    </row>
    <row r="2671" spans="1:7" x14ac:dyDescent="0.2">
      <c r="A2671" s="14">
        <v>43161</v>
      </c>
      <c r="B2671">
        <v>19.329999999999998</v>
      </c>
      <c r="C2671">
        <v>20.059999000000001</v>
      </c>
      <c r="D2671">
        <v>19.23</v>
      </c>
      <c r="E2671">
        <v>19.989999999999998</v>
      </c>
      <c r="F2671">
        <v>18.957595999999999</v>
      </c>
      <c r="G2671">
        <v>5434000</v>
      </c>
    </row>
    <row r="2672" spans="1:7" x14ac:dyDescent="0.2">
      <c r="A2672" s="14">
        <v>43164</v>
      </c>
      <c r="B2672">
        <v>19.82</v>
      </c>
      <c r="C2672">
        <v>20.57</v>
      </c>
      <c r="D2672">
        <v>19.700001</v>
      </c>
      <c r="E2672">
        <v>20.290001</v>
      </c>
      <c r="F2672">
        <v>19.242101999999999</v>
      </c>
      <c r="G2672">
        <v>9544800</v>
      </c>
    </row>
    <row r="2673" spans="1:7" x14ac:dyDescent="0.2">
      <c r="A2673" s="14">
        <v>43165</v>
      </c>
      <c r="B2673">
        <v>20.32</v>
      </c>
      <c r="C2673">
        <v>20.559999000000001</v>
      </c>
      <c r="D2673">
        <v>20.170000000000002</v>
      </c>
      <c r="E2673">
        <v>20.32</v>
      </c>
      <c r="F2673">
        <v>19.27055</v>
      </c>
      <c r="G2673">
        <v>4943100</v>
      </c>
    </row>
    <row r="2674" spans="1:7" x14ac:dyDescent="0.2">
      <c r="A2674" s="14">
        <v>43166</v>
      </c>
      <c r="B2674">
        <v>20.09</v>
      </c>
      <c r="C2674">
        <v>20.459999</v>
      </c>
      <c r="D2674">
        <v>20.02</v>
      </c>
      <c r="E2674">
        <v>20.399999999999999</v>
      </c>
      <c r="F2674">
        <v>19.346418</v>
      </c>
      <c r="G2674">
        <v>4882400</v>
      </c>
    </row>
    <row r="2675" spans="1:7" x14ac:dyDescent="0.2">
      <c r="A2675" s="14">
        <v>43167</v>
      </c>
      <c r="B2675">
        <v>20.440000999999999</v>
      </c>
      <c r="C2675">
        <v>20.48</v>
      </c>
      <c r="D2675">
        <v>19.41</v>
      </c>
      <c r="E2675">
        <v>19.540001</v>
      </c>
      <c r="F2675">
        <v>18.530837999999999</v>
      </c>
      <c r="G2675">
        <v>4894200</v>
      </c>
    </row>
    <row r="2676" spans="1:7" x14ac:dyDescent="0.2">
      <c r="A2676" s="14">
        <v>43168</v>
      </c>
      <c r="B2676">
        <v>19.73</v>
      </c>
      <c r="C2676">
        <v>20.02</v>
      </c>
      <c r="D2676">
        <v>19.370000999999998</v>
      </c>
      <c r="E2676">
        <v>20.010000000000002</v>
      </c>
      <c r="F2676">
        <v>18.976561</v>
      </c>
      <c r="G2676">
        <v>5860400</v>
      </c>
    </row>
    <row r="2677" spans="1:7" x14ac:dyDescent="0.2">
      <c r="A2677" s="14">
        <v>43171</v>
      </c>
      <c r="B2677">
        <v>20</v>
      </c>
      <c r="C2677">
        <v>20.27</v>
      </c>
      <c r="D2677">
        <v>19.969999000000001</v>
      </c>
      <c r="E2677">
        <v>20.149999999999999</v>
      </c>
      <c r="F2677">
        <v>19.109328999999999</v>
      </c>
      <c r="G2677">
        <v>4278600</v>
      </c>
    </row>
    <row r="2678" spans="1:7" x14ac:dyDescent="0.2">
      <c r="A2678" s="14">
        <v>43172</v>
      </c>
      <c r="B2678">
        <v>20.23</v>
      </c>
      <c r="C2678">
        <v>20.25</v>
      </c>
      <c r="D2678">
        <v>19.739999999999998</v>
      </c>
      <c r="E2678">
        <v>19.77</v>
      </c>
      <c r="F2678">
        <v>18.748958999999999</v>
      </c>
      <c r="G2678">
        <v>3669900</v>
      </c>
    </row>
    <row r="2679" spans="1:7" x14ac:dyDescent="0.2">
      <c r="A2679" s="14">
        <v>43173</v>
      </c>
      <c r="B2679">
        <v>19.829999999999998</v>
      </c>
      <c r="C2679">
        <v>19.870000999999998</v>
      </c>
      <c r="D2679">
        <v>19.25</v>
      </c>
      <c r="E2679">
        <v>19.379999000000002</v>
      </c>
      <c r="F2679">
        <v>18.379097000000002</v>
      </c>
      <c r="G2679">
        <v>3539000</v>
      </c>
    </row>
    <row r="2680" spans="1:7" x14ac:dyDescent="0.2">
      <c r="A2680" s="14">
        <v>43174</v>
      </c>
      <c r="B2680">
        <v>19.5</v>
      </c>
      <c r="C2680">
        <v>19.66</v>
      </c>
      <c r="D2680">
        <v>19.32</v>
      </c>
      <c r="E2680">
        <v>19.43</v>
      </c>
      <c r="F2680">
        <v>18.426517</v>
      </c>
      <c r="G2680">
        <v>4255900</v>
      </c>
    </row>
    <row r="2681" spans="1:7" x14ac:dyDescent="0.2">
      <c r="A2681" s="14">
        <v>43175</v>
      </c>
      <c r="B2681">
        <v>19.440000999999999</v>
      </c>
      <c r="C2681">
        <v>19.850000000000001</v>
      </c>
      <c r="D2681">
        <v>19.440000999999999</v>
      </c>
      <c r="E2681">
        <v>19.700001</v>
      </c>
      <c r="F2681">
        <v>18.682573000000001</v>
      </c>
      <c r="G2681">
        <v>4547800</v>
      </c>
    </row>
    <row r="2682" spans="1:7" x14ac:dyDescent="0.2">
      <c r="A2682" s="14">
        <v>43178</v>
      </c>
      <c r="B2682">
        <v>19.66</v>
      </c>
      <c r="C2682">
        <v>19.719999000000001</v>
      </c>
      <c r="D2682">
        <v>19.27</v>
      </c>
      <c r="E2682">
        <v>19.379999000000002</v>
      </c>
      <c r="F2682">
        <v>18.379097000000002</v>
      </c>
      <c r="G2682">
        <v>2953000</v>
      </c>
    </row>
    <row r="2683" spans="1:7" x14ac:dyDescent="0.2">
      <c r="A2683" s="14">
        <v>43179</v>
      </c>
      <c r="B2683">
        <v>19.399999999999999</v>
      </c>
      <c r="C2683">
        <v>19.59</v>
      </c>
      <c r="D2683">
        <v>18.91</v>
      </c>
      <c r="E2683">
        <v>19.129999000000002</v>
      </c>
      <c r="F2683">
        <v>18.142008000000001</v>
      </c>
      <c r="G2683">
        <v>9088300</v>
      </c>
    </row>
    <row r="2684" spans="1:7" x14ac:dyDescent="0.2">
      <c r="A2684" s="14">
        <v>43180</v>
      </c>
      <c r="B2684">
        <v>19.16</v>
      </c>
      <c r="C2684">
        <v>19.34</v>
      </c>
      <c r="D2684">
        <v>18.98</v>
      </c>
      <c r="E2684">
        <v>18.989999999999998</v>
      </c>
      <c r="F2684">
        <v>18.009240999999999</v>
      </c>
      <c r="G2684">
        <v>4674300</v>
      </c>
    </row>
    <row r="2685" spans="1:7" x14ac:dyDescent="0.2">
      <c r="A2685" s="14">
        <v>43181</v>
      </c>
      <c r="B2685">
        <v>18.84</v>
      </c>
      <c r="C2685">
        <v>19</v>
      </c>
      <c r="D2685">
        <v>18.540001</v>
      </c>
      <c r="E2685">
        <v>18.59</v>
      </c>
      <c r="F2685">
        <v>17.629895999999999</v>
      </c>
      <c r="G2685">
        <v>4386600</v>
      </c>
    </row>
    <row r="2686" spans="1:7" x14ac:dyDescent="0.2">
      <c r="A2686" s="14">
        <v>43182</v>
      </c>
      <c r="B2686">
        <v>18.700001</v>
      </c>
      <c r="C2686">
        <v>18.899999999999999</v>
      </c>
      <c r="D2686">
        <v>18.27</v>
      </c>
      <c r="E2686">
        <v>18.43</v>
      </c>
      <c r="F2686">
        <v>17.478162999999999</v>
      </c>
      <c r="G2686">
        <v>4517100</v>
      </c>
    </row>
    <row r="2687" spans="1:7" x14ac:dyDescent="0.2">
      <c r="A2687" s="14">
        <v>43185</v>
      </c>
      <c r="B2687">
        <v>18.719999000000001</v>
      </c>
      <c r="C2687">
        <v>18.809999000000001</v>
      </c>
      <c r="D2687">
        <v>18.43</v>
      </c>
      <c r="E2687">
        <v>18.790001</v>
      </c>
      <c r="F2687">
        <v>17.819569000000001</v>
      </c>
      <c r="G2687">
        <v>4423000</v>
      </c>
    </row>
    <row r="2688" spans="1:7" x14ac:dyDescent="0.2">
      <c r="A2688" s="14">
        <v>43186</v>
      </c>
      <c r="B2688">
        <v>18.75</v>
      </c>
      <c r="C2688">
        <v>19.170000000000002</v>
      </c>
      <c r="D2688">
        <v>18.610001</v>
      </c>
      <c r="E2688">
        <v>18.790001</v>
      </c>
      <c r="F2688">
        <v>17.819569000000001</v>
      </c>
      <c r="G2688">
        <v>4007300</v>
      </c>
    </row>
    <row r="2689" spans="1:7" x14ac:dyDescent="0.2">
      <c r="A2689" s="14">
        <v>43187</v>
      </c>
      <c r="B2689">
        <v>18.899999999999999</v>
      </c>
      <c r="C2689">
        <v>19.049999</v>
      </c>
      <c r="D2689">
        <v>18.299999</v>
      </c>
      <c r="E2689">
        <v>18.379999000000002</v>
      </c>
      <c r="F2689">
        <v>17.430744000000001</v>
      </c>
      <c r="G2689">
        <v>7258500</v>
      </c>
    </row>
    <row r="2690" spans="1:7" x14ac:dyDescent="0.2">
      <c r="A2690" s="14">
        <v>43188</v>
      </c>
      <c r="B2690">
        <v>18.600000000000001</v>
      </c>
      <c r="C2690">
        <v>18.899999999999999</v>
      </c>
      <c r="D2690">
        <v>18.389999</v>
      </c>
      <c r="E2690">
        <v>18.420000000000002</v>
      </c>
      <c r="F2690">
        <v>17.468679000000002</v>
      </c>
      <c r="G2690">
        <v>5501100</v>
      </c>
    </row>
    <row r="2691" spans="1:7" x14ac:dyDescent="0.2">
      <c r="A2691" s="14">
        <v>43192</v>
      </c>
      <c r="B2691">
        <v>18.260000000000002</v>
      </c>
      <c r="C2691">
        <v>18.379999000000002</v>
      </c>
      <c r="D2691">
        <v>17.940000999999999</v>
      </c>
      <c r="E2691">
        <v>18.18</v>
      </c>
      <c r="F2691">
        <v>17.241074000000001</v>
      </c>
      <c r="G2691">
        <v>5921200</v>
      </c>
    </row>
    <row r="2692" spans="1:7" x14ac:dyDescent="0.2">
      <c r="A2692" s="14">
        <v>43193</v>
      </c>
      <c r="B2692">
        <v>18.190000999999999</v>
      </c>
      <c r="C2692">
        <v>18.440000999999999</v>
      </c>
      <c r="D2692">
        <v>17.989999999999998</v>
      </c>
      <c r="E2692">
        <v>18.360001</v>
      </c>
      <c r="F2692">
        <v>17.411777000000001</v>
      </c>
      <c r="G2692">
        <v>3611700</v>
      </c>
    </row>
    <row r="2693" spans="1:7" x14ac:dyDescent="0.2">
      <c r="A2693" s="14">
        <v>43194</v>
      </c>
      <c r="B2693">
        <v>18.16</v>
      </c>
      <c r="C2693">
        <v>19.030000999999999</v>
      </c>
      <c r="D2693">
        <v>18.129999000000002</v>
      </c>
      <c r="E2693">
        <v>18.989999999999998</v>
      </c>
      <c r="F2693">
        <v>18.009240999999999</v>
      </c>
      <c r="G2693">
        <v>4394300</v>
      </c>
    </row>
    <row r="2694" spans="1:7" x14ac:dyDescent="0.2">
      <c r="A2694" s="14">
        <v>43195</v>
      </c>
      <c r="B2694">
        <v>19.040001</v>
      </c>
      <c r="C2694">
        <v>19.329999999999998</v>
      </c>
      <c r="D2694">
        <v>18.989999999999998</v>
      </c>
      <c r="E2694">
        <v>19.219999000000001</v>
      </c>
      <c r="F2694">
        <v>18.227364000000001</v>
      </c>
      <c r="G2694">
        <v>6170100</v>
      </c>
    </row>
    <row r="2695" spans="1:7" x14ac:dyDescent="0.2">
      <c r="A2695" s="14">
        <v>43196</v>
      </c>
      <c r="B2695">
        <v>19.010000000000002</v>
      </c>
      <c r="C2695">
        <v>19.25</v>
      </c>
      <c r="D2695">
        <v>18.739999999999998</v>
      </c>
      <c r="E2695">
        <v>18.879999000000002</v>
      </c>
      <c r="F2695">
        <v>17.904919</v>
      </c>
      <c r="G2695">
        <v>5238900</v>
      </c>
    </row>
    <row r="2696" spans="1:7" x14ac:dyDescent="0.2">
      <c r="A2696" s="14">
        <v>43199</v>
      </c>
      <c r="B2696">
        <v>18.899999999999999</v>
      </c>
      <c r="C2696">
        <v>18.959999</v>
      </c>
      <c r="D2696">
        <v>18.43</v>
      </c>
      <c r="E2696">
        <v>18.579999999999998</v>
      </c>
      <c r="F2696">
        <v>17.620417</v>
      </c>
      <c r="G2696">
        <v>8251300</v>
      </c>
    </row>
    <row r="2697" spans="1:7" x14ac:dyDescent="0.2">
      <c r="A2697" s="14">
        <v>43200</v>
      </c>
      <c r="B2697">
        <v>18.84</v>
      </c>
      <c r="C2697">
        <v>19.02</v>
      </c>
      <c r="D2697">
        <v>18.700001</v>
      </c>
      <c r="E2697">
        <v>18.809999000000001</v>
      </c>
      <c r="F2697">
        <v>17.838536999999999</v>
      </c>
      <c r="G2697">
        <v>8162100</v>
      </c>
    </row>
    <row r="2698" spans="1:7" x14ac:dyDescent="0.2">
      <c r="A2698" s="14">
        <v>43201</v>
      </c>
      <c r="B2698">
        <v>18.639999</v>
      </c>
      <c r="C2698">
        <v>18.950001</v>
      </c>
      <c r="D2698">
        <v>18.600000000000001</v>
      </c>
      <c r="E2698">
        <v>18.780000999999999</v>
      </c>
      <c r="F2698">
        <v>17.810086999999999</v>
      </c>
      <c r="G2698">
        <v>3431900</v>
      </c>
    </row>
    <row r="2699" spans="1:7" x14ac:dyDescent="0.2">
      <c r="A2699" s="14">
        <v>43202</v>
      </c>
      <c r="B2699">
        <v>18.889999</v>
      </c>
      <c r="C2699">
        <v>18.940000999999999</v>
      </c>
      <c r="D2699">
        <v>18.469999000000001</v>
      </c>
      <c r="E2699">
        <v>18.559999000000001</v>
      </c>
      <c r="F2699">
        <v>17.601445999999999</v>
      </c>
      <c r="G2699">
        <v>4083600</v>
      </c>
    </row>
    <row r="2700" spans="1:7" x14ac:dyDescent="0.2">
      <c r="A2700" s="14">
        <v>43203</v>
      </c>
      <c r="B2700">
        <v>18.68</v>
      </c>
      <c r="C2700">
        <v>18.75</v>
      </c>
      <c r="D2700">
        <v>18.010000000000002</v>
      </c>
      <c r="E2700">
        <v>18.129999000000002</v>
      </c>
      <c r="F2700">
        <v>17.193655</v>
      </c>
      <c r="G2700">
        <v>6772800</v>
      </c>
    </row>
    <row r="2701" spans="1:7" x14ac:dyDescent="0.2">
      <c r="A2701" s="14">
        <v>43206</v>
      </c>
      <c r="B2701">
        <v>18.239999999999998</v>
      </c>
      <c r="C2701">
        <v>18.27</v>
      </c>
      <c r="D2701">
        <v>17.950001</v>
      </c>
      <c r="E2701">
        <v>18.049999</v>
      </c>
      <c r="F2701">
        <v>17.117785999999999</v>
      </c>
      <c r="G2701">
        <v>13253400</v>
      </c>
    </row>
    <row r="2702" spans="1:7" x14ac:dyDescent="0.2">
      <c r="A2702" s="14">
        <v>43207</v>
      </c>
      <c r="B2702">
        <v>18.190000999999999</v>
      </c>
      <c r="C2702">
        <v>18.48</v>
      </c>
      <c r="D2702">
        <v>18.02</v>
      </c>
      <c r="E2702">
        <v>18.360001</v>
      </c>
      <c r="F2702">
        <v>17.411777000000001</v>
      </c>
      <c r="G2702">
        <v>6915500</v>
      </c>
    </row>
    <row r="2703" spans="1:7" x14ac:dyDescent="0.2">
      <c r="A2703" s="14">
        <v>43208</v>
      </c>
      <c r="B2703">
        <v>18.389999</v>
      </c>
      <c r="C2703">
        <v>18.399999999999999</v>
      </c>
      <c r="D2703">
        <v>17.82</v>
      </c>
      <c r="E2703">
        <v>17.91</v>
      </c>
      <c r="F2703">
        <v>16.985018</v>
      </c>
      <c r="G2703">
        <v>7995900</v>
      </c>
    </row>
    <row r="2704" spans="1:7" x14ac:dyDescent="0.2">
      <c r="A2704" s="14">
        <v>43209</v>
      </c>
      <c r="B2704">
        <v>17.899999999999999</v>
      </c>
      <c r="C2704">
        <v>17.969999000000001</v>
      </c>
      <c r="D2704">
        <v>17.420000000000002</v>
      </c>
      <c r="E2704">
        <v>17.620000999999998</v>
      </c>
      <c r="F2704">
        <v>16.709997000000001</v>
      </c>
      <c r="G2704">
        <v>9788500</v>
      </c>
    </row>
    <row r="2705" spans="1:7" x14ac:dyDescent="0.2">
      <c r="A2705" s="14">
        <v>43210</v>
      </c>
      <c r="B2705">
        <v>17.649999999999999</v>
      </c>
      <c r="C2705">
        <v>17.75</v>
      </c>
      <c r="D2705">
        <v>17.16</v>
      </c>
      <c r="E2705">
        <v>17.209999</v>
      </c>
      <c r="F2705">
        <v>16.321169000000001</v>
      </c>
      <c r="G2705">
        <v>6258000</v>
      </c>
    </row>
    <row r="2706" spans="1:7" x14ac:dyDescent="0.2">
      <c r="A2706" s="14">
        <v>43213</v>
      </c>
      <c r="B2706">
        <v>17.700001</v>
      </c>
      <c r="C2706">
        <v>18.469999000000001</v>
      </c>
      <c r="D2706">
        <v>17.639999</v>
      </c>
      <c r="E2706">
        <v>18.219999000000001</v>
      </c>
      <c r="F2706">
        <v>17.279007</v>
      </c>
      <c r="G2706">
        <v>10821800</v>
      </c>
    </row>
    <row r="2707" spans="1:7" x14ac:dyDescent="0.2">
      <c r="A2707" s="14">
        <v>43214</v>
      </c>
      <c r="B2707">
        <v>18.25</v>
      </c>
      <c r="C2707">
        <v>18.5</v>
      </c>
      <c r="D2707">
        <v>18.059999000000001</v>
      </c>
      <c r="E2707">
        <v>18.139999</v>
      </c>
      <c r="F2707">
        <v>17.203136000000001</v>
      </c>
      <c r="G2707">
        <v>7318700</v>
      </c>
    </row>
    <row r="2708" spans="1:7" x14ac:dyDescent="0.2">
      <c r="A2708" s="14">
        <v>43215</v>
      </c>
      <c r="B2708">
        <v>18.120000999999998</v>
      </c>
      <c r="C2708">
        <v>18.120000999999998</v>
      </c>
      <c r="D2708">
        <v>17.82</v>
      </c>
      <c r="E2708">
        <v>18.010000000000002</v>
      </c>
      <c r="F2708">
        <v>17.079853</v>
      </c>
      <c r="G2708">
        <v>4016300</v>
      </c>
    </row>
    <row r="2709" spans="1:7" x14ac:dyDescent="0.2">
      <c r="A2709" s="14">
        <v>43216</v>
      </c>
      <c r="B2709">
        <v>18</v>
      </c>
      <c r="C2709">
        <v>18.290001</v>
      </c>
      <c r="D2709">
        <v>17.700001</v>
      </c>
      <c r="E2709">
        <v>18.27</v>
      </c>
      <c r="F2709">
        <v>17.326426999999999</v>
      </c>
      <c r="G2709">
        <v>7493200</v>
      </c>
    </row>
    <row r="2710" spans="1:7" x14ac:dyDescent="0.2">
      <c r="A2710" s="14">
        <v>43217</v>
      </c>
      <c r="B2710">
        <v>18.309999000000001</v>
      </c>
      <c r="C2710">
        <v>18.780000999999999</v>
      </c>
      <c r="D2710">
        <v>18.309999000000001</v>
      </c>
      <c r="E2710">
        <v>18.68</v>
      </c>
      <c r="F2710">
        <v>17.715252</v>
      </c>
      <c r="G2710">
        <v>4985900</v>
      </c>
    </row>
    <row r="2711" spans="1:7" x14ac:dyDescent="0.2">
      <c r="A2711" s="14">
        <v>43220</v>
      </c>
      <c r="B2711">
        <v>18.760000000000002</v>
      </c>
      <c r="C2711">
        <v>18.91</v>
      </c>
      <c r="D2711">
        <v>18.309999000000001</v>
      </c>
      <c r="E2711">
        <v>18.469999000000001</v>
      </c>
      <c r="F2711">
        <v>17.516093999999999</v>
      </c>
      <c r="G2711">
        <v>9285800</v>
      </c>
    </row>
    <row r="2712" spans="1:7" x14ac:dyDescent="0.2">
      <c r="A2712" s="14">
        <v>43221</v>
      </c>
      <c r="B2712">
        <v>19.100000000000001</v>
      </c>
      <c r="C2712">
        <v>19.100000000000001</v>
      </c>
      <c r="D2712">
        <v>17.209999</v>
      </c>
      <c r="E2712">
        <v>17.73</v>
      </c>
      <c r="F2712">
        <v>16.814314</v>
      </c>
      <c r="G2712">
        <v>16164900</v>
      </c>
    </row>
    <row r="2713" spans="1:7" x14ac:dyDescent="0.2">
      <c r="A2713" s="14">
        <v>43222</v>
      </c>
      <c r="B2713">
        <v>17.239999999999998</v>
      </c>
      <c r="C2713">
        <v>17.610001</v>
      </c>
      <c r="D2713">
        <v>17.010000000000002</v>
      </c>
      <c r="E2713">
        <v>17.280000999999999</v>
      </c>
      <c r="F2713">
        <v>16.387557999999999</v>
      </c>
      <c r="G2713">
        <v>10910200</v>
      </c>
    </row>
    <row r="2714" spans="1:7" x14ac:dyDescent="0.2">
      <c r="A2714" s="14">
        <v>43223</v>
      </c>
      <c r="B2714">
        <v>17.200001</v>
      </c>
      <c r="C2714">
        <v>17.200001</v>
      </c>
      <c r="D2714">
        <v>16.43</v>
      </c>
      <c r="E2714">
        <v>16.510000000000002</v>
      </c>
      <c r="F2714">
        <v>15.657323999999999</v>
      </c>
      <c r="G2714">
        <v>11772000</v>
      </c>
    </row>
    <row r="2715" spans="1:7" x14ac:dyDescent="0.2">
      <c r="A2715" s="14">
        <v>43224</v>
      </c>
      <c r="B2715">
        <v>16.549999</v>
      </c>
      <c r="C2715">
        <v>16.920000000000002</v>
      </c>
      <c r="D2715">
        <v>16.379999000000002</v>
      </c>
      <c r="E2715">
        <v>16.809999000000001</v>
      </c>
      <c r="F2715">
        <v>15.941829</v>
      </c>
      <c r="G2715">
        <v>8318300</v>
      </c>
    </row>
    <row r="2716" spans="1:7" x14ac:dyDescent="0.2">
      <c r="A2716" s="14">
        <v>43227</v>
      </c>
      <c r="B2716">
        <v>16.780000999999999</v>
      </c>
      <c r="C2716">
        <v>16.93</v>
      </c>
      <c r="D2716">
        <v>16.510000000000002</v>
      </c>
      <c r="E2716">
        <v>16.84</v>
      </c>
      <c r="F2716">
        <v>15.970280000000001</v>
      </c>
      <c r="G2716">
        <v>6661500</v>
      </c>
    </row>
    <row r="2717" spans="1:7" x14ac:dyDescent="0.2">
      <c r="A2717" s="14">
        <v>43228</v>
      </c>
      <c r="B2717">
        <v>16.809999000000001</v>
      </c>
      <c r="C2717">
        <v>16.84</v>
      </c>
      <c r="D2717">
        <v>16.620000999999998</v>
      </c>
      <c r="E2717">
        <v>16.75</v>
      </c>
      <c r="F2717">
        <v>15.884925000000001</v>
      </c>
      <c r="G2717">
        <v>5048900</v>
      </c>
    </row>
    <row r="2718" spans="1:7" x14ac:dyDescent="0.2">
      <c r="A2718" s="14">
        <v>43229</v>
      </c>
      <c r="B2718">
        <v>16.73</v>
      </c>
      <c r="C2718">
        <v>16.82</v>
      </c>
      <c r="D2718">
        <v>16.489999999999998</v>
      </c>
      <c r="E2718">
        <v>16.559999000000001</v>
      </c>
      <c r="F2718">
        <v>15.704739999999999</v>
      </c>
      <c r="G2718">
        <v>4315300</v>
      </c>
    </row>
    <row r="2719" spans="1:7" x14ac:dyDescent="0.2">
      <c r="A2719" s="14">
        <v>43230</v>
      </c>
      <c r="B2719">
        <v>16.559999000000001</v>
      </c>
      <c r="C2719">
        <v>16.66</v>
      </c>
      <c r="D2719">
        <v>16.43</v>
      </c>
      <c r="E2719">
        <v>16.579999999999998</v>
      </c>
      <c r="F2719">
        <v>15.723708999999999</v>
      </c>
      <c r="G2719">
        <v>3100200</v>
      </c>
    </row>
    <row r="2720" spans="1:7" x14ac:dyDescent="0.2">
      <c r="A2720" s="14">
        <v>43231</v>
      </c>
      <c r="B2720">
        <v>16.59</v>
      </c>
      <c r="C2720">
        <v>16.84</v>
      </c>
      <c r="D2720">
        <v>16.450001</v>
      </c>
      <c r="E2720">
        <v>16.73</v>
      </c>
      <c r="F2720">
        <v>15.865959999999999</v>
      </c>
      <c r="G2720">
        <v>4219500</v>
      </c>
    </row>
    <row r="2721" spans="1:7" x14ac:dyDescent="0.2">
      <c r="A2721" s="14">
        <v>43234</v>
      </c>
      <c r="B2721">
        <v>16.639999</v>
      </c>
      <c r="C2721">
        <v>17.040001</v>
      </c>
      <c r="D2721">
        <v>16.639999</v>
      </c>
      <c r="E2721">
        <v>16.739999999999998</v>
      </c>
      <c r="F2721">
        <v>16.019069999999999</v>
      </c>
      <c r="G2721">
        <v>7542400</v>
      </c>
    </row>
    <row r="2722" spans="1:7" x14ac:dyDescent="0.2">
      <c r="A2722" s="14">
        <v>43235</v>
      </c>
      <c r="B2722">
        <v>16.709999</v>
      </c>
      <c r="C2722">
        <v>17.350000000000001</v>
      </c>
      <c r="D2722">
        <v>16.709999</v>
      </c>
      <c r="E2722">
        <v>17.27</v>
      </c>
      <c r="F2722">
        <v>16.526244999999999</v>
      </c>
      <c r="G2722">
        <v>8056900</v>
      </c>
    </row>
    <row r="2723" spans="1:7" x14ac:dyDescent="0.2">
      <c r="A2723" s="14">
        <v>43236</v>
      </c>
      <c r="B2723">
        <v>17.420000000000002</v>
      </c>
      <c r="C2723">
        <v>17.790001</v>
      </c>
      <c r="D2723">
        <v>17.299999</v>
      </c>
      <c r="E2723">
        <v>17.700001</v>
      </c>
      <c r="F2723">
        <v>16.937726999999999</v>
      </c>
      <c r="G2723">
        <v>8890100</v>
      </c>
    </row>
    <row r="2724" spans="1:7" x14ac:dyDescent="0.2">
      <c r="A2724" s="14">
        <v>43237</v>
      </c>
      <c r="B2724">
        <v>17.510000000000002</v>
      </c>
      <c r="C2724">
        <v>18.25</v>
      </c>
      <c r="D2724">
        <v>17.379999000000002</v>
      </c>
      <c r="E2724">
        <v>18.139999</v>
      </c>
      <c r="F2724">
        <v>17.358774</v>
      </c>
      <c r="G2724">
        <v>11857200</v>
      </c>
    </row>
    <row r="2725" spans="1:7" x14ac:dyDescent="0.2">
      <c r="A2725" s="14">
        <v>43238</v>
      </c>
      <c r="B2725">
        <v>18.420000000000002</v>
      </c>
      <c r="C2725">
        <v>18.739999999999998</v>
      </c>
      <c r="D2725">
        <v>18.139999</v>
      </c>
      <c r="E2725">
        <v>18.379999000000002</v>
      </c>
      <c r="F2725">
        <v>17.588439999999999</v>
      </c>
      <c r="G2725">
        <v>11014100</v>
      </c>
    </row>
    <row r="2726" spans="1:7" x14ac:dyDescent="0.2">
      <c r="A2726" s="14">
        <v>43241</v>
      </c>
      <c r="B2726">
        <v>18.399999999999999</v>
      </c>
      <c r="C2726">
        <v>18.559999000000001</v>
      </c>
      <c r="D2726">
        <v>18.100000000000001</v>
      </c>
      <c r="E2726">
        <v>18.120000999999998</v>
      </c>
      <c r="F2726">
        <v>17.339642000000001</v>
      </c>
      <c r="G2726">
        <v>10173500</v>
      </c>
    </row>
    <row r="2727" spans="1:7" x14ac:dyDescent="0.2">
      <c r="A2727" s="14">
        <v>43242</v>
      </c>
      <c r="B2727">
        <v>18.200001</v>
      </c>
      <c r="C2727">
        <v>18.459999</v>
      </c>
      <c r="D2727">
        <v>18.16</v>
      </c>
      <c r="E2727">
        <v>18.23</v>
      </c>
      <c r="F2727">
        <v>17.444901000000002</v>
      </c>
      <c r="G2727">
        <v>6945100</v>
      </c>
    </row>
    <row r="2728" spans="1:7" x14ac:dyDescent="0.2">
      <c r="A2728" s="14">
        <v>43243</v>
      </c>
      <c r="B2728">
        <v>18.139999</v>
      </c>
      <c r="C2728">
        <v>18.350000000000001</v>
      </c>
      <c r="D2728">
        <v>18.100000000000001</v>
      </c>
      <c r="E2728">
        <v>18.120000999999998</v>
      </c>
      <c r="F2728">
        <v>17.339642000000001</v>
      </c>
      <c r="G2728">
        <v>3787600</v>
      </c>
    </row>
    <row r="2729" spans="1:7" x14ac:dyDescent="0.2">
      <c r="A2729" s="14">
        <v>43244</v>
      </c>
      <c r="B2729">
        <v>18.129999000000002</v>
      </c>
      <c r="C2729">
        <v>18.32</v>
      </c>
      <c r="D2729">
        <v>18.02</v>
      </c>
      <c r="E2729">
        <v>18.209999</v>
      </c>
      <c r="F2729">
        <v>17.42576</v>
      </c>
      <c r="G2729">
        <v>3816000</v>
      </c>
    </row>
    <row r="2730" spans="1:7" x14ac:dyDescent="0.2">
      <c r="A2730" s="14">
        <v>43245</v>
      </c>
      <c r="B2730">
        <v>18.18</v>
      </c>
      <c r="C2730">
        <v>18.360001</v>
      </c>
      <c r="D2730">
        <v>18.129999000000002</v>
      </c>
      <c r="E2730">
        <v>18.190000999999999</v>
      </c>
      <c r="F2730">
        <v>17.406624000000001</v>
      </c>
      <c r="G2730">
        <v>3090100</v>
      </c>
    </row>
    <row r="2731" spans="1:7" x14ac:dyDescent="0.2">
      <c r="A2731" s="14">
        <v>43249</v>
      </c>
      <c r="B2731">
        <v>18.100000000000001</v>
      </c>
      <c r="C2731">
        <v>18.350000000000001</v>
      </c>
      <c r="D2731">
        <v>18.049999</v>
      </c>
      <c r="E2731">
        <v>18.32</v>
      </c>
      <c r="F2731">
        <v>17.531025</v>
      </c>
      <c r="G2731">
        <v>3654300</v>
      </c>
    </row>
    <row r="2732" spans="1:7" x14ac:dyDescent="0.2">
      <c r="A2732" s="14">
        <v>43250</v>
      </c>
      <c r="B2732">
        <v>18.34</v>
      </c>
      <c r="C2732">
        <v>18.649999999999999</v>
      </c>
      <c r="D2732">
        <v>18.280000999999999</v>
      </c>
      <c r="E2732">
        <v>18.600000000000001</v>
      </c>
      <c r="F2732">
        <v>17.798967000000001</v>
      </c>
      <c r="G2732">
        <v>5163900</v>
      </c>
    </row>
    <row r="2733" spans="1:7" x14ac:dyDescent="0.2">
      <c r="A2733" s="14">
        <v>43251</v>
      </c>
      <c r="B2733">
        <v>18.57</v>
      </c>
      <c r="C2733">
        <v>18.600000000000001</v>
      </c>
      <c r="D2733">
        <v>18.100000000000001</v>
      </c>
      <c r="E2733">
        <v>18.23</v>
      </c>
      <c r="F2733">
        <v>17.444901000000002</v>
      </c>
      <c r="G2733">
        <v>4747000</v>
      </c>
    </row>
    <row r="2734" spans="1:7" x14ac:dyDescent="0.2">
      <c r="A2734" s="14">
        <v>43252</v>
      </c>
      <c r="B2734">
        <v>18.350000000000001</v>
      </c>
      <c r="C2734">
        <v>18.399999999999999</v>
      </c>
      <c r="D2734">
        <v>18.16</v>
      </c>
      <c r="E2734">
        <v>18.299999</v>
      </c>
      <c r="F2734">
        <v>17.511884999999999</v>
      </c>
      <c r="G2734">
        <v>2999300</v>
      </c>
    </row>
    <row r="2735" spans="1:7" x14ac:dyDescent="0.2">
      <c r="A2735" s="14">
        <v>43255</v>
      </c>
      <c r="B2735">
        <v>18.34</v>
      </c>
      <c r="C2735">
        <v>18.700001</v>
      </c>
      <c r="D2735">
        <v>18.280000999999999</v>
      </c>
      <c r="E2735">
        <v>18.66</v>
      </c>
      <c r="F2735">
        <v>17.856382</v>
      </c>
      <c r="G2735">
        <v>4090300</v>
      </c>
    </row>
    <row r="2736" spans="1:7" x14ac:dyDescent="0.2">
      <c r="A2736" s="14">
        <v>43256</v>
      </c>
      <c r="B2736">
        <v>18.700001</v>
      </c>
      <c r="C2736">
        <v>18.870000999999998</v>
      </c>
      <c r="D2736">
        <v>18.530000999999999</v>
      </c>
      <c r="E2736">
        <v>18.850000000000001</v>
      </c>
      <c r="F2736">
        <v>18.038198000000001</v>
      </c>
      <c r="G2736">
        <v>6861700</v>
      </c>
    </row>
    <row r="2737" spans="1:7" x14ac:dyDescent="0.2">
      <c r="A2737" s="14">
        <v>43257</v>
      </c>
      <c r="B2737">
        <v>18.879999000000002</v>
      </c>
      <c r="C2737">
        <v>19.399999999999999</v>
      </c>
      <c r="D2737">
        <v>18.82</v>
      </c>
      <c r="E2737">
        <v>19.360001</v>
      </c>
      <c r="F2737">
        <v>18.526236000000001</v>
      </c>
      <c r="G2737">
        <v>9537500</v>
      </c>
    </row>
    <row r="2738" spans="1:7" x14ac:dyDescent="0.2">
      <c r="A2738" s="14">
        <v>43258</v>
      </c>
      <c r="B2738">
        <v>19.41</v>
      </c>
      <c r="C2738">
        <v>19.98</v>
      </c>
      <c r="D2738">
        <v>19.370000999999998</v>
      </c>
      <c r="E2738">
        <v>19.809999000000001</v>
      </c>
      <c r="F2738">
        <v>18.956858</v>
      </c>
      <c r="G2738">
        <v>11992000</v>
      </c>
    </row>
    <row r="2739" spans="1:7" x14ac:dyDescent="0.2">
      <c r="A2739" s="14">
        <v>43259</v>
      </c>
      <c r="B2739">
        <v>19.68</v>
      </c>
      <c r="C2739">
        <v>20.100000000000001</v>
      </c>
      <c r="D2739">
        <v>19.649999999999999</v>
      </c>
      <c r="E2739">
        <v>20.09</v>
      </c>
      <c r="F2739">
        <v>19.224796000000001</v>
      </c>
      <c r="G2739">
        <v>5753200</v>
      </c>
    </row>
    <row r="2740" spans="1:7" x14ac:dyDescent="0.2">
      <c r="A2740" s="14">
        <v>43262</v>
      </c>
      <c r="B2740">
        <v>20.100000000000001</v>
      </c>
      <c r="C2740">
        <v>20.5</v>
      </c>
      <c r="D2740">
        <v>19.959999</v>
      </c>
      <c r="E2740">
        <v>20.5</v>
      </c>
      <c r="F2740">
        <v>19.617139999999999</v>
      </c>
      <c r="G2740">
        <v>5679800</v>
      </c>
    </row>
    <row r="2741" spans="1:7" x14ac:dyDescent="0.2">
      <c r="A2741" s="14">
        <v>43263</v>
      </c>
      <c r="B2741">
        <v>20.5</v>
      </c>
      <c r="C2741">
        <v>20.940000999999999</v>
      </c>
      <c r="D2741">
        <v>20.43</v>
      </c>
      <c r="E2741">
        <v>20.92</v>
      </c>
      <c r="F2741">
        <v>20.019053</v>
      </c>
      <c r="G2741">
        <v>8179900</v>
      </c>
    </row>
    <row r="2742" spans="1:7" x14ac:dyDescent="0.2">
      <c r="A2742" s="14">
        <v>43264</v>
      </c>
      <c r="B2742">
        <v>20.9</v>
      </c>
      <c r="C2742">
        <v>21.18</v>
      </c>
      <c r="D2742">
        <v>20.870000999999998</v>
      </c>
      <c r="E2742">
        <v>21.07</v>
      </c>
      <c r="F2742">
        <v>20.162592</v>
      </c>
      <c r="G2742">
        <v>6457000</v>
      </c>
    </row>
    <row r="2743" spans="1:7" x14ac:dyDescent="0.2">
      <c r="A2743" s="14">
        <v>43265</v>
      </c>
      <c r="B2743">
        <v>21.129999000000002</v>
      </c>
      <c r="C2743">
        <v>21.129999000000002</v>
      </c>
      <c r="D2743">
        <v>20.07</v>
      </c>
      <c r="E2743">
        <v>20.170000000000002</v>
      </c>
      <c r="F2743">
        <v>19.301352000000001</v>
      </c>
      <c r="G2743">
        <v>9127800</v>
      </c>
    </row>
    <row r="2744" spans="1:7" x14ac:dyDescent="0.2">
      <c r="A2744" s="14">
        <v>43266</v>
      </c>
      <c r="B2744">
        <v>20.09</v>
      </c>
      <c r="C2744">
        <v>20.51</v>
      </c>
      <c r="D2744">
        <v>20.07</v>
      </c>
      <c r="E2744">
        <v>20.299999</v>
      </c>
      <c r="F2744">
        <v>19.425751000000002</v>
      </c>
      <c r="G2744">
        <v>7180800</v>
      </c>
    </row>
    <row r="2745" spans="1:7" x14ac:dyDescent="0.2">
      <c r="A2745" s="14">
        <v>43269</v>
      </c>
      <c r="B2745">
        <v>20.219999000000001</v>
      </c>
      <c r="C2745">
        <v>20.889999</v>
      </c>
      <c r="D2745">
        <v>20.09</v>
      </c>
      <c r="E2745">
        <v>20.85</v>
      </c>
      <c r="F2745">
        <v>19.952068000000001</v>
      </c>
      <c r="G2745">
        <v>6248300</v>
      </c>
    </row>
    <row r="2746" spans="1:7" x14ac:dyDescent="0.2">
      <c r="A2746" s="14">
        <v>43270</v>
      </c>
      <c r="B2746">
        <v>20.620000999999998</v>
      </c>
      <c r="C2746">
        <v>21.049999</v>
      </c>
      <c r="D2746">
        <v>20.59</v>
      </c>
      <c r="E2746">
        <v>20.99</v>
      </c>
      <c r="F2746">
        <v>20.086039</v>
      </c>
      <c r="G2746">
        <v>5501300</v>
      </c>
    </row>
    <row r="2747" spans="1:7" x14ac:dyDescent="0.2">
      <c r="A2747" s="14">
        <v>43271</v>
      </c>
      <c r="B2747">
        <v>21.01</v>
      </c>
      <c r="C2747">
        <v>21.48</v>
      </c>
      <c r="D2747">
        <v>20.91</v>
      </c>
      <c r="E2747">
        <v>21.43</v>
      </c>
      <c r="F2747">
        <v>20.507086000000001</v>
      </c>
      <c r="G2747">
        <v>6042000</v>
      </c>
    </row>
    <row r="2748" spans="1:7" x14ac:dyDescent="0.2">
      <c r="A2748" s="14">
        <v>43272</v>
      </c>
      <c r="B2748">
        <v>21.389999</v>
      </c>
      <c r="C2748">
        <v>22.120000999999998</v>
      </c>
      <c r="D2748">
        <v>21.389999</v>
      </c>
      <c r="E2748">
        <v>22.040001</v>
      </c>
      <c r="F2748">
        <v>21.090820000000001</v>
      </c>
      <c r="G2748">
        <v>12338800</v>
      </c>
    </row>
    <row r="2749" spans="1:7" x14ac:dyDescent="0.2">
      <c r="A2749" s="14">
        <v>43273</v>
      </c>
      <c r="B2749">
        <v>22</v>
      </c>
      <c r="C2749">
        <v>22.57</v>
      </c>
      <c r="D2749">
        <v>21.92</v>
      </c>
      <c r="E2749">
        <v>21.959999</v>
      </c>
      <c r="F2749">
        <v>21.014261000000001</v>
      </c>
      <c r="G2749">
        <v>10772000</v>
      </c>
    </row>
    <row r="2750" spans="1:7" x14ac:dyDescent="0.2">
      <c r="A2750" s="14">
        <v>43276</v>
      </c>
      <c r="B2750">
        <v>21.9</v>
      </c>
      <c r="C2750">
        <v>22.209999</v>
      </c>
      <c r="D2750">
        <v>21.690000999999999</v>
      </c>
      <c r="E2750">
        <v>22.120000999999998</v>
      </c>
      <c r="F2750">
        <v>21.167373999999999</v>
      </c>
      <c r="G2750">
        <v>6460600</v>
      </c>
    </row>
    <row r="2751" spans="1:7" x14ac:dyDescent="0.2">
      <c r="A2751" s="14">
        <v>43277</v>
      </c>
      <c r="B2751">
        <v>22.23</v>
      </c>
      <c r="C2751">
        <v>22.360001</v>
      </c>
      <c r="D2751">
        <v>22.07</v>
      </c>
      <c r="E2751">
        <v>22.299999</v>
      </c>
      <c r="F2751">
        <v>21.339621000000001</v>
      </c>
      <c r="G2751">
        <v>5201500</v>
      </c>
    </row>
    <row r="2752" spans="1:7" x14ac:dyDescent="0.2">
      <c r="A2752" s="14">
        <v>43278</v>
      </c>
      <c r="B2752">
        <v>22.26</v>
      </c>
      <c r="C2752">
        <v>22.389999</v>
      </c>
      <c r="D2752">
        <v>21.68</v>
      </c>
      <c r="E2752">
        <v>21.790001</v>
      </c>
      <c r="F2752">
        <v>20.851585</v>
      </c>
      <c r="G2752">
        <v>5769100</v>
      </c>
    </row>
    <row r="2753" spans="1:7" x14ac:dyDescent="0.2">
      <c r="A2753" s="14">
        <v>43279</v>
      </c>
      <c r="B2753">
        <v>21.790001</v>
      </c>
      <c r="C2753">
        <v>22.139999</v>
      </c>
      <c r="D2753">
        <v>21.76</v>
      </c>
      <c r="E2753">
        <v>22.059999000000001</v>
      </c>
      <c r="F2753">
        <v>21.109957000000001</v>
      </c>
      <c r="G2753">
        <v>3989300</v>
      </c>
    </row>
    <row r="2754" spans="1:7" x14ac:dyDescent="0.2">
      <c r="A2754" s="14">
        <v>43280</v>
      </c>
      <c r="B2754">
        <v>22.299999</v>
      </c>
      <c r="C2754">
        <v>22.41</v>
      </c>
      <c r="D2754">
        <v>22</v>
      </c>
      <c r="E2754">
        <v>22.02</v>
      </c>
      <c r="F2754">
        <v>21.071677999999999</v>
      </c>
      <c r="G2754">
        <v>4823100</v>
      </c>
    </row>
    <row r="2755" spans="1:7" x14ac:dyDescent="0.2">
      <c r="A2755" s="14">
        <v>43283</v>
      </c>
      <c r="B2755">
        <v>21.91</v>
      </c>
      <c r="C2755">
        <v>22.049999</v>
      </c>
      <c r="D2755">
        <v>21.629999000000002</v>
      </c>
      <c r="E2755">
        <v>22.049999</v>
      </c>
      <c r="F2755">
        <v>21.100386</v>
      </c>
      <c r="G2755">
        <v>3585400</v>
      </c>
    </row>
    <row r="2756" spans="1:7" x14ac:dyDescent="0.2">
      <c r="A2756" s="14">
        <v>43284</v>
      </c>
      <c r="B2756">
        <v>22.040001</v>
      </c>
      <c r="C2756">
        <v>22.299999</v>
      </c>
      <c r="D2756">
        <v>21.92</v>
      </c>
      <c r="E2756">
        <v>22.120000999999998</v>
      </c>
      <c r="F2756">
        <v>21.167373999999999</v>
      </c>
      <c r="G2756">
        <v>2095000</v>
      </c>
    </row>
    <row r="2757" spans="1:7" x14ac:dyDescent="0.2">
      <c r="A2757" s="14">
        <v>43286</v>
      </c>
      <c r="B2757">
        <v>22.209999</v>
      </c>
      <c r="C2757">
        <v>22.34</v>
      </c>
      <c r="D2757">
        <v>21.84</v>
      </c>
      <c r="E2757">
        <v>22.26</v>
      </c>
      <c r="F2757">
        <v>21.301345999999999</v>
      </c>
      <c r="G2757">
        <v>5415900</v>
      </c>
    </row>
    <row r="2758" spans="1:7" x14ac:dyDescent="0.2">
      <c r="A2758" s="14">
        <v>43287</v>
      </c>
      <c r="B2758">
        <v>22.299999</v>
      </c>
      <c r="C2758">
        <v>22.379999000000002</v>
      </c>
      <c r="D2758">
        <v>22.17</v>
      </c>
      <c r="E2758">
        <v>22.32</v>
      </c>
      <c r="F2758">
        <v>21.358761000000001</v>
      </c>
      <c r="G2758">
        <v>5060000</v>
      </c>
    </row>
    <row r="2759" spans="1:7" x14ac:dyDescent="0.2">
      <c r="A2759" s="14">
        <v>43290</v>
      </c>
      <c r="B2759">
        <v>22.43</v>
      </c>
      <c r="C2759">
        <v>22.52</v>
      </c>
      <c r="D2759">
        <v>22.27</v>
      </c>
      <c r="E2759">
        <v>22.459999</v>
      </c>
      <c r="F2759">
        <v>21.492729000000001</v>
      </c>
      <c r="G2759">
        <v>5080600</v>
      </c>
    </row>
    <row r="2760" spans="1:7" x14ac:dyDescent="0.2">
      <c r="A2760" s="14">
        <v>43291</v>
      </c>
      <c r="B2760">
        <v>22.459999</v>
      </c>
      <c r="C2760">
        <v>22.51</v>
      </c>
      <c r="D2760">
        <v>22.02</v>
      </c>
      <c r="E2760">
        <v>22.23</v>
      </c>
      <c r="F2760">
        <v>21.272635000000001</v>
      </c>
      <c r="G2760">
        <v>5202800</v>
      </c>
    </row>
    <row r="2761" spans="1:7" x14ac:dyDescent="0.2">
      <c r="A2761" s="14">
        <v>43292</v>
      </c>
      <c r="B2761">
        <v>22.07</v>
      </c>
      <c r="C2761">
        <v>22.18</v>
      </c>
      <c r="D2761">
        <v>21.719999000000001</v>
      </c>
      <c r="E2761">
        <v>21.889999</v>
      </c>
      <c r="F2761">
        <v>20.947277</v>
      </c>
      <c r="G2761">
        <v>4204000</v>
      </c>
    </row>
    <row r="2762" spans="1:7" x14ac:dyDescent="0.2">
      <c r="A2762" s="14">
        <v>43293</v>
      </c>
      <c r="B2762">
        <v>22</v>
      </c>
      <c r="C2762">
        <v>22</v>
      </c>
      <c r="D2762">
        <v>21.57</v>
      </c>
      <c r="E2762">
        <v>21.66</v>
      </c>
      <c r="F2762">
        <v>20.727181999999999</v>
      </c>
      <c r="G2762">
        <v>5498800</v>
      </c>
    </row>
    <row r="2763" spans="1:7" x14ac:dyDescent="0.2">
      <c r="A2763" s="14">
        <v>43294</v>
      </c>
      <c r="B2763">
        <v>21.68</v>
      </c>
      <c r="C2763">
        <v>21.959999</v>
      </c>
      <c r="D2763">
        <v>21.59</v>
      </c>
      <c r="E2763">
        <v>21.68</v>
      </c>
      <c r="F2763">
        <v>20.746323</v>
      </c>
      <c r="G2763">
        <v>3972600</v>
      </c>
    </row>
    <row r="2764" spans="1:7" x14ac:dyDescent="0.2">
      <c r="A2764" s="14">
        <v>43297</v>
      </c>
      <c r="B2764">
        <v>21.690000999999999</v>
      </c>
      <c r="C2764">
        <v>21.889999</v>
      </c>
      <c r="D2764">
        <v>21.33</v>
      </c>
      <c r="E2764">
        <v>21.860001</v>
      </c>
      <c r="F2764">
        <v>20.918569999999999</v>
      </c>
      <c r="G2764">
        <v>4810100</v>
      </c>
    </row>
    <row r="2765" spans="1:7" x14ac:dyDescent="0.2">
      <c r="A2765" s="14">
        <v>43298</v>
      </c>
      <c r="B2765">
        <v>21.84</v>
      </c>
      <c r="C2765">
        <v>22.209999</v>
      </c>
      <c r="D2765">
        <v>21.83</v>
      </c>
      <c r="E2765">
        <v>22.059999000000001</v>
      </c>
      <c r="F2765">
        <v>21.109957000000001</v>
      </c>
      <c r="G2765">
        <v>4986400</v>
      </c>
    </row>
    <row r="2766" spans="1:7" x14ac:dyDescent="0.2">
      <c r="A2766" s="14">
        <v>43299</v>
      </c>
      <c r="B2766">
        <v>22.02</v>
      </c>
      <c r="C2766">
        <v>22.309999000000001</v>
      </c>
      <c r="D2766">
        <v>21.75</v>
      </c>
      <c r="E2766">
        <v>21.92</v>
      </c>
      <c r="F2766">
        <v>20.975985999999999</v>
      </c>
      <c r="G2766">
        <v>6792900</v>
      </c>
    </row>
    <row r="2767" spans="1:7" x14ac:dyDescent="0.2">
      <c r="A2767" s="14">
        <v>43300</v>
      </c>
      <c r="B2767">
        <v>21.870000999999998</v>
      </c>
      <c r="C2767">
        <v>22.34</v>
      </c>
      <c r="D2767">
        <v>21.76</v>
      </c>
      <c r="E2767">
        <v>22.200001</v>
      </c>
      <c r="F2767">
        <v>21.243929000000001</v>
      </c>
      <c r="G2767">
        <v>3468700</v>
      </c>
    </row>
    <row r="2768" spans="1:7" x14ac:dyDescent="0.2">
      <c r="A2768" s="14">
        <v>43301</v>
      </c>
      <c r="B2768">
        <v>22.15</v>
      </c>
      <c r="C2768">
        <v>22.41</v>
      </c>
      <c r="D2768">
        <v>22.120000999999998</v>
      </c>
      <c r="E2768">
        <v>22.17</v>
      </c>
      <c r="F2768">
        <v>21.215218</v>
      </c>
      <c r="G2768">
        <v>2997600</v>
      </c>
    </row>
    <row r="2769" spans="1:7" x14ac:dyDescent="0.2">
      <c r="A2769" s="14">
        <v>43304</v>
      </c>
      <c r="B2769">
        <v>22.27</v>
      </c>
      <c r="C2769">
        <v>22.52</v>
      </c>
      <c r="D2769">
        <v>22.120000999999998</v>
      </c>
      <c r="E2769">
        <v>22.309999000000001</v>
      </c>
      <c r="F2769">
        <v>21.34919</v>
      </c>
      <c r="G2769">
        <v>5254200</v>
      </c>
    </row>
    <row r="2770" spans="1:7" x14ac:dyDescent="0.2">
      <c r="A2770" s="14">
        <v>43305</v>
      </c>
      <c r="B2770">
        <v>22.110001</v>
      </c>
      <c r="C2770">
        <v>22.219999000000001</v>
      </c>
      <c r="D2770">
        <v>21.629999000000002</v>
      </c>
      <c r="E2770">
        <v>21.690000999999999</v>
      </c>
      <c r="F2770">
        <v>20.755891999999999</v>
      </c>
      <c r="G2770">
        <v>6880800</v>
      </c>
    </row>
    <row r="2771" spans="1:7" x14ac:dyDescent="0.2">
      <c r="A2771" s="14">
        <v>43306</v>
      </c>
      <c r="B2771">
        <v>21.610001</v>
      </c>
      <c r="C2771">
        <v>21.83</v>
      </c>
      <c r="D2771">
        <v>21.49</v>
      </c>
      <c r="E2771">
        <v>21.77</v>
      </c>
      <c r="F2771">
        <v>20.832449</v>
      </c>
      <c r="G2771">
        <v>3584700</v>
      </c>
    </row>
    <row r="2772" spans="1:7" x14ac:dyDescent="0.2">
      <c r="A2772" s="14">
        <v>43307</v>
      </c>
      <c r="B2772">
        <v>21.809999000000001</v>
      </c>
      <c r="C2772">
        <v>22.049999</v>
      </c>
      <c r="D2772">
        <v>21.59</v>
      </c>
      <c r="E2772">
        <v>22.01</v>
      </c>
      <c r="F2772">
        <v>21.062109</v>
      </c>
      <c r="G2772">
        <v>5189200</v>
      </c>
    </row>
    <row r="2773" spans="1:7" x14ac:dyDescent="0.2">
      <c r="A2773" s="14">
        <v>43308</v>
      </c>
      <c r="B2773">
        <v>21.91</v>
      </c>
      <c r="C2773">
        <v>22.09</v>
      </c>
      <c r="D2773">
        <v>21.49</v>
      </c>
      <c r="E2773">
        <v>21.790001</v>
      </c>
      <c r="F2773">
        <v>20.851585</v>
      </c>
      <c r="G2773">
        <v>5441100</v>
      </c>
    </row>
    <row r="2774" spans="1:7" x14ac:dyDescent="0.2">
      <c r="A2774" s="14">
        <v>43311</v>
      </c>
      <c r="B2774">
        <v>21.75</v>
      </c>
      <c r="C2774">
        <v>22.059999000000001</v>
      </c>
      <c r="D2774">
        <v>21.620000999999998</v>
      </c>
      <c r="E2774">
        <v>21.950001</v>
      </c>
      <c r="F2774">
        <v>21.004694000000001</v>
      </c>
      <c r="G2774">
        <v>5272600</v>
      </c>
    </row>
    <row r="2775" spans="1:7" x14ac:dyDescent="0.2">
      <c r="A2775" s="14">
        <v>43312</v>
      </c>
      <c r="B2775">
        <v>22.09</v>
      </c>
      <c r="C2775">
        <v>22.34</v>
      </c>
      <c r="D2775">
        <v>21.639999</v>
      </c>
      <c r="E2775">
        <v>22.26</v>
      </c>
      <c r="F2775">
        <v>21.301345999999999</v>
      </c>
      <c r="G2775">
        <v>11796000</v>
      </c>
    </row>
    <row r="2776" spans="1:7" x14ac:dyDescent="0.2">
      <c r="A2776" s="14">
        <v>43313</v>
      </c>
      <c r="B2776">
        <v>18.600000000000001</v>
      </c>
      <c r="C2776">
        <v>20.870000999999998</v>
      </c>
      <c r="D2776">
        <v>17.920000000000002</v>
      </c>
      <c r="E2776">
        <v>17.959999</v>
      </c>
      <c r="F2776">
        <v>17.186529</v>
      </c>
      <c r="G2776">
        <v>27445200</v>
      </c>
    </row>
    <row r="2777" spans="1:7" x14ac:dyDescent="0.2">
      <c r="A2777" s="14">
        <v>43314</v>
      </c>
      <c r="B2777">
        <v>18.040001</v>
      </c>
      <c r="C2777">
        <v>18.579999999999998</v>
      </c>
      <c r="D2777">
        <v>17.440000999999999</v>
      </c>
      <c r="E2777">
        <v>18.280000999999999</v>
      </c>
      <c r="F2777">
        <v>17.492750000000001</v>
      </c>
      <c r="G2777">
        <v>15924900</v>
      </c>
    </row>
    <row r="2778" spans="1:7" x14ac:dyDescent="0.2">
      <c r="A2778" s="14">
        <v>43315</v>
      </c>
      <c r="B2778">
        <v>18.299999</v>
      </c>
      <c r="C2778">
        <v>18.48</v>
      </c>
      <c r="D2778">
        <v>17.93</v>
      </c>
      <c r="E2778">
        <v>17.969999000000001</v>
      </c>
      <c r="F2778">
        <v>17.196100000000001</v>
      </c>
      <c r="G2778">
        <v>7163700</v>
      </c>
    </row>
    <row r="2779" spans="1:7" x14ac:dyDescent="0.2">
      <c r="A2779" s="14">
        <v>43318</v>
      </c>
      <c r="B2779">
        <v>17.860001</v>
      </c>
      <c r="C2779">
        <v>18.200001</v>
      </c>
      <c r="D2779">
        <v>17.760000000000002</v>
      </c>
      <c r="E2779">
        <v>18.120000999999998</v>
      </c>
      <c r="F2779">
        <v>17.339642000000001</v>
      </c>
      <c r="G2779">
        <v>6139100</v>
      </c>
    </row>
    <row r="2780" spans="1:7" x14ac:dyDescent="0.2">
      <c r="A2780" s="14">
        <v>43319</v>
      </c>
      <c r="B2780">
        <v>18.219999000000001</v>
      </c>
      <c r="C2780">
        <v>18.329999999999998</v>
      </c>
      <c r="D2780">
        <v>18.110001</v>
      </c>
      <c r="E2780">
        <v>18.219999000000001</v>
      </c>
      <c r="F2780">
        <v>17.435331000000001</v>
      </c>
      <c r="G2780">
        <v>6040600</v>
      </c>
    </row>
    <row r="2781" spans="1:7" x14ac:dyDescent="0.2">
      <c r="A2781" s="14">
        <v>43320</v>
      </c>
      <c r="B2781">
        <v>18.25</v>
      </c>
      <c r="C2781">
        <v>18.670000000000002</v>
      </c>
      <c r="D2781">
        <v>18.25</v>
      </c>
      <c r="E2781">
        <v>18.579999999999998</v>
      </c>
      <c r="F2781">
        <v>17.779827000000001</v>
      </c>
      <c r="G2781">
        <v>4324200</v>
      </c>
    </row>
    <row r="2782" spans="1:7" x14ac:dyDescent="0.2">
      <c r="A2782" s="14">
        <v>43321</v>
      </c>
      <c r="B2782">
        <v>18.620000999999998</v>
      </c>
      <c r="C2782">
        <v>18.889999</v>
      </c>
      <c r="D2782">
        <v>18.610001</v>
      </c>
      <c r="E2782">
        <v>18.780000999999999</v>
      </c>
      <c r="F2782">
        <v>17.971214</v>
      </c>
      <c r="G2782">
        <v>4472800</v>
      </c>
    </row>
    <row r="2783" spans="1:7" x14ac:dyDescent="0.2">
      <c r="A2783" s="14">
        <v>43322</v>
      </c>
      <c r="B2783">
        <v>18.670000000000002</v>
      </c>
      <c r="C2783">
        <v>18.870000999999998</v>
      </c>
      <c r="D2783">
        <v>18.620000999999998</v>
      </c>
      <c r="E2783">
        <v>18.620000999999998</v>
      </c>
      <c r="F2783">
        <v>17.818104000000002</v>
      </c>
      <c r="G2783">
        <v>4949600</v>
      </c>
    </row>
    <row r="2784" spans="1:7" x14ac:dyDescent="0.2">
      <c r="A2784" s="14">
        <v>43325</v>
      </c>
      <c r="B2784">
        <v>18.5</v>
      </c>
      <c r="C2784">
        <v>18.5</v>
      </c>
      <c r="D2784">
        <v>18.16</v>
      </c>
      <c r="E2784">
        <v>18.190000999999999</v>
      </c>
      <c r="F2784">
        <v>17.547989000000001</v>
      </c>
      <c r="G2784">
        <v>5961200</v>
      </c>
    </row>
    <row r="2785" spans="1:7" x14ac:dyDescent="0.2">
      <c r="A2785" s="14">
        <v>43326</v>
      </c>
      <c r="B2785">
        <v>18.360001</v>
      </c>
      <c r="C2785">
        <v>18.420000000000002</v>
      </c>
      <c r="D2785">
        <v>18.16</v>
      </c>
      <c r="E2785">
        <v>18.190000999999999</v>
      </c>
      <c r="F2785">
        <v>17.547989000000001</v>
      </c>
      <c r="G2785">
        <v>4998900</v>
      </c>
    </row>
    <row r="2786" spans="1:7" x14ac:dyDescent="0.2">
      <c r="A2786" s="14">
        <v>43327</v>
      </c>
      <c r="B2786">
        <v>18.110001</v>
      </c>
      <c r="C2786">
        <v>18.260000000000002</v>
      </c>
      <c r="D2786">
        <v>17.84</v>
      </c>
      <c r="E2786">
        <v>18.239999999999998</v>
      </c>
      <c r="F2786">
        <v>17.596223999999999</v>
      </c>
      <c r="G2786">
        <v>10738500</v>
      </c>
    </row>
    <row r="2787" spans="1:7" x14ac:dyDescent="0.2">
      <c r="A2787" s="14">
        <v>43328</v>
      </c>
      <c r="B2787">
        <v>18.299999</v>
      </c>
      <c r="C2787">
        <v>18.379999000000002</v>
      </c>
      <c r="D2787">
        <v>18.129999000000002</v>
      </c>
      <c r="E2787">
        <v>18.260000000000002</v>
      </c>
      <c r="F2787">
        <v>17.615517000000001</v>
      </c>
      <c r="G2787">
        <v>6428000</v>
      </c>
    </row>
    <row r="2788" spans="1:7" x14ac:dyDescent="0.2">
      <c r="A2788" s="14">
        <v>43329</v>
      </c>
      <c r="B2788">
        <v>18.329999999999998</v>
      </c>
      <c r="C2788">
        <v>18.5</v>
      </c>
      <c r="D2788">
        <v>18.25</v>
      </c>
      <c r="E2788">
        <v>18.399999999999999</v>
      </c>
      <c r="F2788">
        <v>17.750574</v>
      </c>
      <c r="G2788">
        <v>5494500</v>
      </c>
    </row>
    <row r="2789" spans="1:7" x14ac:dyDescent="0.2">
      <c r="A2789" s="14">
        <v>43332</v>
      </c>
      <c r="B2789">
        <v>18.540001</v>
      </c>
      <c r="C2789">
        <v>18.950001</v>
      </c>
      <c r="D2789">
        <v>18.41</v>
      </c>
      <c r="E2789">
        <v>18.93</v>
      </c>
      <c r="F2789">
        <v>18.261870999999999</v>
      </c>
      <c r="G2789">
        <v>6602800</v>
      </c>
    </row>
    <row r="2790" spans="1:7" x14ac:dyDescent="0.2">
      <c r="A2790" s="14">
        <v>43333</v>
      </c>
      <c r="B2790">
        <v>18.969999000000001</v>
      </c>
      <c r="C2790">
        <v>19.23</v>
      </c>
      <c r="D2790">
        <v>18.950001</v>
      </c>
      <c r="E2790">
        <v>19.120000999999998</v>
      </c>
      <c r="F2790">
        <v>18.445163999999998</v>
      </c>
      <c r="G2790">
        <v>4079000</v>
      </c>
    </row>
    <row r="2791" spans="1:7" x14ac:dyDescent="0.2">
      <c r="A2791" s="14">
        <v>43334</v>
      </c>
      <c r="B2791">
        <v>19.049999</v>
      </c>
      <c r="C2791">
        <v>19.120000999999998</v>
      </c>
      <c r="D2791">
        <v>18.379999000000002</v>
      </c>
      <c r="E2791">
        <v>18.399999999999999</v>
      </c>
      <c r="F2791">
        <v>17.750574</v>
      </c>
      <c r="G2791">
        <v>6558100</v>
      </c>
    </row>
    <row r="2792" spans="1:7" x14ac:dyDescent="0.2">
      <c r="A2792" s="14">
        <v>43335</v>
      </c>
      <c r="B2792">
        <v>18.350000000000001</v>
      </c>
      <c r="C2792">
        <v>18.420000000000002</v>
      </c>
      <c r="D2792">
        <v>17.739999999999998</v>
      </c>
      <c r="E2792">
        <v>17.780000999999999</v>
      </c>
      <c r="F2792">
        <v>17.152460000000001</v>
      </c>
      <c r="G2792">
        <v>8395300</v>
      </c>
    </row>
    <row r="2793" spans="1:7" x14ac:dyDescent="0.2">
      <c r="A2793" s="14">
        <v>43336</v>
      </c>
      <c r="B2793">
        <v>17.709999</v>
      </c>
      <c r="C2793">
        <v>17.82</v>
      </c>
      <c r="D2793">
        <v>17.440000999999999</v>
      </c>
      <c r="E2793">
        <v>17.639999</v>
      </c>
      <c r="F2793">
        <v>17.017399000000001</v>
      </c>
      <c r="G2793">
        <v>7235900</v>
      </c>
    </row>
    <row r="2794" spans="1:7" x14ac:dyDescent="0.2">
      <c r="A2794" s="14">
        <v>43339</v>
      </c>
      <c r="B2794">
        <v>17.620000999999998</v>
      </c>
      <c r="C2794">
        <v>17.649999999999999</v>
      </c>
      <c r="D2794">
        <v>17.43</v>
      </c>
      <c r="E2794">
        <v>17.489999999999998</v>
      </c>
      <c r="F2794">
        <v>16.872693999999999</v>
      </c>
      <c r="G2794">
        <v>4444600</v>
      </c>
    </row>
    <row r="2795" spans="1:7" x14ac:dyDescent="0.2">
      <c r="A2795" s="14">
        <v>43340</v>
      </c>
      <c r="B2795">
        <v>17.5</v>
      </c>
      <c r="C2795">
        <v>17.579999999999998</v>
      </c>
      <c r="D2795">
        <v>17.329999999999998</v>
      </c>
      <c r="E2795">
        <v>17.510000000000002</v>
      </c>
      <c r="F2795">
        <v>16.891988999999999</v>
      </c>
      <c r="G2795">
        <v>6715000</v>
      </c>
    </row>
    <row r="2796" spans="1:7" x14ac:dyDescent="0.2">
      <c r="A2796" s="14">
        <v>43341</v>
      </c>
      <c r="B2796">
        <v>17.52</v>
      </c>
      <c r="C2796">
        <v>18.100000000000001</v>
      </c>
      <c r="D2796">
        <v>17.350000000000001</v>
      </c>
      <c r="E2796">
        <v>18</v>
      </c>
      <c r="F2796">
        <v>17.364697</v>
      </c>
      <c r="G2796">
        <v>6416400</v>
      </c>
    </row>
    <row r="2797" spans="1:7" x14ac:dyDescent="0.2">
      <c r="A2797" s="14">
        <v>43342</v>
      </c>
      <c r="B2797">
        <v>17.959999</v>
      </c>
      <c r="C2797">
        <v>17.959999</v>
      </c>
      <c r="D2797">
        <v>17.440000999999999</v>
      </c>
      <c r="E2797">
        <v>17.510000000000002</v>
      </c>
      <c r="F2797">
        <v>16.891988999999999</v>
      </c>
      <c r="G2797">
        <v>4961600</v>
      </c>
    </row>
    <row r="2798" spans="1:7" x14ac:dyDescent="0.2">
      <c r="A2798" s="14">
        <v>43343</v>
      </c>
      <c r="B2798">
        <v>17.489999999999998</v>
      </c>
      <c r="C2798">
        <v>17.629999000000002</v>
      </c>
      <c r="D2798">
        <v>17.399999999999999</v>
      </c>
      <c r="E2798">
        <v>17.540001</v>
      </c>
      <c r="F2798">
        <v>16.920931</v>
      </c>
      <c r="G2798">
        <v>4068500</v>
      </c>
    </row>
    <row r="2799" spans="1:7" x14ac:dyDescent="0.2">
      <c r="A2799" s="14">
        <v>43347</v>
      </c>
      <c r="B2799">
        <v>17.489999999999998</v>
      </c>
      <c r="C2799">
        <v>17.780000999999999</v>
      </c>
      <c r="D2799">
        <v>17.440000999999999</v>
      </c>
      <c r="E2799">
        <v>17.610001</v>
      </c>
      <c r="F2799">
        <v>16.988458999999999</v>
      </c>
      <c r="G2799">
        <v>7166700</v>
      </c>
    </row>
    <row r="2800" spans="1:7" x14ac:dyDescent="0.2">
      <c r="A2800" s="14">
        <v>43348</v>
      </c>
      <c r="B2800">
        <v>17.610001</v>
      </c>
      <c r="C2800">
        <v>18</v>
      </c>
      <c r="D2800">
        <v>17.540001</v>
      </c>
      <c r="E2800">
        <v>17.850000000000001</v>
      </c>
      <c r="F2800">
        <v>17.219988000000001</v>
      </c>
      <c r="G2800">
        <v>8304200</v>
      </c>
    </row>
    <row r="2801" spans="1:7" x14ac:dyDescent="0.2">
      <c r="A2801" s="14">
        <v>43349</v>
      </c>
      <c r="B2801">
        <v>17.850000000000001</v>
      </c>
      <c r="C2801">
        <v>18.049999</v>
      </c>
      <c r="D2801">
        <v>17.649999999999999</v>
      </c>
      <c r="E2801">
        <v>17.66</v>
      </c>
      <c r="F2801">
        <v>17.036694000000001</v>
      </c>
      <c r="G2801">
        <v>3895200</v>
      </c>
    </row>
    <row r="2802" spans="1:7" x14ac:dyDescent="0.2">
      <c r="A2802" s="14">
        <v>43350</v>
      </c>
      <c r="B2802">
        <v>17.66</v>
      </c>
      <c r="C2802">
        <v>17.809999000000001</v>
      </c>
      <c r="D2802">
        <v>17.549999</v>
      </c>
      <c r="E2802">
        <v>17.600000000000001</v>
      </c>
      <c r="F2802">
        <v>16.978811</v>
      </c>
      <c r="G2802">
        <v>3274500</v>
      </c>
    </row>
    <row r="2803" spans="1:7" x14ac:dyDescent="0.2">
      <c r="A2803" s="14">
        <v>43353</v>
      </c>
      <c r="B2803">
        <v>17.68</v>
      </c>
      <c r="C2803">
        <v>18</v>
      </c>
      <c r="D2803">
        <v>17.68</v>
      </c>
      <c r="E2803">
        <v>17.77</v>
      </c>
      <c r="F2803">
        <v>17.142813</v>
      </c>
      <c r="G2803">
        <v>3178600</v>
      </c>
    </row>
    <row r="2804" spans="1:7" x14ac:dyDescent="0.2">
      <c r="A2804" s="14">
        <v>43354</v>
      </c>
      <c r="B2804">
        <v>17.799999</v>
      </c>
      <c r="C2804">
        <v>17.920000000000002</v>
      </c>
      <c r="D2804">
        <v>17.540001</v>
      </c>
      <c r="E2804">
        <v>17.799999</v>
      </c>
      <c r="F2804">
        <v>17.171752999999999</v>
      </c>
      <c r="G2804">
        <v>5349900</v>
      </c>
    </row>
    <row r="2805" spans="1:7" x14ac:dyDescent="0.2">
      <c r="A2805" s="14">
        <v>43355</v>
      </c>
      <c r="B2805">
        <v>17.790001</v>
      </c>
      <c r="C2805">
        <v>17.940000999999999</v>
      </c>
      <c r="D2805">
        <v>17.719999000000001</v>
      </c>
      <c r="E2805">
        <v>17.920000000000002</v>
      </c>
      <c r="F2805">
        <v>17.287517999999999</v>
      </c>
      <c r="G2805">
        <v>2798000</v>
      </c>
    </row>
    <row r="2806" spans="1:7" x14ac:dyDescent="0.2">
      <c r="A2806" s="14">
        <v>43356</v>
      </c>
      <c r="B2806">
        <v>17.950001</v>
      </c>
      <c r="C2806">
        <v>17.969999000000001</v>
      </c>
      <c r="D2806">
        <v>17.510000000000002</v>
      </c>
      <c r="E2806">
        <v>17.57</v>
      </c>
      <c r="F2806">
        <v>16.949871000000002</v>
      </c>
      <c r="G2806">
        <v>4071500</v>
      </c>
    </row>
    <row r="2807" spans="1:7" x14ac:dyDescent="0.2">
      <c r="A2807" s="14">
        <v>43357</v>
      </c>
      <c r="B2807">
        <v>17.579999999999998</v>
      </c>
      <c r="C2807">
        <v>17.73</v>
      </c>
      <c r="D2807">
        <v>17.43</v>
      </c>
      <c r="E2807">
        <v>17.690000999999999</v>
      </c>
      <c r="F2807">
        <v>17.065636000000001</v>
      </c>
      <c r="G2807">
        <v>3514000</v>
      </c>
    </row>
    <row r="2808" spans="1:7" x14ac:dyDescent="0.2">
      <c r="A2808" s="14">
        <v>43360</v>
      </c>
      <c r="B2808">
        <v>17.75</v>
      </c>
      <c r="C2808">
        <v>18</v>
      </c>
      <c r="D2808">
        <v>17.709999</v>
      </c>
      <c r="E2808">
        <v>17.899999999999999</v>
      </c>
      <c r="F2808">
        <v>17.268222999999999</v>
      </c>
      <c r="G2808">
        <v>3985800</v>
      </c>
    </row>
    <row r="2809" spans="1:7" x14ac:dyDescent="0.2">
      <c r="A2809" s="14">
        <v>43361</v>
      </c>
      <c r="B2809">
        <v>17.969999000000001</v>
      </c>
      <c r="C2809">
        <v>18.209999</v>
      </c>
      <c r="D2809">
        <v>17.809999000000001</v>
      </c>
      <c r="E2809">
        <v>18.09</v>
      </c>
      <c r="F2809">
        <v>17.451519000000001</v>
      </c>
      <c r="G2809">
        <v>4476400</v>
      </c>
    </row>
    <row r="2810" spans="1:7" x14ac:dyDescent="0.2">
      <c r="A2810" s="14">
        <v>43362</v>
      </c>
      <c r="B2810">
        <v>18.079999999999998</v>
      </c>
      <c r="C2810">
        <v>18.34</v>
      </c>
      <c r="D2810">
        <v>18.030000999999999</v>
      </c>
      <c r="E2810">
        <v>18.23</v>
      </c>
      <c r="F2810">
        <v>17.586576000000001</v>
      </c>
      <c r="G2810">
        <v>3311200</v>
      </c>
    </row>
    <row r="2811" spans="1:7" x14ac:dyDescent="0.2">
      <c r="A2811" s="14">
        <v>43363</v>
      </c>
      <c r="B2811">
        <v>18.32</v>
      </c>
      <c r="C2811">
        <v>18.670000000000002</v>
      </c>
      <c r="D2811">
        <v>18.32</v>
      </c>
      <c r="E2811">
        <v>18.629999000000002</v>
      </c>
      <c r="F2811">
        <v>17.972456000000001</v>
      </c>
      <c r="G2811">
        <v>3900300</v>
      </c>
    </row>
    <row r="2812" spans="1:7" x14ac:dyDescent="0.2">
      <c r="A2812" s="14">
        <v>43364</v>
      </c>
      <c r="B2812">
        <v>18.639999</v>
      </c>
      <c r="C2812">
        <v>18.829999999999998</v>
      </c>
      <c r="D2812">
        <v>18.530000999999999</v>
      </c>
      <c r="E2812">
        <v>18.700001</v>
      </c>
      <c r="F2812">
        <v>18.039988999999998</v>
      </c>
      <c r="G2812">
        <v>5233200</v>
      </c>
    </row>
    <row r="2813" spans="1:7" x14ac:dyDescent="0.2">
      <c r="A2813" s="14">
        <v>43367</v>
      </c>
      <c r="B2813">
        <v>18.649999999999999</v>
      </c>
      <c r="C2813">
        <v>18.719999000000001</v>
      </c>
      <c r="D2813">
        <v>18.059999000000001</v>
      </c>
      <c r="E2813">
        <v>18.110001</v>
      </c>
      <c r="F2813">
        <v>17.470811999999999</v>
      </c>
      <c r="G2813">
        <v>3602100</v>
      </c>
    </row>
    <row r="2814" spans="1:7" x14ac:dyDescent="0.2">
      <c r="A2814" s="14">
        <v>43368</v>
      </c>
      <c r="B2814">
        <v>18.110001</v>
      </c>
      <c r="C2814">
        <v>18.170000000000002</v>
      </c>
      <c r="D2814">
        <v>17.860001</v>
      </c>
      <c r="E2814">
        <v>17.91</v>
      </c>
      <c r="F2814">
        <v>17.277868000000002</v>
      </c>
      <c r="G2814">
        <v>3619700</v>
      </c>
    </row>
    <row r="2815" spans="1:7" x14ac:dyDescent="0.2">
      <c r="A2815" s="14">
        <v>43369</v>
      </c>
      <c r="B2815">
        <v>17.899999999999999</v>
      </c>
      <c r="C2815">
        <v>18.280000999999999</v>
      </c>
      <c r="D2815">
        <v>17.780000999999999</v>
      </c>
      <c r="E2815">
        <v>18.100000000000001</v>
      </c>
      <c r="F2815">
        <v>17.461164</v>
      </c>
      <c r="G2815">
        <v>3919000</v>
      </c>
    </row>
    <row r="2816" spans="1:7" x14ac:dyDescent="0.2">
      <c r="A2816" s="14">
        <v>43370</v>
      </c>
      <c r="B2816">
        <v>18.120000999999998</v>
      </c>
      <c r="C2816">
        <v>18.309999000000001</v>
      </c>
      <c r="D2816">
        <v>18.010000000000002</v>
      </c>
      <c r="E2816">
        <v>18.129999000000002</v>
      </c>
      <c r="F2816">
        <v>17.490105</v>
      </c>
      <c r="G2816">
        <v>2786900</v>
      </c>
    </row>
    <row r="2817" spans="1:7" x14ac:dyDescent="0.2">
      <c r="A2817" s="14">
        <v>43371</v>
      </c>
      <c r="B2817">
        <v>18.079999999999998</v>
      </c>
      <c r="C2817">
        <v>18.52</v>
      </c>
      <c r="D2817">
        <v>18.079999999999998</v>
      </c>
      <c r="E2817">
        <v>18.43</v>
      </c>
      <c r="F2817">
        <v>17.779517999999999</v>
      </c>
      <c r="G2817">
        <v>5642500</v>
      </c>
    </row>
    <row r="2818" spans="1:7" x14ac:dyDescent="0.2">
      <c r="A2818" s="14">
        <v>43374</v>
      </c>
      <c r="B2818">
        <v>18.5</v>
      </c>
      <c r="C2818">
        <v>18.73</v>
      </c>
      <c r="D2818">
        <v>17.940000999999999</v>
      </c>
      <c r="E2818">
        <v>17.959999</v>
      </c>
      <c r="F2818">
        <v>17.326104999999998</v>
      </c>
      <c r="G2818">
        <v>6151800</v>
      </c>
    </row>
    <row r="2819" spans="1:7" x14ac:dyDescent="0.2">
      <c r="A2819" s="14">
        <v>43375</v>
      </c>
      <c r="B2819">
        <v>17.969999000000001</v>
      </c>
      <c r="C2819">
        <v>18.139999</v>
      </c>
      <c r="D2819">
        <v>17.600000000000001</v>
      </c>
      <c r="E2819">
        <v>17.809999000000001</v>
      </c>
      <c r="F2819">
        <v>17.1814</v>
      </c>
      <c r="G2819">
        <v>4969600</v>
      </c>
    </row>
    <row r="2820" spans="1:7" x14ac:dyDescent="0.2">
      <c r="A2820" s="14">
        <v>43376</v>
      </c>
      <c r="B2820">
        <v>17.950001</v>
      </c>
      <c r="C2820">
        <v>18.120000999999998</v>
      </c>
      <c r="D2820">
        <v>17.82</v>
      </c>
      <c r="E2820">
        <v>17.829999999999998</v>
      </c>
      <c r="F2820">
        <v>17.200693000000001</v>
      </c>
      <c r="G2820">
        <v>3608000</v>
      </c>
    </row>
    <row r="2821" spans="1:7" x14ac:dyDescent="0.2">
      <c r="A2821" s="14">
        <v>43377</v>
      </c>
      <c r="B2821">
        <v>17.780000999999999</v>
      </c>
      <c r="C2821">
        <v>17.809999000000001</v>
      </c>
      <c r="D2821">
        <v>17.209999</v>
      </c>
      <c r="E2821">
        <v>17.23</v>
      </c>
      <c r="F2821">
        <v>16.621870000000001</v>
      </c>
      <c r="G2821">
        <v>5287500</v>
      </c>
    </row>
    <row r="2822" spans="1:7" x14ac:dyDescent="0.2">
      <c r="A2822" s="14">
        <v>43378</v>
      </c>
      <c r="B2822">
        <v>17.329999999999998</v>
      </c>
      <c r="C2822">
        <v>17.629999000000002</v>
      </c>
      <c r="D2822">
        <v>17</v>
      </c>
      <c r="E2822">
        <v>17.190000999999999</v>
      </c>
      <c r="F2822">
        <v>16.583282000000001</v>
      </c>
      <c r="G2822">
        <v>4816000</v>
      </c>
    </row>
    <row r="2823" spans="1:7" x14ac:dyDescent="0.2">
      <c r="A2823" s="14">
        <v>43381</v>
      </c>
      <c r="B2823">
        <v>17.09</v>
      </c>
      <c r="C2823">
        <v>17.549999</v>
      </c>
      <c r="D2823">
        <v>17.09</v>
      </c>
      <c r="E2823">
        <v>17.41</v>
      </c>
      <c r="F2823">
        <v>16.795518999999999</v>
      </c>
      <c r="G2823">
        <v>3924000</v>
      </c>
    </row>
    <row r="2824" spans="1:7" x14ac:dyDescent="0.2">
      <c r="A2824" s="14">
        <v>43382</v>
      </c>
      <c r="B2824">
        <v>17.41</v>
      </c>
      <c r="C2824">
        <v>17.52</v>
      </c>
      <c r="D2824">
        <v>17.239999999999998</v>
      </c>
      <c r="E2824">
        <v>17.389999</v>
      </c>
      <c r="F2824">
        <v>16.776223999999999</v>
      </c>
      <c r="G2824">
        <v>3201500</v>
      </c>
    </row>
    <row r="2825" spans="1:7" x14ac:dyDescent="0.2">
      <c r="A2825" s="14">
        <v>43383</v>
      </c>
      <c r="B2825">
        <v>17.32</v>
      </c>
      <c r="C2825">
        <v>17.370000999999998</v>
      </c>
      <c r="D2825">
        <v>16.620000999999998</v>
      </c>
      <c r="E2825">
        <v>16.639999</v>
      </c>
      <c r="F2825">
        <v>16.052693999999999</v>
      </c>
      <c r="G2825">
        <v>5296900</v>
      </c>
    </row>
    <row r="2826" spans="1:7" x14ac:dyDescent="0.2">
      <c r="A2826" s="14">
        <v>43384</v>
      </c>
      <c r="B2826">
        <v>16.59</v>
      </c>
      <c r="C2826">
        <v>16.719999000000001</v>
      </c>
      <c r="D2826">
        <v>16.149999999999999</v>
      </c>
      <c r="E2826">
        <v>16.170000000000002</v>
      </c>
      <c r="F2826">
        <v>15.599284000000001</v>
      </c>
      <c r="G2826">
        <v>6495800</v>
      </c>
    </row>
    <row r="2827" spans="1:7" x14ac:dyDescent="0.2">
      <c r="A2827" s="14">
        <v>43385</v>
      </c>
      <c r="B2827">
        <v>16.389999</v>
      </c>
      <c r="C2827">
        <v>16.450001</v>
      </c>
      <c r="D2827">
        <v>16.110001</v>
      </c>
      <c r="E2827">
        <v>16.360001</v>
      </c>
      <c r="F2827">
        <v>15.782578000000001</v>
      </c>
      <c r="G2827">
        <v>5469900</v>
      </c>
    </row>
    <row r="2828" spans="1:7" x14ac:dyDescent="0.2">
      <c r="A2828" s="14">
        <v>43388</v>
      </c>
      <c r="B2828">
        <v>16.350000000000001</v>
      </c>
      <c r="C2828">
        <v>16.799999</v>
      </c>
      <c r="D2828">
        <v>16.290001</v>
      </c>
      <c r="E2828">
        <v>16.629999000000002</v>
      </c>
      <c r="F2828">
        <v>16.043047000000001</v>
      </c>
      <c r="G2828">
        <v>4375000</v>
      </c>
    </row>
    <row r="2829" spans="1:7" x14ac:dyDescent="0.2">
      <c r="A2829" s="14">
        <v>43389</v>
      </c>
      <c r="B2829">
        <v>16.709999</v>
      </c>
      <c r="C2829">
        <v>17.129999000000002</v>
      </c>
      <c r="D2829">
        <v>16.579999999999998</v>
      </c>
      <c r="E2829">
        <v>17.059999000000001</v>
      </c>
      <c r="F2829">
        <v>16.45787</v>
      </c>
      <c r="G2829">
        <v>4817700</v>
      </c>
    </row>
    <row r="2830" spans="1:7" x14ac:dyDescent="0.2">
      <c r="A2830" s="14">
        <v>43390</v>
      </c>
      <c r="B2830">
        <v>16.989999999999998</v>
      </c>
      <c r="C2830">
        <v>17.16</v>
      </c>
      <c r="D2830">
        <v>16.809999000000001</v>
      </c>
      <c r="E2830">
        <v>16.879999000000002</v>
      </c>
      <c r="F2830">
        <v>16.284223999999998</v>
      </c>
      <c r="G2830">
        <v>5410800</v>
      </c>
    </row>
    <row r="2831" spans="1:7" x14ac:dyDescent="0.2">
      <c r="A2831" s="14">
        <v>43391</v>
      </c>
      <c r="B2831">
        <v>16.809999000000001</v>
      </c>
      <c r="C2831">
        <v>16.98</v>
      </c>
      <c r="D2831">
        <v>16.469999000000001</v>
      </c>
      <c r="E2831">
        <v>16.549999</v>
      </c>
      <c r="F2831">
        <v>15.965871</v>
      </c>
      <c r="G2831">
        <v>6843900</v>
      </c>
    </row>
    <row r="2832" spans="1:7" x14ac:dyDescent="0.2">
      <c r="A2832" s="14">
        <v>43392</v>
      </c>
      <c r="B2832">
        <v>16.540001</v>
      </c>
      <c r="C2832">
        <v>16.77</v>
      </c>
      <c r="D2832">
        <v>16.23</v>
      </c>
      <c r="E2832">
        <v>16.32</v>
      </c>
      <c r="F2832">
        <v>15.74399</v>
      </c>
      <c r="G2832">
        <v>3793300</v>
      </c>
    </row>
    <row r="2833" spans="1:7" x14ac:dyDescent="0.2">
      <c r="A2833" s="14">
        <v>43395</v>
      </c>
      <c r="B2833">
        <v>16.309999000000001</v>
      </c>
      <c r="C2833">
        <v>16.75</v>
      </c>
      <c r="D2833">
        <v>16.27</v>
      </c>
      <c r="E2833">
        <v>16.579999999999998</v>
      </c>
      <c r="F2833">
        <v>15.994814</v>
      </c>
      <c r="G2833">
        <v>4939600</v>
      </c>
    </row>
    <row r="2834" spans="1:7" x14ac:dyDescent="0.2">
      <c r="A2834" s="14">
        <v>43396</v>
      </c>
      <c r="B2834">
        <v>16.399999999999999</v>
      </c>
      <c r="C2834">
        <v>16.77</v>
      </c>
      <c r="D2834">
        <v>16.16</v>
      </c>
      <c r="E2834">
        <v>16.670000000000002</v>
      </c>
      <c r="F2834">
        <v>16.081638000000002</v>
      </c>
      <c r="G2834">
        <v>5290800</v>
      </c>
    </row>
    <row r="2835" spans="1:7" x14ac:dyDescent="0.2">
      <c r="A2835" s="14">
        <v>43397</v>
      </c>
      <c r="B2835">
        <v>16.75</v>
      </c>
      <c r="C2835">
        <v>16.969999000000001</v>
      </c>
      <c r="D2835">
        <v>16.57</v>
      </c>
      <c r="E2835">
        <v>16.600000000000001</v>
      </c>
      <c r="F2835">
        <v>16.014105000000001</v>
      </c>
      <c r="G2835">
        <v>5946200</v>
      </c>
    </row>
    <row r="2836" spans="1:7" x14ac:dyDescent="0.2">
      <c r="A2836" s="14">
        <v>43398</v>
      </c>
      <c r="B2836">
        <v>16.68</v>
      </c>
      <c r="C2836">
        <v>17</v>
      </c>
      <c r="D2836">
        <v>16.620000999999998</v>
      </c>
      <c r="E2836">
        <v>16.860001</v>
      </c>
      <c r="F2836">
        <v>16.264931000000001</v>
      </c>
      <c r="G2836">
        <v>5321300</v>
      </c>
    </row>
    <row r="2837" spans="1:7" x14ac:dyDescent="0.2">
      <c r="A2837" s="14">
        <v>43399</v>
      </c>
      <c r="B2837">
        <v>16.600000000000001</v>
      </c>
      <c r="C2837">
        <v>16.709999</v>
      </c>
      <c r="D2837">
        <v>16.079999999999998</v>
      </c>
      <c r="E2837">
        <v>16.420000000000002</v>
      </c>
      <c r="F2837">
        <v>15.840458999999999</v>
      </c>
      <c r="G2837">
        <v>6314400</v>
      </c>
    </row>
    <row r="2838" spans="1:7" x14ac:dyDescent="0.2">
      <c r="A2838" s="14">
        <v>43402</v>
      </c>
      <c r="B2838">
        <v>16.629999000000002</v>
      </c>
      <c r="C2838">
        <v>17.049999</v>
      </c>
      <c r="D2838">
        <v>16.48</v>
      </c>
      <c r="E2838">
        <v>16.709999</v>
      </c>
      <c r="F2838">
        <v>16.120221999999998</v>
      </c>
      <c r="G2838">
        <v>6197500</v>
      </c>
    </row>
    <row r="2839" spans="1:7" x14ac:dyDescent="0.2">
      <c r="A2839" s="14">
        <v>43403</v>
      </c>
      <c r="B2839">
        <v>16.739999999999998</v>
      </c>
      <c r="C2839">
        <v>17.620000999999998</v>
      </c>
      <c r="D2839">
        <v>16.709999</v>
      </c>
      <c r="E2839">
        <v>17.59</v>
      </c>
      <c r="F2839">
        <v>16.969166000000001</v>
      </c>
      <c r="G2839">
        <v>7514800</v>
      </c>
    </row>
    <row r="2840" spans="1:7" x14ac:dyDescent="0.2">
      <c r="A2840" s="14">
        <v>43404</v>
      </c>
      <c r="B2840">
        <v>17.709999</v>
      </c>
      <c r="C2840">
        <v>17.84</v>
      </c>
      <c r="D2840">
        <v>17.129999000000002</v>
      </c>
      <c r="E2840">
        <v>17.16</v>
      </c>
      <c r="F2840">
        <v>16.554341999999998</v>
      </c>
      <c r="G2840">
        <v>7821300</v>
      </c>
    </row>
    <row r="2841" spans="1:7" x14ac:dyDescent="0.2">
      <c r="A2841" s="14">
        <v>43405</v>
      </c>
      <c r="B2841">
        <v>16.600000000000001</v>
      </c>
      <c r="C2841">
        <v>16.690000999999999</v>
      </c>
      <c r="D2841">
        <v>15.55</v>
      </c>
      <c r="E2841">
        <v>16.219999000000001</v>
      </c>
      <c r="F2841">
        <v>15.647518</v>
      </c>
      <c r="G2841">
        <v>16316600</v>
      </c>
    </row>
    <row r="2842" spans="1:7" x14ac:dyDescent="0.2">
      <c r="A2842" s="14">
        <v>43406</v>
      </c>
      <c r="B2842">
        <v>16.32</v>
      </c>
      <c r="C2842">
        <v>17.139999</v>
      </c>
      <c r="D2842">
        <v>15.82</v>
      </c>
      <c r="E2842">
        <v>15.96</v>
      </c>
      <c r="F2842">
        <v>15.396694999999999</v>
      </c>
      <c r="G2842">
        <v>12469800</v>
      </c>
    </row>
    <row r="2843" spans="1:7" x14ac:dyDescent="0.2">
      <c r="A2843" s="14">
        <v>43409</v>
      </c>
      <c r="B2843">
        <v>15.93</v>
      </c>
      <c r="C2843">
        <v>16.620000999999998</v>
      </c>
      <c r="D2843">
        <v>15.71</v>
      </c>
      <c r="E2843">
        <v>16.540001</v>
      </c>
      <c r="F2843">
        <v>15.956225</v>
      </c>
      <c r="G2843">
        <v>7090100</v>
      </c>
    </row>
    <row r="2844" spans="1:7" x14ac:dyDescent="0.2">
      <c r="A2844" s="14">
        <v>43410</v>
      </c>
      <c r="B2844">
        <v>16.48</v>
      </c>
      <c r="C2844">
        <v>16.57</v>
      </c>
      <c r="D2844">
        <v>16.110001</v>
      </c>
      <c r="E2844">
        <v>16.510000000000002</v>
      </c>
      <c r="F2844">
        <v>15.927284</v>
      </c>
      <c r="G2844">
        <v>7584100</v>
      </c>
    </row>
    <row r="2845" spans="1:7" x14ac:dyDescent="0.2">
      <c r="A2845" s="14">
        <v>43411</v>
      </c>
      <c r="B2845">
        <v>16.77</v>
      </c>
      <c r="C2845">
        <v>16.969999000000001</v>
      </c>
      <c r="D2845">
        <v>16.299999</v>
      </c>
      <c r="E2845">
        <v>16.91</v>
      </c>
      <c r="F2845">
        <v>16.313165999999999</v>
      </c>
      <c r="G2845">
        <v>5391400</v>
      </c>
    </row>
    <row r="2846" spans="1:7" x14ac:dyDescent="0.2">
      <c r="A2846" s="14">
        <v>43412</v>
      </c>
      <c r="B2846">
        <v>16.860001</v>
      </c>
      <c r="C2846">
        <v>16.989999999999998</v>
      </c>
      <c r="D2846">
        <v>16.559999000000001</v>
      </c>
      <c r="E2846">
        <v>16.709999</v>
      </c>
      <c r="F2846">
        <v>16.120221999999998</v>
      </c>
      <c r="G2846">
        <v>4892600</v>
      </c>
    </row>
    <row r="2847" spans="1:7" x14ac:dyDescent="0.2">
      <c r="A2847" s="14">
        <v>43413</v>
      </c>
      <c r="B2847">
        <v>16.459999</v>
      </c>
      <c r="C2847">
        <v>16.68</v>
      </c>
      <c r="D2847">
        <v>16.379999000000002</v>
      </c>
      <c r="E2847">
        <v>16.559999000000001</v>
      </c>
      <c r="F2847">
        <v>16.120221999999998</v>
      </c>
      <c r="G2847">
        <v>5162800</v>
      </c>
    </row>
    <row r="2848" spans="1:7" x14ac:dyDescent="0.2">
      <c r="A2848" s="14">
        <v>43416</v>
      </c>
      <c r="B2848">
        <v>16.540001</v>
      </c>
      <c r="C2848">
        <v>16.91</v>
      </c>
      <c r="D2848">
        <v>16.129999000000002</v>
      </c>
      <c r="E2848">
        <v>16.170000000000002</v>
      </c>
      <c r="F2848">
        <v>15.740582</v>
      </c>
      <c r="G2848">
        <v>4184600</v>
      </c>
    </row>
    <row r="2849" spans="1:7" x14ac:dyDescent="0.2">
      <c r="A2849" s="14">
        <v>43417</v>
      </c>
      <c r="B2849">
        <v>16.200001</v>
      </c>
      <c r="C2849">
        <v>16.239999999999998</v>
      </c>
      <c r="D2849">
        <v>15.74</v>
      </c>
      <c r="E2849">
        <v>15.79</v>
      </c>
      <c r="F2849">
        <v>15.370672000000001</v>
      </c>
      <c r="G2849">
        <v>4483600</v>
      </c>
    </row>
    <row r="2850" spans="1:7" x14ac:dyDescent="0.2">
      <c r="A2850" s="14">
        <v>43418</v>
      </c>
      <c r="B2850">
        <v>16.030000999999999</v>
      </c>
      <c r="C2850">
        <v>16.52</v>
      </c>
      <c r="D2850">
        <v>15.78</v>
      </c>
      <c r="E2850">
        <v>15.86</v>
      </c>
      <c r="F2850">
        <v>15.438812</v>
      </c>
      <c r="G2850">
        <v>4343500</v>
      </c>
    </row>
    <row r="2851" spans="1:7" x14ac:dyDescent="0.2">
      <c r="A2851" s="14">
        <v>43419</v>
      </c>
      <c r="B2851">
        <v>15.7</v>
      </c>
      <c r="C2851">
        <v>15.77</v>
      </c>
      <c r="D2851">
        <v>15.17</v>
      </c>
      <c r="E2851">
        <v>15.67</v>
      </c>
      <c r="F2851">
        <v>15.253859</v>
      </c>
      <c r="G2851">
        <v>6240900</v>
      </c>
    </row>
    <row r="2852" spans="1:7" x14ac:dyDescent="0.2">
      <c r="A2852" s="14">
        <v>43420</v>
      </c>
      <c r="B2852">
        <v>15.51</v>
      </c>
      <c r="C2852">
        <v>15.51</v>
      </c>
      <c r="D2852">
        <v>14.83</v>
      </c>
      <c r="E2852">
        <v>14.91</v>
      </c>
      <c r="F2852">
        <v>14.514042</v>
      </c>
      <c r="G2852">
        <v>6838400</v>
      </c>
    </row>
    <row r="2853" spans="1:7" x14ac:dyDescent="0.2">
      <c r="A2853" s="14">
        <v>43423</v>
      </c>
      <c r="B2853">
        <v>14.9</v>
      </c>
      <c r="C2853">
        <v>15.12</v>
      </c>
      <c r="D2853">
        <v>14.72</v>
      </c>
      <c r="E2853">
        <v>14.93</v>
      </c>
      <c r="F2853">
        <v>14.533511000000001</v>
      </c>
      <c r="G2853">
        <v>8094000</v>
      </c>
    </row>
    <row r="2854" spans="1:7" x14ac:dyDescent="0.2">
      <c r="A2854" s="14">
        <v>43424</v>
      </c>
      <c r="B2854">
        <v>14.6</v>
      </c>
      <c r="C2854">
        <v>14.83</v>
      </c>
      <c r="D2854">
        <v>14.39</v>
      </c>
      <c r="E2854">
        <v>14.75</v>
      </c>
      <c r="F2854">
        <v>14.358290999999999</v>
      </c>
      <c r="G2854">
        <v>9002900</v>
      </c>
    </row>
    <row r="2855" spans="1:7" x14ac:dyDescent="0.2">
      <c r="A2855" s="14">
        <v>43425</v>
      </c>
      <c r="B2855">
        <v>15.12</v>
      </c>
      <c r="C2855">
        <v>15.86</v>
      </c>
      <c r="D2855">
        <v>15.05</v>
      </c>
      <c r="E2855">
        <v>15.72</v>
      </c>
      <c r="F2855">
        <v>15.302531999999999</v>
      </c>
      <c r="G2855">
        <v>6568500</v>
      </c>
    </row>
    <row r="2856" spans="1:7" x14ac:dyDescent="0.2">
      <c r="A2856" s="14">
        <v>43427</v>
      </c>
      <c r="B2856">
        <v>15.62</v>
      </c>
      <c r="C2856">
        <v>15.73</v>
      </c>
      <c r="D2856">
        <v>15.27</v>
      </c>
      <c r="E2856">
        <v>15.31</v>
      </c>
      <c r="F2856">
        <v>14.903419</v>
      </c>
      <c r="G2856">
        <v>2370300</v>
      </c>
    </row>
    <row r="2857" spans="1:7" x14ac:dyDescent="0.2">
      <c r="A2857" s="14">
        <v>43430</v>
      </c>
      <c r="B2857">
        <v>15.42</v>
      </c>
      <c r="C2857">
        <v>15.85</v>
      </c>
      <c r="D2857">
        <v>15.42</v>
      </c>
      <c r="E2857">
        <v>15.68</v>
      </c>
      <c r="F2857">
        <v>15.263593999999999</v>
      </c>
      <c r="G2857">
        <v>5034000</v>
      </c>
    </row>
    <row r="2858" spans="1:7" x14ac:dyDescent="0.2">
      <c r="A2858" s="14">
        <v>43431</v>
      </c>
      <c r="B2858">
        <v>15.56</v>
      </c>
      <c r="C2858">
        <v>15.7</v>
      </c>
      <c r="D2858">
        <v>15.23</v>
      </c>
      <c r="E2858">
        <v>15.55</v>
      </c>
      <c r="F2858">
        <v>15.137045000000001</v>
      </c>
      <c r="G2858">
        <v>4547500</v>
      </c>
    </row>
    <row r="2859" spans="1:7" x14ac:dyDescent="0.2">
      <c r="A2859" s="14">
        <v>43432</v>
      </c>
      <c r="B2859">
        <v>15.58</v>
      </c>
      <c r="C2859">
        <v>15.87</v>
      </c>
      <c r="D2859">
        <v>15.23</v>
      </c>
      <c r="E2859">
        <v>15.83</v>
      </c>
      <c r="F2859">
        <v>15.409610000000001</v>
      </c>
      <c r="G2859">
        <v>4901400</v>
      </c>
    </row>
    <row r="2860" spans="1:7" x14ac:dyDescent="0.2">
      <c r="A2860" s="14">
        <v>43433</v>
      </c>
      <c r="B2860">
        <v>15.83</v>
      </c>
      <c r="C2860">
        <v>15.85</v>
      </c>
      <c r="D2860">
        <v>15.48</v>
      </c>
      <c r="E2860">
        <v>15.66</v>
      </c>
      <c r="F2860">
        <v>15.244125</v>
      </c>
      <c r="G2860">
        <v>4118600</v>
      </c>
    </row>
    <row r="2861" spans="1:7" x14ac:dyDescent="0.2">
      <c r="A2861" s="14">
        <v>43434</v>
      </c>
      <c r="B2861">
        <v>15.62</v>
      </c>
      <c r="C2861">
        <v>16.079999999999998</v>
      </c>
      <c r="D2861">
        <v>15.62</v>
      </c>
      <c r="E2861">
        <v>15.91</v>
      </c>
      <c r="F2861">
        <v>15.487486000000001</v>
      </c>
      <c r="G2861">
        <v>5327100</v>
      </c>
    </row>
    <row r="2862" spans="1:7" x14ac:dyDescent="0.2">
      <c r="A2862" s="14">
        <v>43437</v>
      </c>
      <c r="B2862">
        <v>16.110001</v>
      </c>
      <c r="C2862">
        <v>16.329999999999998</v>
      </c>
      <c r="D2862">
        <v>15.96</v>
      </c>
      <c r="E2862">
        <v>16.16</v>
      </c>
      <c r="F2862">
        <v>15.730847000000001</v>
      </c>
      <c r="G2862">
        <v>5889600</v>
      </c>
    </row>
    <row r="2863" spans="1:7" x14ac:dyDescent="0.2">
      <c r="A2863" s="14">
        <v>43438</v>
      </c>
      <c r="B2863">
        <v>16.200001</v>
      </c>
      <c r="C2863">
        <v>16.329999999999998</v>
      </c>
      <c r="D2863">
        <v>15.39</v>
      </c>
      <c r="E2863">
        <v>15.45</v>
      </c>
      <c r="F2863">
        <v>15.039702</v>
      </c>
      <c r="G2863">
        <v>8806300</v>
      </c>
    </row>
    <row r="2864" spans="1:7" x14ac:dyDescent="0.2">
      <c r="A2864" s="14">
        <v>43440</v>
      </c>
      <c r="B2864">
        <v>15.28</v>
      </c>
      <c r="C2864">
        <v>15.75</v>
      </c>
      <c r="D2864">
        <v>14.85</v>
      </c>
      <c r="E2864">
        <v>15.7</v>
      </c>
      <c r="F2864">
        <v>15.283063</v>
      </c>
      <c r="G2864">
        <v>7018300</v>
      </c>
    </row>
    <row r="2865" spans="1:7" x14ac:dyDescent="0.2">
      <c r="A2865" s="14">
        <v>43441</v>
      </c>
      <c r="B2865">
        <v>15.62</v>
      </c>
      <c r="C2865">
        <v>16.040001</v>
      </c>
      <c r="D2865">
        <v>15.04</v>
      </c>
      <c r="E2865">
        <v>15.16</v>
      </c>
      <c r="F2865">
        <v>14.757403</v>
      </c>
      <c r="G2865">
        <v>4486700</v>
      </c>
    </row>
    <row r="2866" spans="1:7" x14ac:dyDescent="0.2">
      <c r="A2866" s="14">
        <v>43444</v>
      </c>
      <c r="B2866">
        <v>15.13</v>
      </c>
      <c r="C2866">
        <v>15.36</v>
      </c>
      <c r="D2866">
        <v>14.89</v>
      </c>
      <c r="E2866">
        <v>14.95</v>
      </c>
      <c r="F2866">
        <v>14.55298</v>
      </c>
      <c r="G2866">
        <v>6265400</v>
      </c>
    </row>
    <row r="2867" spans="1:7" x14ac:dyDescent="0.2">
      <c r="A2867" s="14">
        <v>43445</v>
      </c>
      <c r="B2867">
        <v>15.2</v>
      </c>
      <c r="C2867">
        <v>15.38</v>
      </c>
      <c r="D2867">
        <v>14.73</v>
      </c>
      <c r="E2867">
        <v>14.88</v>
      </c>
      <c r="F2867">
        <v>14.484838</v>
      </c>
      <c r="G2867">
        <v>5614200</v>
      </c>
    </row>
    <row r="2868" spans="1:7" x14ac:dyDescent="0.2">
      <c r="A2868" s="14">
        <v>43446</v>
      </c>
      <c r="B2868">
        <v>14.99</v>
      </c>
      <c r="C2868">
        <v>15.16</v>
      </c>
      <c r="D2868">
        <v>14.7</v>
      </c>
      <c r="E2868">
        <v>14.78</v>
      </c>
      <c r="F2868">
        <v>14.387494</v>
      </c>
      <c r="G2868">
        <v>5301700</v>
      </c>
    </row>
    <row r="2869" spans="1:7" x14ac:dyDescent="0.2">
      <c r="A2869" s="14">
        <v>43447</v>
      </c>
      <c r="B2869">
        <v>14.81</v>
      </c>
      <c r="C2869">
        <v>14.85</v>
      </c>
      <c r="D2869">
        <v>13.74</v>
      </c>
      <c r="E2869">
        <v>13.8</v>
      </c>
      <c r="F2869">
        <v>13.43352</v>
      </c>
      <c r="G2869">
        <v>8778600</v>
      </c>
    </row>
    <row r="2870" spans="1:7" x14ac:dyDescent="0.2">
      <c r="A2870" s="14">
        <v>43448</v>
      </c>
      <c r="B2870">
        <v>13.7</v>
      </c>
      <c r="C2870">
        <v>14.04</v>
      </c>
      <c r="D2870">
        <v>13.47</v>
      </c>
      <c r="E2870">
        <v>13.57</v>
      </c>
      <c r="F2870">
        <v>13.209628</v>
      </c>
      <c r="G2870">
        <v>8780900</v>
      </c>
    </row>
    <row r="2871" spans="1:7" x14ac:dyDescent="0.2">
      <c r="A2871" s="14">
        <v>43451</v>
      </c>
      <c r="B2871">
        <v>13.48</v>
      </c>
      <c r="C2871">
        <v>13.51</v>
      </c>
      <c r="D2871">
        <v>12.85</v>
      </c>
      <c r="E2871">
        <v>12.97</v>
      </c>
      <c r="F2871">
        <v>12.625562</v>
      </c>
      <c r="G2871">
        <v>9314300</v>
      </c>
    </row>
    <row r="2872" spans="1:7" x14ac:dyDescent="0.2">
      <c r="A2872" s="14">
        <v>43452</v>
      </c>
      <c r="B2872">
        <v>13.09</v>
      </c>
      <c r="C2872">
        <v>13.1</v>
      </c>
      <c r="D2872">
        <v>12.63</v>
      </c>
      <c r="E2872">
        <v>12.77</v>
      </c>
      <c r="F2872">
        <v>12.430873</v>
      </c>
      <c r="G2872">
        <v>8337100</v>
      </c>
    </row>
    <row r="2873" spans="1:7" x14ac:dyDescent="0.2">
      <c r="A2873" s="14">
        <v>43453</v>
      </c>
      <c r="B2873">
        <v>12.8</v>
      </c>
      <c r="C2873">
        <v>12.85</v>
      </c>
      <c r="D2873">
        <v>11.95</v>
      </c>
      <c r="E2873">
        <v>12.12</v>
      </c>
      <c r="F2873">
        <v>11.798133999999999</v>
      </c>
      <c r="G2873">
        <v>10163800</v>
      </c>
    </row>
    <row r="2874" spans="1:7" x14ac:dyDescent="0.2">
      <c r="A2874" s="14">
        <v>43454</v>
      </c>
      <c r="B2874">
        <v>12.13</v>
      </c>
      <c r="C2874">
        <v>12.33</v>
      </c>
      <c r="D2874">
        <v>11.86</v>
      </c>
      <c r="E2874">
        <v>12.09</v>
      </c>
      <c r="F2874">
        <v>11.768931</v>
      </c>
      <c r="G2874">
        <v>10798000</v>
      </c>
    </row>
    <row r="2875" spans="1:7" x14ac:dyDescent="0.2">
      <c r="A2875" s="14">
        <v>43455</v>
      </c>
      <c r="B2875">
        <v>12.16</v>
      </c>
      <c r="C2875">
        <v>12.55</v>
      </c>
      <c r="D2875">
        <v>11.82</v>
      </c>
      <c r="E2875">
        <v>11.89</v>
      </c>
      <c r="F2875">
        <v>11.574242999999999</v>
      </c>
      <c r="G2875">
        <v>10010200</v>
      </c>
    </row>
    <row r="2876" spans="1:7" x14ac:dyDescent="0.2">
      <c r="A2876" s="14">
        <v>43458</v>
      </c>
      <c r="B2876">
        <v>11.8</v>
      </c>
      <c r="C2876">
        <v>11.96</v>
      </c>
      <c r="D2876">
        <v>11.61</v>
      </c>
      <c r="E2876">
        <v>11.62</v>
      </c>
      <c r="F2876">
        <v>11.311413</v>
      </c>
      <c r="G2876">
        <v>3344700</v>
      </c>
    </row>
    <row r="2877" spans="1:7" x14ac:dyDescent="0.2">
      <c r="A2877" s="14">
        <v>43460</v>
      </c>
      <c r="B2877">
        <v>11.7</v>
      </c>
      <c r="C2877">
        <v>12.4</v>
      </c>
      <c r="D2877">
        <v>11.57</v>
      </c>
      <c r="E2877">
        <v>12.39</v>
      </c>
      <c r="F2877">
        <v>12.060964999999999</v>
      </c>
      <c r="G2877">
        <v>4961600</v>
      </c>
    </row>
    <row r="2878" spans="1:7" x14ac:dyDescent="0.2">
      <c r="A2878" s="14">
        <v>43461</v>
      </c>
      <c r="B2878">
        <v>12.24</v>
      </c>
      <c r="C2878">
        <v>12.29</v>
      </c>
      <c r="D2878">
        <v>11.75</v>
      </c>
      <c r="E2878">
        <v>12.29</v>
      </c>
      <c r="F2878">
        <v>11.963620000000001</v>
      </c>
      <c r="G2878">
        <v>6421100</v>
      </c>
    </row>
    <row r="2879" spans="1:7" x14ac:dyDescent="0.2">
      <c r="A2879" s="14">
        <v>43462</v>
      </c>
      <c r="B2879">
        <v>12.27</v>
      </c>
      <c r="C2879">
        <v>12.52</v>
      </c>
      <c r="D2879">
        <v>12.09</v>
      </c>
      <c r="E2879">
        <v>12.19</v>
      </c>
      <c r="F2879">
        <v>11.866275999999999</v>
      </c>
      <c r="G2879">
        <v>6381300</v>
      </c>
    </row>
    <row r="2880" spans="1:7" x14ac:dyDescent="0.2">
      <c r="A2880" s="14">
        <v>43465</v>
      </c>
      <c r="B2880">
        <v>12.31</v>
      </c>
      <c r="C2880">
        <v>12.54</v>
      </c>
      <c r="D2880">
        <v>12.25</v>
      </c>
      <c r="E2880">
        <v>12.53</v>
      </c>
      <c r="F2880">
        <v>12.197247000000001</v>
      </c>
      <c r="G2880">
        <v>6082900</v>
      </c>
    </row>
    <row r="2881" spans="1:7" x14ac:dyDescent="0.2">
      <c r="A2881" s="14">
        <v>43467</v>
      </c>
      <c r="B2881">
        <v>12.32</v>
      </c>
      <c r="C2881">
        <v>12.96</v>
      </c>
      <c r="D2881">
        <v>12.11</v>
      </c>
      <c r="E2881">
        <v>12.67</v>
      </c>
      <c r="F2881">
        <v>12.333529</v>
      </c>
      <c r="G2881">
        <v>5905400</v>
      </c>
    </row>
    <row r="2882" spans="1:7" x14ac:dyDescent="0.2">
      <c r="A2882" s="14">
        <v>43468</v>
      </c>
      <c r="B2882">
        <v>12.6</v>
      </c>
      <c r="C2882">
        <v>12.86</v>
      </c>
      <c r="D2882">
        <v>12.35</v>
      </c>
      <c r="E2882">
        <v>12.52</v>
      </c>
      <c r="F2882">
        <v>12.187512</v>
      </c>
      <c r="G2882">
        <v>4764200</v>
      </c>
    </row>
    <row r="2883" spans="1:7" x14ac:dyDescent="0.2">
      <c r="A2883" s="14">
        <v>43469</v>
      </c>
      <c r="B2883">
        <v>12.7</v>
      </c>
      <c r="C2883">
        <v>13.04</v>
      </c>
      <c r="D2883">
        <v>12.61</v>
      </c>
      <c r="E2883">
        <v>12.9</v>
      </c>
      <c r="F2883">
        <v>12.557421</v>
      </c>
      <c r="G2883">
        <v>4062000</v>
      </c>
    </row>
    <row r="2884" spans="1:7" x14ac:dyDescent="0.2">
      <c r="A2884" s="14">
        <v>43472</v>
      </c>
      <c r="B2884">
        <v>12.95</v>
      </c>
      <c r="C2884">
        <v>13.5</v>
      </c>
      <c r="D2884">
        <v>12.86</v>
      </c>
      <c r="E2884">
        <v>13.31</v>
      </c>
      <c r="F2884">
        <v>12.956531999999999</v>
      </c>
      <c r="G2884">
        <v>7133800</v>
      </c>
    </row>
    <row r="2885" spans="1:7" x14ac:dyDescent="0.2">
      <c r="A2885" s="14">
        <v>43473</v>
      </c>
      <c r="B2885">
        <v>13.42</v>
      </c>
      <c r="C2885">
        <v>13.78</v>
      </c>
      <c r="D2885">
        <v>13.26</v>
      </c>
      <c r="E2885">
        <v>13.75</v>
      </c>
      <c r="F2885">
        <v>13.384848</v>
      </c>
      <c r="G2885">
        <v>6165700</v>
      </c>
    </row>
    <row r="2886" spans="1:7" x14ac:dyDescent="0.2">
      <c r="A2886" s="14">
        <v>43474</v>
      </c>
      <c r="B2886">
        <v>13.85</v>
      </c>
      <c r="C2886">
        <v>13.96</v>
      </c>
      <c r="D2886">
        <v>13.64</v>
      </c>
      <c r="E2886">
        <v>13.82</v>
      </c>
      <c r="F2886">
        <v>13.452989000000001</v>
      </c>
      <c r="G2886">
        <v>6560000</v>
      </c>
    </row>
    <row r="2887" spans="1:7" x14ac:dyDescent="0.2">
      <c r="A2887" s="14">
        <v>43475</v>
      </c>
      <c r="B2887">
        <v>13.48</v>
      </c>
      <c r="C2887">
        <v>13.95</v>
      </c>
      <c r="D2887">
        <v>13.35</v>
      </c>
      <c r="E2887">
        <v>13.62</v>
      </c>
      <c r="F2887">
        <v>13.2583</v>
      </c>
      <c r="G2887">
        <v>4952400</v>
      </c>
    </row>
    <row r="2888" spans="1:7" x14ac:dyDescent="0.2">
      <c r="A2888" s="14">
        <v>43476</v>
      </c>
      <c r="B2888">
        <v>13.5</v>
      </c>
      <c r="C2888">
        <v>13.82</v>
      </c>
      <c r="D2888">
        <v>13.42</v>
      </c>
      <c r="E2888">
        <v>13.7</v>
      </c>
      <c r="F2888">
        <v>13.336175000000001</v>
      </c>
      <c r="G2888">
        <v>5345600</v>
      </c>
    </row>
    <row r="2889" spans="1:7" x14ac:dyDescent="0.2">
      <c r="A2889" s="14">
        <v>43479</v>
      </c>
      <c r="B2889">
        <v>13.65</v>
      </c>
      <c r="C2889">
        <v>14.09</v>
      </c>
      <c r="D2889">
        <v>13.56</v>
      </c>
      <c r="E2889">
        <v>13.81</v>
      </c>
      <c r="F2889">
        <v>13.443254</v>
      </c>
      <c r="G2889">
        <v>5852500</v>
      </c>
    </row>
    <row r="2890" spans="1:7" x14ac:dyDescent="0.2">
      <c r="A2890" s="14">
        <v>43480</v>
      </c>
      <c r="B2890">
        <v>13.78</v>
      </c>
      <c r="C2890">
        <v>13.96</v>
      </c>
      <c r="D2890">
        <v>13.67</v>
      </c>
      <c r="E2890">
        <v>13.78</v>
      </c>
      <c r="F2890">
        <v>13.414051000000001</v>
      </c>
      <c r="G2890">
        <v>4801800</v>
      </c>
    </row>
    <row r="2891" spans="1:7" x14ac:dyDescent="0.2">
      <c r="A2891" s="14">
        <v>43481</v>
      </c>
      <c r="B2891">
        <v>13.76</v>
      </c>
      <c r="C2891">
        <v>13.96</v>
      </c>
      <c r="D2891">
        <v>13.69</v>
      </c>
      <c r="E2891">
        <v>13.81</v>
      </c>
      <c r="F2891">
        <v>13.443254</v>
      </c>
      <c r="G2891">
        <v>5186900</v>
      </c>
    </row>
    <row r="2892" spans="1:7" x14ac:dyDescent="0.2">
      <c r="A2892" s="14">
        <v>43482</v>
      </c>
      <c r="B2892">
        <v>13.8</v>
      </c>
      <c r="C2892">
        <v>14.54</v>
      </c>
      <c r="D2892">
        <v>13.8</v>
      </c>
      <c r="E2892">
        <v>14.32</v>
      </c>
      <c r="F2892">
        <v>13.939711000000001</v>
      </c>
      <c r="G2892">
        <v>5241300</v>
      </c>
    </row>
    <row r="2893" spans="1:7" x14ac:dyDescent="0.2">
      <c r="A2893" s="14">
        <v>43483</v>
      </c>
      <c r="B2893">
        <v>14.59</v>
      </c>
      <c r="C2893">
        <v>14.9</v>
      </c>
      <c r="D2893">
        <v>14.44</v>
      </c>
      <c r="E2893">
        <v>14.84</v>
      </c>
      <c r="F2893">
        <v>14.4459</v>
      </c>
      <c r="G2893">
        <v>4935900</v>
      </c>
    </row>
    <row r="2894" spans="1:7" x14ac:dyDescent="0.2">
      <c r="A2894" s="14">
        <v>43487</v>
      </c>
      <c r="B2894">
        <v>14.84</v>
      </c>
      <c r="C2894">
        <v>14.88</v>
      </c>
      <c r="D2894">
        <v>14.43</v>
      </c>
      <c r="E2894">
        <v>14.58</v>
      </c>
      <c r="F2894">
        <v>14.192805999999999</v>
      </c>
      <c r="G2894">
        <v>8084700</v>
      </c>
    </row>
    <row r="2895" spans="1:7" x14ac:dyDescent="0.2">
      <c r="A2895" s="14">
        <v>43488</v>
      </c>
      <c r="B2895">
        <v>14.71</v>
      </c>
      <c r="C2895">
        <v>14.86</v>
      </c>
      <c r="D2895">
        <v>14.48</v>
      </c>
      <c r="E2895">
        <v>14.8</v>
      </c>
      <c r="F2895">
        <v>14.406964</v>
      </c>
      <c r="G2895">
        <v>9176900</v>
      </c>
    </row>
    <row r="2896" spans="1:7" x14ac:dyDescent="0.2">
      <c r="A2896" s="14">
        <v>43489</v>
      </c>
      <c r="B2896">
        <v>14.76</v>
      </c>
      <c r="C2896">
        <v>14.8</v>
      </c>
      <c r="D2896">
        <v>14.44</v>
      </c>
      <c r="E2896">
        <v>14.71</v>
      </c>
      <c r="F2896">
        <v>14.319353</v>
      </c>
      <c r="G2896">
        <v>7189900</v>
      </c>
    </row>
    <row r="2897" spans="1:7" x14ac:dyDescent="0.2">
      <c r="A2897" s="14">
        <v>43490</v>
      </c>
      <c r="B2897">
        <v>14.93</v>
      </c>
      <c r="C2897">
        <v>15.25</v>
      </c>
      <c r="D2897">
        <v>14.81</v>
      </c>
      <c r="E2897">
        <v>15.2</v>
      </c>
      <c r="F2897">
        <v>14.796341</v>
      </c>
      <c r="G2897">
        <v>5181600</v>
      </c>
    </row>
    <row r="2898" spans="1:7" x14ac:dyDescent="0.2">
      <c r="A2898" s="14">
        <v>43493</v>
      </c>
      <c r="B2898">
        <v>15.14</v>
      </c>
      <c r="C2898">
        <v>15.45</v>
      </c>
      <c r="D2898">
        <v>15.13</v>
      </c>
      <c r="E2898">
        <v>15.36</v>
      </c>
      <c r="F2898">
        <v>14.952090999999999</v>
      </c>
      <c r="G2898">
        <v>4128300</v>
      </c>
    </row>
    <row r="2899" spans="1:7" x14ac:dyDescent="0.2">
      <c r="A2899" s="14">
        <v>43494</v>
      </c>
      <c r="B2899">
        <v>15.31</v>
      </c>
      <c r="C2899">
        <v>15.4</v>
      </c>
      <c r="D2899">
        <v>15.05</v>
      </c>
      <c r="E2899">
        <v>15.23</v>
      </c>
      <c r="F2899">
        <v>14.825543</v>
      </c>
      <c r="G2899">
        <v>4303900</v>
      </c>
    </row>
    <row r="2900" spans="1:7" x14ac:dyDescent="0.2">
      <c r="A2900" s="14">
        <v>43495</v>
      </c>
      <c r="B2900">
        <v>15.3</v>
      </c>
      <c r="C2900">
        <v>15.32</v>
      </c>
      <c r="D2900">
        <v>14.84</v>
      </c>
      <c r="E2900">
        <v>14.95</v>
      </c>
      <c r="F2900">
        <v>14.55298</v>
      </c>
      <c r="G2900">
        <v>5407800</v>
      </c>
    </row>
    <row r="2901" spans="1:7" x14ac:dyDescent="0.2">
      <c r="A2901" s="14">
        <v>43496</v>
      </c>
      <c r="B2901">
        <v>14.94</v>
      </c>
      <c r="C2901">
        <v>15</v>
      </c>
      <c r="D2901">
        <v>14.72</v>
      </c>
      <c r="E2901">
        <v>14.99</v>
      </c>
      <c r="F2901">
        <v>14.591918</v>
      </c>
      <c r="G2901">
        <v>8454100</v>
      </c>
    </row>
    <row r="2902" spans="1:7" x14ac:dyDescent="0.2">
      <c r="A2902" s="14">
        <v>43497</v>
      </c>
      <c r="B2902">
        <v>15.03</v>
      </c>
      <c r="C2902">
        <v>15.21</v>
      </c>
      <c r="D2902">
        <v>14.77</v>
      </c>
      <c r="E2902">
        <v>15.19</v>
      </c>
      <c r="F2902">
        <v>14.786606000000001</v>
      </c>
      <c r="G2902">
        <v>7738800</v>
      </c>
    </row>
    <row r="2903" spans="1:7" x14ac:dyDescent="0.2">
      <c r="A2903" s="14">
        <v>43500</v>
      </c>
      <c r="B2903">
        <v>15.19</v>
      </c>
      <c r="C2903">
        <v>15.42</v>
      </c>
      <c r="D2903">
        <v>15.12</v>
      </c>
      <c r="E2903">
        <v>15.37</v>
      </c>
      <c r="F2903">
        <v>14.961826</v>
      </c>
      <c r="G2903">
        <v>4346600</v>
      </c>
    </row>
    <row r="2904" spans="1:7" x14ac:dyDescent="0.2">
      <c r="A2904" s="14">
        <v>43501</v>
      </c>
      <c r="B2904">
        <v>15.5</v>
      </c>
      <c r="C2904">
        <v>15.77</v>
      </c>
      <c r="D2904">
        <v>15.44</v>
      </c>
      <c r="E2904">
        <v>15.6</v>
      </c>
      <c r="F2904">
        <v>15.185719000000001</v>
      </c>
      <c r="G2904">
        <v>5987400</v>
      </c>
    </row>
    <row r="2905" spans="1:7" x14ac:dyDescent="0.2">
      <c r="A2905" s="14">
        <v>43502</v>
      </c>
      <c r="B2905">
        <v>15.58</v>
      </c>
      <c r="C2905">
        <v>15.7</v>
      </c>
      <c r="D2905">
        <v>15.33</v>
      </c>
      <c r="E2905">
        <v>15.57</v>
      </c>
      <c r="F2905">
        <v>15.156514</v>
      </c>
      <c r="G2905">
        <v>6784100</v>
      </c>
    </row>
    <row r="2906" spans="1:7" x14ac:dyDescent="0.2">
      <c r="A2906" s="14">
        <v>43503</v>
      </c>
      <c r="B2906">
        <v>16.670000000000002</v>
      </c>
      <c r="C2906">
        <v>18.719999000000001</v>
      </c>
      <c r="D2906">
        <v>16.360001</v>
      </c>
      <c r="E2906">
        <v>18.709999</v>
      </c>
      <c r="F2906">
        <v>18.213127</v>
      </c>
      <c r="G2906">
        <v>29578000</v>
      </c>
    </row>
    <row r="2907" spans="1:7" x14ac:dyDescent="0.2">
      <c r="A2907" s="14">
        <v>43504</v>
      </c>
      <c r="B2907">
        <v>18.629999000000002</v>
      </c>
      <c r="C2907">
        <v>18.93</v>
      </c>
      <c r="D2907">
        <v>17.639999</v>
      </c>
      <c r="E2907">
        <v>17.84</v>
      </c>
      <c r="F2907">
        <v>17.366232</v>
      </c>
      <c r="G2907">
        <v>12135300</v>
      </c>
    </row>
    <row r="2908" spans="1:7" x14ac:dyDescent="0.2">
      <c r="A2908" s="14">
        <v>43507</v>
      </c>
      <c r="B2908">
        <v>17.84</v>
      </c>
      <c r="C2908">
        <v>18.559999000000001</v>
      </c>
      <c r="D2908">
        <v>17.790001</v>
      </c>
      <c r="E2908">
        <v>18.389999</v>
      </c>
      <c r="F2908">
        <v>17.901627000000001</v>
      </c>
      <c r="G2908">
        <v>7503200</v>
      </c>
    </row>
    <row r="2909" spans="1:7" x14ac:dyDescent="0.2">
      <c r="A2909" s="14">
        <v>43508</v>
      </c>
      <c r="B2909">
        <v>18.469999000000001</v>
      </c>
      <c r="C2909">
        <v>18.889999</v>
      </c>
      <c r="D2909">
        <v>18.25</v>
      </c>
      <c r="E2909">
        <v>18.600000000000001</v>
      </c>
      <c r="F2909">
        <v>18.106048999999999</v>
      </c>
      <c r="G2909">
        <v>7281500</v>
      </c>
    </row>
    <row r="2910" spans="1:7" x14ac:dyDescent="0.2">
      <c r="A2910" s="14">
        <v>43509</v>
      </c>
      <c r="B2910">
        <v>18.68</v>
      </c>
      <c r="C2910">
        <v>18.889999</v>
      </c>
      <c r="D2910">
        <v>18.52</v>
      </c>
      <c r="E2910">
        <v>18.82</v>
      </c>
      <c r="F2910">
        <v>18.320205999999999</v>
      </c>
      <c r="G2910">
        <v>5437900</v>
      </c>
    </row>
    <row r="2911" spans="1:7" x14ac:dyDescent="0.2">
      <c r="A2911" s="14">
        <v>43510</v>
      </c>
      <c r="B2911">
        <v>18.629999000000002</v>
      </c>
      <c r="C2911">
        <v>18.850000000000001</v>
      </c>
      <c r="D2911">
        <v>18.420000000000002</v>
      </c>
      <c r="E2911">
        <v>18.709999</v>
      </c>
      <c r="F2911">
        <v>18.213127</v>
      </c>
      <c r="G2911">
        <v>4556800</v>
      </c>
    </row>
    <row r="2912" spans="1:7" x14ac:dyDescent="0.2">
      <c r="A2912" s="14">
        <v>43511</v>
      </c>
      <c r="B2912">
        <v>18.700001</v>
      </c>
      <c r="C2912">
        <v>18.84</v>
      </c>
      <c r="D2912">
        <v>18.540001</v>
      </c>
      <c r="E2912">
        <v>18.77</v>
      </c>
      <c r="F2912">
        <v>18.419203</v>
      </c>
      <c r="G2912">
        <v>4532200</v>
      </c>
    </row>
    <row r="2913" spans="1:7" x14ac:dyDescent="0.2">
      <c r="A2913" s="14">
        <v>43515</v>
      </c>
      <c r="B2913">
        <v>18.75</v>
      </c>
      <c r="C2913">
        <v>18.93</v>
      </c>
      <c r="D2913">
        <v>18.530000999999999</v>
      </c>
      <c r="E2913">
        <v>18.790001</v>
      </c>
      <c r="F2913">
        <v>18.438828999999998</v>
      </c>
      <c r="G2913">
        <v>4437900</v>
      </c>
    </row>
    <row r="2914" spans="1:7" x14ac:dyDescent="0.2">
      <c r="A2914" s="14">
        <v>43516</v>
      </c>
      <c r="B2914">
        <v>18.889999</v>
      </c>
      <c r="C2914">
        <v>19.059999000000001</v>
      </c>
      <c r="D2914">
        <v>18.68</v>
      </c>
      <c r="E2914">
        <v>18.959999</v>
      </c>
      <c r="F2914">
        <v>18.605651999999999</v>
      </c>
      <c r="G2914">
        <v>4634200</v>
      </c>
    </row>
    <row r="2915" spans="1:7" x14ac:dyDescent="0.2">
      <c r="A2915" s="14">
        <v>43517</v>
      </c>
      <c r="B2915">
        <v>19</v>
      </c>
      <c r="C2915">
        <v>19.379999000000002</v>
      </c>
      <c r="D2915">
        <v>18.93</v>
      </c>
      <c r="E2915">
        <v>19.139999</v>
      </c>
      <c r="F2915">
        <v>18.782288000000001</v>
      </c>
      <c r="G2915">
        <v>4042100</v>
      </c>
    </row>
    <row r="2916" spans="1:7" x14ac:dyDescent="0.2">
      <c r="A2916" s="14">
        <v>43518</v>
      </c>
      <c r="B2916">
        <v>19.120000999999998</v>
      </c>
      <c r="C2916">
        <v>19.360001</v>
      </c>
      <c r="D2916">
        <v>18.989999999999998</v>
      </c>
      <c r="E2916">
        <v>19.129999000000002</v>
      </c>
      <c r="F2916">
        <v>18.772472</v>
      </c>
      <c r="G2916">
        <v>4913300</v>
      </c>
    </row>
    <row r="2917" spans="1:7" x14ac:dyDescent="0.2">
      <c r="A2917" s="14">
        <v>43521</v>
      </c>
      <c r="B2917">
        <v>19.34</v>
      </c>
      <c r="C2917">
        <v>19.370000999999998</v>
      </c>
      <c r="D2917">
        <v>19</v>
      </c>
      <c r="E2917">
        <v>19.040001</v>
      </c>
      <c r="F2917">
        <v>18.684158</v>
      </c>
      <c r="G2917">
        <v>5179300</v>
      </c>
    </row>
    <row r="2918" spans="1:7" x14ac:dyDescent="0.2">
      <c r="A2918" s="14">
        <v>43522</v>
      </c>
      <c r="B2918">
        <v>19.049999</v>
      </c>
      <c r="C2918">
        <v>19.170000000000002</v>
      </c>
      <c r="D2918">
        <v>18.670000000000002</v>
      </c>
      <c r="E2918">
        <v>18.690000999999999</v>
      </c>
      <c r="F2918">
        <v>18.340698</v>
      </c>
      <c r="G2918">
        <v>6032600</v>
      </c>
    </row>
    <row r="2919" spans="1:7" x14ac:dyDescent="0.2">
      <c r="A2919" s="14">
        <v>43523</v>
      </c>
      <c r="B2919">
        <v>18.629999000000002</v>
      </c>
      <c r="C2919">
        <v>19.030000999999999</v>
      </c>
      <c r="D2919">
        <v>18.57</v>
      </c>
      <c r="E2919">
        <v>18.780000999999999</v>
      </c>
      <c r="F2919">
        <v>18.429017999999999</v>
      </c>
      <c r="G2919">
        <v>4753900</v>
      </c>
    </row>
    <row r="2920" spans="1:7" x14ac:dyDescent="0.2">
      <c r="A2920" s="14">
        <v>43524</v>
      </c>
      <c r="B2920">
        <v>18.799999</v>
      </c>
      <c r="C2920">
        <v>18.799999</v>
      </c>
      <c r="D2920">
        <v>18.450001</v>
      </c>
      <c r="E2920">
        <v>18.59</v>
      </c>
      <c r="F2920">
        <v>18.242564999999999</v>
      </c>
      <c r="G2920">
        <v>4529100</v>
      </c>
    </row>
    <row r="2921" spans="1:7" x14ac:dyDescent="0.2">
      <c r="A2921" s="14">
        <v>43525</v>
      </c>
      <c r="B2921">
        <v>18.809999000000001</v>
      </c>
      <c r="C2921">
        <v>19.120000999999998</v>
      </c>
      <c r="D2921">
        <v>18.510000000000002</v>
      </c>
      <c r="E2921">
        <v>18.52</v>
      </c>
      <c r="F2921">
        <v>18.173876</v>
      </c>
      <c r="G2921">
        <v>5976900</v>
      </c>
    </row>
    <row r="2922" spans="1:7" x14ac:dyDescent="0.2">
      <c r="A2922" s="14">
        <v>43528</v>
      </c>
      <c r="B2922">
        <v>18.59</v>
      </c>
      <c r="C2922">
        <v>18.739999999999998</v>
      </c>
      <c r="D2922">
        <v>18.420000000000002</v>
      </c>
      <c r="E2922">
        <v>18.420000000000002</v>
      </c>
      <c r="F2922">
        <v>18.075745000000001</v>
      </c>
      <c r="G2922">
        <v>4107100</v>
      </c>
    </row>
    <row r="2923" spans="1:7" x14ac:dyDescent="0.2">
      <c r="A2923" s="14">
        <v>43529</v>
      </c>
      <c r="B2923">
        <v>18.48</v>
      </c>
      <c r="C2923">
        <v>18.690000999999999</v>
      </c>
      <c r="D2923">
        <v>18.34</v>
      </c>
      <c r="E2923">
        <v>18.52</v>
      </c>
      <c r="F2923">
        <v>18.173876</v>
      </c>
      <c r="G2923">
        <v>5742900</v>
      </c>
    </row>
    <row r="2924" spans="1:7" x14ac:dyDescent="0.2">
      <c r="A2924" s="14">
        <v>43530</v>
      </c>
      <c r="B2924">
        <v>18.559999000000001</v>
      </c>
      <c r="C2924">
        <v>18.59</v>
      </c>
      <c r="D2924">
        <v>18.23</v>
      </c>
      <c r="E2924">
        <v>18.27</v>
      </c>
      <c r="F2924">
        <v>17.928549</v>
      </c>
      <c r="G2924">
        <v>4545600</v>
      </c>
    </row>
    <row r="2925" spans="1:7" x14ac:dyDescent="0.2">
      <c r="A2925" s="14">
        <v>43531</v>
      </c>
      <c r="B2925">
        <v>18.190000999999999</v>
      </c>
      <c r="C2925">
        <v>18.48</v>
      </c>
      <c r="D2925">
        <v>18.02</v>
      </c>
      <c r="E2925">
        <v>18.329999999999998</v>
      </c>
      <c r="F2925">
        <v>17.987425000000002</v>
      </c>
      <c r="G2925">
        <v>3574700</v>
      </c>
    </row>
    <row r="2926" spans="1:7" x14ac:dyDescent="0.2">
      <c r="A2926" s="14">
        <v>43532</v>
      </c>
      <c r="B2926">
        <v>18.16</v>
      </c>
      <c r="C2926">
        <v>18.34</v>
      </c>
      <c r="D2926">
        <v>18.010000000000002</v>
      </c>
      <c r="E2926">
        <v>18.290001</v>
      </c>
      <c r="F2926">
        <v>17.948174000000002</v>
      </c>
      <c r="G2926">
        <v>3020400</v>
      </c>
    </row>
    <row r="2927" spans="1:7" x14ac:dyDescent="0.2">
      <c r="A2927" s="14">
        <v>43535</v>
      </c>
      <c r="B2927">
        <v>18.379999000000002</v>
      </c>
      <c r="C2927">
        <v>18.489999999999998</v>
      </c>
      <c r="D2927">
        <v>17.690000999999999</v>
      </c>
      <c r="E2927">
        <v>17.889999</v>
      </c>
      <c r="F2927">
        <v>17.555648999999999</v>
      </c>
      <c r="G2927">
        <v>7061000</v>
      </c>
    </row>
    <row r="2928" spans="1:7" x14ac:dyDescent="0.2">
      <c r="A2928" s="14">
        <v>43536</v>
      </c>
      <c r="B2928">
        <v>17.950001</v>
      </c>
      <c r="C2928">
        <v>17.950001</v>
      </c>
      <c r="D2928">
        <v>17.43</v>
      </c>
      <c r="E2928">
        <v>17.739999999999998</v>
      </c>
      <c r="F2928">
        <v>17.408453000000002</v>
      </c>
      <c r="G2928">
        <v>6051600</v>
      </c>
    </row>
    <row r="2929" spans="1:7" x14ac:dyDescent="0.2">
      <c r="A2929" s="14">
        <v>43537</v>
      </c>
      <c r="B2929">
        <v>17.780000999999999</v>
      </c>
      <c r="C2929">
        <v>18.079999999999998</v>
      </c>
      <c r="D2929">
        <v>17.68</v>
      </c>
      <c r="E2929">
        <v>17.690000999999999</v>
      </c>
      <c r="F2929">
        <v>17.359387999999999</v>
      </c>
      <c r="G2929">
        <v>7061900</v>
      </c>
    </row>
    <row r="2930" spans="1:7" x14ac:dyDescent="0.2">
      <c r="A2930" s="14">
        <v>43538</v>
      </c>
      <c r="B2930">
        <v>17.77</v>
      </c>
      <c r="C2930">
        <v>17.920000000000002</v>
      </c>
      <c r="D2930">
        <v>17.559999000000001</v>
      </c>
      <c r="E2930">
        <v>17.75</v>
      </c>
      <c r="F2930">
        <v>17.418264000000001</v>
      </c>
      <c r="G2930">
        <v>4575800</v>
      </c>
    </row>
    <row r="2931" spans="1:7" x14ac:dyDescent="0.2">
      <c r="A2931" s="14">
        <v>43539</v>
      </c>
      <c r="B2931">
        <v>17.739999999999998</v>
      </c>
      <c r="C2931">
        <v>17.879999000000002</v>
      </c>
      <c r="D2931">
        <v>17.600000000000001</v>
      </c>
      <c r="E2931">
        <v>17.629999000000002</v>
      </c>
      <c r="F2931">
        <v>17.300508000000001</v>
      </c>
      <c r="G2931">
        <v>7950100</v>
      </c>
    </row>
    <row r="2932" spans="1:7" x14ac:dyDescent="0.2">
      <c r="A2932" s="14">
        <v>43542</v>
      </c>
      <c r="B2932">
        <v>17.68</v>
      </c>
      <c r="C2932">
        <v>17.739999999999998</v>
      </c>
      <c r="D2932">
        <v>17.469999000000001</v>
      </c>
      <c r="E2932">
        <v>17.649999999999999</v>
      </c>
      <c r="F2932">
        <v>17.320135000000001</v>
      </c>
      <c r="G2932">
        <v>5285700</v>
      </c>
    </row>
    <row r="2933" spans="1:7" x14ac:dyDescent="0.2">
      <c r="A2933" s="14">
        <v>43543</v>
      </c>
      <c r="B2933">
        <v>17.690000999999999</v>
      </c>
      <c r="C2933">
        <v>18.110001</v>
      </c>
      <c r="D2933">
        <v>17.620000999999998</v>
      </c>
      <c r="E2933">
        <v>17.850000000000001</v>
      </c>
      <c r="F2933">
        <v>17.516397000000001</v>
      </c>
      <c r="G2933">
        <v>7745300</v>
      </c>
    </row>
    <row r="2934" spans="1:7" x14ac:dyDescent="0.2">
      <c r="A2934" s="14">
        <v>43544</v>
      </c>
      <c r="B2934">
        <v>17.860001</v>
      </c>
      <c r="C2934">
        <v>18.079999999999998</v>
      </c>
      <c r="D2934">
        <v>17.540001</v>
      </c>
      <c r="E2934">
        <v>17.600000000000001</v>
      </c>
      <c r="F2934">
        <v>17.271069000000001</v>
      </c>
      <c r="G2934">
        <v>5072500</v>
      </c>
    </row>
    <row r="2935" spans="1:7" x14ac:dyDescent="0.2">
      <c r="A2935" s="14">
        <v>43545</v>
      </c>
      <c r="B2935">
        <v>17.620000999999998</v>
      </c>
      <c r="C2935">
        <v>17.84</v>
      </c>
      <c r="D2935">
        <v>17.540001</v>
      </c>
      <c r="E2935">
        <v>17.780000999999999</v>
      </c>
      <c r="F2935">
        <v>17.447706</v>
      </c>
      <c r="G2935">
        <v>3595200</v>
      </c>
    </row>
    <row r="2936" spans="1:7" x14ac:dyDescent="0.2">
      <c r="A2936" s="14">
        <v>43546</v>
      </c>
      <c r="B2936">
        <v>17.639999</v>
      </c>
      <c r="C2936">
        <v>17.77</v>
      </c>
      <c r="D2936">
        <v>16.860001</v>
      </c>
      <c r="E2936">
        <v>16.920000000000002</v>
      </c>
      <c r="F2936">
        <v>16.603778999999999</v>
      </c>
      <c r="G2936">
        <v>4026200</v>
      </c>
    </row>
    <row r="2937" spans="1:7" x14ac:dyDescent="0.2">
      <c r="A2937" s="14">
        <v>43549</v>
      </c>
      <c r="B2937">
        <v>16.809999000000001</v>
      </c>
      <c r="C2937">
        <v>17.059999000000001</v>
      </c>
      <c r="D2937">
        <v>16.68</v>
      </c>
      <c r="E2937">
        <v>16.889999</v>
      </c>
      <c r="F2937">
        <v>16.574338999999998</v>
      </c>
      <c r="G2937">
        <v>3862600</v>
      </c>
    </row>
    <row r="2938" spans="1:7" x14ac:dyDescent="0.2">
      <c r="A2938" s="14">
        <v>43550</v>
      </c>
      <c r="B2938">
        <v>17.030000999999999</v>
      </c>
      <c r="C2938">
        <v>17.309999000000001</v>
      </c>
      <c r="D2938">
        <v>16.940000999999999</v>
      </c>
      <c r="E2938">
        <v>17.110001</v>
      </c>
      <c r="F2938">
        <v>16.790227999999999</v>
      </c>
      <c r="G2938">
        <v>2727800</v>
      </c>
    </row>
    <row r="2939" spans="1:7" x14ac:dyDescent="0.2">
      <c r="A2939" s="14">
        <v>43551</v>
      </c>
      <c r="B2939">
        <v>17.139999</v>
      </c>
      <c r="C2939">
        <v>17.34</v>
      </c>
      <c r="D2939">
        <v>17.030000999999999</v>
      </c>
      <c r="E2939">
        <v>17.170000000000002</v>
      </c>
      <c r="F2939">
        <v>16.849105999999999</v>
      </c>
      <c r="G2939">
        <v>2771100</v>
      </c>
    </row>
    <row r="2940" spans="1:7" x14ac:dyDescent="0.2">
      <c r="A2940" s="14">
        <v>43552</v>
      </c>
      <c r="B2940">
        <v>17.43</v>
      </c>
      <c r="C2940">
        <v>18.329999999999998</v>
      </c>
      <c r="D2940">
        <v>17.43</v>
      </c>
      <c r="E2940">
        <v>17.719999000000001</v>
      </c>
      <c r="F2940">
        <v>17.388826000000002</v>
      </c>
      <c r="G2940">
        <v>5212200</v>
      </c>
    </row>
    <row r="2941" spans="1:7" x14ac:dyDescent="0.2">
      <c r="A2941" s="14">
        <v>43553</v>
      </c>
      <c r="B2941">
        <v>17.790001</v>
      </c>
      <c r="C2941">
        <v>17.959999</v>
      </c>
      <c r="D2941">
        <v>17.670000000000002</v>
      </c>
      <c r="E2941">
        <v>17.879999000000002</v>
      </c>
      <c r="F2941">
        <v>17.545835</v>
      </c>
      <c r="G2941">
        <v>4365900</v>
      </c>
    </row>
    <row r="2942" spans="1:7" x14ac:dyDescent="0.2">
      <c r="A2942" s="14">
        <v>43556</v>
      </c>
      <c r="B2942">
        <v>17.950001</v>
      </c>
      <c r="C2942">
        <v>18.200001</v>
      </c>
      <c r="D2942">
        <v>17.920000000000002</v>
      </c>
      <c r="E2942">
        <v>18.18</v>
      </c>
      <c r="F2942">
        <v>17.840229000000001</v>
      </c>
      <c r="G2942">
        <v>5498800</v>
      </c>
    </row>
    <row r="2943" spans="1:7" x14ac:dyDescent="0.2">
      <c r="A2943" s="14">
        <v>43557</v>
      </c>
      <c r="B2943">
        <v>18.219999000000001</v>
      </c>
      <c r="C2943">
        <v>18.25</v>
      </c>
      <c r="D2943">
        <v>17.809999000000001</v>
      </c>
      <c r="E2943">
        <v>17.91</v>
      </c>
      <c r="F2943">
        <v>17.575275000000001</v>
      </c>
      <c r="G2943">
        <v>3235100</v>
      </c>
    </row>
    <row r="2944" spans="1:7" x14ac:dyDescent="0.2">
      <c r="A2944" s="14">
        <v>43558</v>
      </c>
      <c r="B2944">
        <v>18.079999999999998</v>
      </c>
      <c r="C2944">
        <v>18.120000999999998</v>
      </c>
      <c r="D2944">
        <v>17.82</v>
      </c>
      <c r="E2944">
        <v>17.829999999999998</v>
      </c>
      <c r="F2944">
        <v>17.496770999999999</v>
      </c>
      <c r="G2944">
        <v>4099500</v>
      </c>
    </row>
    <row r="2945" spans="1:7" x14ac:dyDescent="0.2">
      <c r="A2945" s="14">
        <v>43559</v>
      </c>
      <c r="B2945">
        <v>17.860001</v>
      </c>
      <c r="C2945">
        <v>18.43</v>
      </c>
      <c r="D2945">
        <v>17.850000000000001</v>
      </c>
      <c r="E2945">
        <v>18.389999</v>
      </c>
      <c r="F2945">
        <v>18.046305</v>
      </c>
      <c r="G2945">
        <v>3165300</v>
      </c>
    </row>
    <row r="2946" spans="1:7" x14ac:dyDescent="0.2">
      <c r="A2946" s="14">
        <v>43560</v>
      </c>
      <c r="B2946">
        <v>18.469999000000001</v>
      </c>
      <c r="C2946">
        <v>18.68</v>
      </c>
      <c r="D2946">
        <v>18.41</v>
      </c>
      <c r="E2946">
        <v>18.459999</v>
      </c>
      <c r="F2946">
        <v>18.114996000000001</v>
      </c>
      <c r="G2946">
        <v>4303500</v>
      </c>
    </row>
    <row r="2947" spans="1:7" x14ac:dyDescent="0.2">
      <c r="A2947" s="14">
        <v>43563</v>
      </c>
      <c r="B2947">
        <v>18.43</v>
      </c>
      <c r="C2947">
        <v>18.75</v>
      </c>
      <c r="D2947">
        <v>18.25</v>
      </c>
      <c r="E2947">
        <v>18.34</v>
      </c>
      <c r="F2947">
        <v>17.997240000000001</v>
      </c>
      <c r="G2947">
        <v>3398900</v>
      </c>
    </row>
    <row r="2948" spans="1:7" x14ac:dyDescent="0.2">
      <c r="A2948" s="14">
        <v>43564</v>
      </c>
      <c r="B2948">
        <v>18.25</v>
      </c>
      <c r="C2948">
        <v>18.34</v>
      </c>
      <c r="D2948">
        <v>17.950001</v>
      </c>
      <c r="E2948">
        <v>17.98</v>
      </c>
      <c r="F2948">
        <v>17.643967</v>
      </c>
      <c r="G2948">
        <v>3168700</v>
      </c>
    </row>
    <row r="2949" spans="1:7" x14ac:dyDescent="0.2">
      <c r="A2949" s="14">
        <v>43565</v>
      </c>
      <c r="B2949">
        <v>17.98</v>
      </c>
      <c r="C2949">
        <v>18.16</v>
      </c>
      <c r="D2949">
        <v>17.77</v>
      </c>
      <c r="E2949">
        <v>18.02</v>
      </c>
      <c r="F2949">
        <v>17.683219999999999</v>
      </c>
      <c r="G2949">
        <v>3247700</v>
      </c>
    </row>
    <row r="2950" spans="1:7" x14ac:dyDescent="0.2">
      <c r="A2950" s="14">
        <v>43566</v>
      </c>
      <c r="B2950">
        <v>18.09</v>
      </c>
      <c r="C2950">
        <v>18.510000000000002</v>
      </c>
      <c r="D2950">
        <v>18.040001</v>
      </c>
      <c r="E2950">
        <v>18.32</v>
      </c>
      <c r="F2950">
        <v>17.977613000000002</v>
      </c>
      <c r="G2950">
        <v>5940800</v>
      </c>
    </row>
    <row r="2951" spans="1:7" x14ac:dyDescent="0.2">
      <c r="A2951" s="14">
        <v>43567</v>
      </c>
      <c r="B2951">
        <v>18.379999000000002</v>
      </c>
      <c r="C2951">
        <v>18.530000999999999</v>
      </c>
      <c r="D2951">
        <v>18.260000000000002</v>
      </c>
      <c r="E2951">
        <v>18.52</v>
      </c>
      <c r="F2951">
        <v>18.173876</v>
      </c>
      <c r="G2951">
        <v>4787700</v>
      </c>
    </row>
    <row r="2952" spans="1:7" x14ac:dyDescent="0.2">
      <c r="A2952" s="14">
        <v>43570</v>
      </c>
      <c r="B2952">
        <v>18.52</v>
      </c>
      <c r="C2952">
        <v>18.68</v>
      </c>
      <c r="D2952">
        <v>18.43</v>
      </c>
      <c r="E2952">
        <v>18.489999999999998</v>
      </c>
      <c r="F2952">
        <v>18.144435999999999</v>
      </c>
      <c r="G2952">
        <v>6548800</v>
      </c>
    </row>
    <row r="2953" spans="1:7" x14ac:dyDescent="0.2">
      <c r="A2953" s="14">
        <v>43571</v>
      </c>
      <c r="B2953">
        <v>18.549999</v>
      </c>
      <c r="C2953">
        <v>18.82</v>
      </c>
      <c r="D2953">
        <v>18.5</v>
      </c>
      <c r="E2953">
        <v>18.75</v>
      </c>
      <c r="F2953">
        <v>18.399576</v>
      </c>
      <c r="G2953">
        <v>5223100</v>
      </c>
    </row>
    <row r="2954" spans="1:7" x14ac:dyDescent="0.2">
      <c r="A2954" s="14">
        <v>43572</v>
      </c>
      <c r="B2954">
        <v>18.809999000000001</v>
      </c>
      <c r="C2954">
        <v>19.02</v>
      </c>
      <c r="D2954">
        <v>18.75</v>
      </c>
      <c r="E2954">
        <v>18.809999000000001</v>
      </c>
      <c r="F2954">
        <v>18.458456000000002</v>
      </c>
      <c r="G2954">
        <v>3035700</v>
      </c>
    </row>
    <row r="2955" spans="1:7" x14ac:dyDescent="0.2">
      <c r="A2955" s="14">
        <v>43573</v>
      </c>
      <c r="B2955">
        <v>18.739999999999998</v>
      </c>
      <c r="C2955">
        <v>19.07</v>
      </c>
      <c r="D2955">
        <v>18.690000999999999</v>
      </c>
      <c r="E2955">
        <v>18.889999</v>
      </c>
      <c r="F2955">
        <v>18.536961000000002</v>
      </c>
      <c r="G2955">
        <v>3786300</v>
      </c>
    </row>
    <row r="2956" spans="1:7" x14ac:dyDescent="0.2">
      <c r="A2956" s="14">
        <v>43577</v>
      </c>
      <c r="B2956">
        <v>18.850000000000001</v>
      </c>
      <c r="C2956">
        <v>18.940000999999999</v>
      </c>
      <c r="D2956">
        <v>18.610001</v>
      </c>
      <c r="E2956">
        <v>18.629999000000002</v>
      </c>
      <c r="F2956">
        <v>18.281818000000001</v>
      </c>
      <c r="G2956">
        <v>3681000</v>
      </c>
    </row>
    <row r="2957" spans="1:7" x14ac:dyDescent="0.2">
      <c r="A2957" s="14">
        <v>43578</v>
      </c>
      <c r="B2957">
        <v>18.73</v>
      </c>
      <c r="C2957">
        <v>18.829999999999998</v>
      </c>
      <c r="D2957">
        <v>18.450001</v>
      </c>
      <c r="E2957">
        <v>18.82</v>
      </c>
      <c r="F2957">
        <v>18.468268999999999</v>
      </c>
      <c r="G2957">
        <v>3473800</v>
      </c>
    </row>
    <row r="2958" spans="1:7" x14ac:dyDescent="0.2">
      <c r="A2958" s="14">
        <v>43579</v>
      </c>
      <c r="B2958">
        <v>18.91</v>
      </c>
      <c r="C2958">
        <v>19.059999000000001</v>
      </c>
      <c r="D2958">
        <v>18.739999999999998</v>
      </c>
      <c r="E2958">
        <v>18.959999</v>
      </c>
      <c r="F2958">
        <v>18.605651999999999</v>
      </c>
      <c r="G2958">
        <v>3088100</v>
      </c>
    </row>
    <row r="2959" spans="1:7" x14ac:dyDescent="0.2">
      <c r="A2959" s="14">
        <v>43580</v>
      </c>
      <c r="B2959">
        <v>18.879999000000002</v>
      </c>
      <c r="C2959">
        <v>18.950001</v>
      </c>
      <c r="D2959">
        <v>18.510000000000002</v>
      </c>
      <c r="E2959">
        <v>18.739999999999998</v>
      </c>
      <c r="F2959">
        <v>18.389765000000001</v>
      </c>
      <c r="G2959">
        <v>3668700</v>
      </c>
    </row>
    <row r="2960" spans="1:7" x14ac:dyDescent="0.2">
      <c r="A2960" s="14">
        <v>43581</v>
      </c>
      <c r="B2960">
        <v>18.780000999999999</v>
      </c>
      <c r="C2960">
        <v>18.91</v>
      </c>
      <c r="D2960">
        <v>18.549999</v>
      </c>
      <c r="E2960">
        <v>18.780000999999999</v>
      </c>
      <c r="F2960">
        <v>18.429017999999999</v>
      </c>
      <c r="G2960">
        <v>3433800</v>
      </c>
    </row>
    <row r="2961" spans="1:7" x14ac:dyDescent="0.2">
      <c r="A2961" s="14">
        <v>43584</v>
      </c>
      <c r="B2961">
        <v>18.73</v>
      </c>
      <c r="C2961">
        <v>18.959999</v>
      </c>
      <c r="D2961">
        <v>18.469999000000001</v>
      </c>
      <c r="E2961">
        <v>18.559999000000001</v>
      </c>
      <c r="F2961">
        <v>18.213127</v>
      </c>
      <c r="G2961">
        <v>4502700</v>
      </c>
    </row>
    <row r="2962" spans="1:7" x14ac:dyDescent="0.2">
      <c r="A2962" s="14">
        <v>43585</v>
      </c>
      <c r="B2962">
        <v>18.440000999999999</v>
      </c>
      <c r="C2962">
        <v>18.540001</v>
      </c>
      <c r="D2962">
        <v>18.02</v>
      </c>
      <c r="E2962">
        <v>18.07</v>
      </c>
      <c r="F2962">
        <v>17.732285000000001</v>
      </c>
      <c r="G2962">
        <v>5350700</v>
      </c>
    </row>
    <row r="2963" spans="1:7" x14ac:dyDescent="0.2">
      <c r="A2963" s="14">
        <v>43586</v>
      </c>
      <c r="B2963">
        <v>18.110001</v>
      </c>
      <c r="C2963">
        <v>18.420000000000002</v>
      </c>
      <c r="D2963">
        <v>18.100000000000001</v>
      </c>
      <c r="E2963">
        <v>18.139999</v>
      </c>
      <c r="F2963">
        <v>17.800975999999999</v>
      </c>
      <c r="G2963">
        <v>9151100</v>
      </c>
    </row>
    <row r="2964" spans="1:7" x14ac:dyDescent="0.2">
      <c r="A2964" s="14">
        <v>43587</v>
      </c>
      <c r="B2964">
        <v>18.41</v>
      </c>
      <c r="C2964">
        <v>19.100000000000001</v>
      </c>
      <c r="D2964">
        <v>17.100000000000001</v>
      </c>
      <c r="E2964">
        <v>17.23</v>
      </c>
      <c r="F2964">
        <v>16.907983999999999</v>
      </c>
      <c r="G2964">
        <v>13817000</v>
      </c>
    </row>
    <row r="2965" spans="1:7" x14ac:dyDescent="0.2">
      <c r="A2965" s="14">
        <v>43588</v>
      </c>
      <c r="B2965">
        <v>17.309999000000001</v>
      </c>
      <c r="C2965">
        <v>17.93</v>
      </c>
      <c r="D2965">
        <v>17.149999999999999</v>
      </c>
      <c r="E2965">
        <v>17.82</v>
      </c>
      <c r="F2965">
        <v>17.486958000000001</v>
      </c>
      <c r="G2965">
        <v>9776200</v>
      </c>
    </row>
    <row r="2966" spans="1:7" x14ac:dyDescent="0.2">
      <c r="A2966" s="14">
        <v>43591</v>
      </c>
      <c r="B2966">
        <v>17.5</v>
      </c>
      <c r="C2966">
        <v>17.860001</v>
      </c>
      <c r="D2966">
        <v>17.27</v>
      </c>
      <c r="E2966">
        <v>17.799999</v>
      </c>
      <c r="F2966">
        <v>17.467331000000001</v>
      </c>
      <c r="G2966">
        <v>5906900</v>
      </c>
    </row>
    <row r="2967" spans="1:7" x14ac:dyDescent="0.2">
      <c r="A2967" s="14">
        <v>43592</v>
      </c>
      <c r="B2967">
        <v>17.700001</v>
      </c>
      <c r="C2967">
        <v>17.950001</v>
      </c>
      <c r="D2967">
        <v>17.559999000000001</v>
      </c>
      <c r="E2967">
        <v>17.75</v>
      </c>
      <c r="F2967">
        <v>17.418264000000001</v>
      </c>
      <c r="G2967">
        <v>5117300</v>
      </c>
    </row>
    <row r="2968" spans="1:7" x14ac:dyDescent="0.2">
      <c r="A2968" s="14">
        <v>43593</v>
      </c>
      <c r="B2968">
        <v>17.68</v>
      </c>
      <c r="C2968">
        <v>17.920000000000002</v>
      </c>
      <c r="D2968">
        <v>17.420000000000002</v>
      </c>
      <c r="E2968">
        <v>17.52</v>
      </c>
      <c r="F2968">
        <v>17.192564000000001</v>
      </c>
      <c r="G2968">
        <v>5694500</v>
      </c>
    </row>
    <row r="2969" spans="1:7" x14ac:dyDescent="0.2">
      <c r="A2969" s="14">
        <v>43594</v>
      </c>
      <c r="B2969">
        <v>17.629999000000002</v>
      </c>
      <c r="C2969">
        <v>17.629999000000002</v>
      </c>
      <c r="D2969">
        <v>17.149999999999999</v>
      </c>
      <c r="E2969">
        <v>17.52</v>
      </c>
      <c r="F2969">
        <v>17.192564000000001</v>
      </c>
      <c r="G2969">
        <v>6422400</v>
      </c>
    </row>
    <row r="2970" spans="1:7" x14ac:dyDescent="0.2">
      <c r="A2970" s="14">
        <v>43595</v>
      </c>
      <c r="B2970">
        <v>17.459999</v>
      </c>
      <c r="C2970">
        <v>17.5</v>
      </c>
      <c r="D2970">
        <v>16.760000000000002</v>
      </c>
      <c r="E2970">
        <v>17</v>
      </c>
      <c r="F2970">
        <v>16.682283000000002</v>
      </c>
      <c r="G2970">
        <v>9089500</v>
      </c>
    </row>
    <row r="2971" spans="1:7" x14ac:dyDescent="0.2">
      <c r="A2971" s="14">
        <v>43598</v>
      </c>
      <c r="B2971">
        <v>16.540001</v>
      </c>
      <c r="C2971">
        <v>16.559999000000001</v>
      </c>
      <c r="D2971">
        <v>15.99</v>
      </c>
      <c r="E2971">
        <v>16.120000999999998</v>
      </c>
      <c r="F2971">
        <v>15.95955</v>
      </c>
      <c r="G2971">
        <v>6575300</v>
      </c>
    </row>
    <row r="2972" spans="1:7" x14ac:dyDescent="0.2">
      <c r="A2972" s="14">
        <v>43599</v>
      </c>
      <c r="B2972">
        <v>16.190000999999999</v>
      </c>
      <c r="C2972">
        <v>16.540001</v>
      </c>
      <c r="D2972">
        <v>15.98</v>
      </c>
      <c r="E2972">
        <v>16.48</v>
      </c>
      <c r="F2972">
        <v>16.315966</v>
      </c>
      <c r="G2972">
        <v>7064900</v>
      </c>
    </row>
    <row r="2973" spans="1:7" x14ac:dyDescent="0.2">
      <c r="A2973" s="14">
        <v>43600</v>
      </c>
      <c r="B2973">
        <v>16.41</v>
      </c>
      <c r="C2973">
        <v>16.870000999999998</v>
      </c>
      <c r="D2973">
        <v>16.139999</v>
      </c>
      <c r="E2973">
        <v>16.399999999999999</v>
      </c>
      <c r="F2973">
        <v>16.236761000000001</v>
      </c>
      <c r="G2973">
        <v>3603900</v>
      </c>
    </row>
    <row r="2974" spans="1:7" x14ac:dyDescent="0.2">
      <c r="A2974" s="14">
        <v>43601</v>
      </c>
      <c r="B2974">
        <v>16.510000000000002</v>
      </c>
      <c r="C2974">
        <v>17</v>
      </c>
      <c r="D2974">
        <v>16.399999999999999</v>
      </c>
      <c r="E2974">
        <v>16.82</v>
      </c>
      <c r="F2974">
        <v>16.65258</v>
      </c>
      <c r="G2974">
        <v>4026400</v>
      </c>
    </row>
    <row r="2975" spans="1:7" x14ac:dyDescent="0.2">
      <c r="A2975" s="14">
        <v>43602</v>
      </c>
      <c r="B2975">
        <v>16.649999999999999</v>
      </c>
      <c r="C2975">
        <v>17.139999</v>
      </c>
      <c r="D2975">
        <v>16.620000999999998</v>
      </c>
      <c r="E2975">
        <v>16.82</v>
      </c>
      <c r="F2975">
        <v>16.65258</v>
      </c>
      <c r="G2975">
        <v>3798200</v>
      </c>
    </row>
    <row r="2976" spans="1:7" x14ac:dyDescent="0.2">
      <c r="A2976" s="14">
        <v>43605</v>
      </c>
      <c r="B2976">
        <v>16.719999000000001</v>
      </c>
      <c r="C2976">
        <v>16.719999000000001</v>
      </c>
      <c r="D2976">
        <v>16.350000000000001</v>
      </c>
      <c r="E2976">
        <v>16.57</v>
      </c>
      <c r="F2976">
        <v>16.405069000000001</v>
      </c>
      <c r="G2976">
        <v>3779300</v>
      </c>
    </row>
    <row r="2977" spans="1:7" x14ac:dyDescent="0.2">
      <c r="A2977" s="14">
        <v>43606</v>
      </c>
      <c r="B2977">
        <v>16.579999999999998</v>
      </c>
      <c r="C2977">
        <v>16.899999999999999</v>
      </c>
      <c r="D2977">
        <v>16.52</v>
      </c>
      <c r="E2977">
        <v>16.889999</v>
      </c>
      <c r="F2977">
        <v>16.721883999999999</v>
      </c>
      <c r="G2977">
        <v>3056400</v>
      </c>
    </row>
    <row r="2978" spans="1:7" x14ac:dyDescent="0.2">
      <c r="A2978" s="14">
        <v>43607</v>
      </c>
      <c r="B2978">
        <v>16.690000999999999</v>
      </c>
      <c r="C2978">
        <v>16.760000000000002</v>
      </c>
      <c r="D2978">
        <v>16.389999</v>
      </c>
      <c r="E2978">
        <v>16.399999999999999</v>
      </c>
      <c r="F2978">
        <v>16.236761000000001</v>
      </c>
      <c r="G2978">
        <v>4495200</v>
      </c>
    </row>
    <row r="2979" spans="1:7" x14ac:dyDescent="0.2">
      <c r="A2979" s="14">
        <v>43608</v>
      </c>
      <c r="B2979">
        <v>16.23</v>
      </c>
      <c r="C2979">
        <v>16.350000000000001</v>
      </c>
      <c r="D2979">
        <v>15.79</v>
      </c>
      <c r="E2979">
        <v>15.89</v>
      </c>
      <c r="F2979">
        <v>15.731838</v>
      </c>
      <c r="G2979">
        <v>4759500</v>
      </c>
    </row>
    <row r="2980" spans="1:7" x14ac:dyDescent="0.2">
      <c r="A2980" s="14">
        <v>43609</v>
      </c>
      <c r="B2980">
        <v>16</v>
      </c>
      <c r="C2980">
        <v>16.16</v>
      </c>
      <c r="D2980">
        <v>15.64</v>
      </c>
      <c r="E2980">
        <v>15.78</v>
      </c>
      <c r="F2980">
        <v>15.622932</v>
      </c>
      <c r="G2980">
        <v>3938900</v>
      </c>
    </row>
    <row r="2981" spans="1:7" x14ac:dyDescent="0.2">
      <c r="A2981" s="14">
        <v>43613</v>
      </c>
      <c r="B2981">
        <v>15.82</v>
      </c>
      <c r="C2981">
        <v>15.98</v>
      </c>
      <c r="D2981">
        <v>15.75</v>
      </c>
      <c r="E2981">
        <v>15.75</v>
      </c>
      <c r="F2981">
        <v>15.593230999999999</v>
      </c>
      <c r="G2981">
        <v>4955200</v>
      </c>
    </row>
    <row r="2982" spans="1:7" x14ac:dyDescent="0.2">
      <c r="A2982" s="14">
        <v>43614</v>
      </c>
      <c r="B2982">
        <v>15.66</v>
      </c>
      <c r="C2982">
        <v>15.71</v>
      </c>
      <c r="D2982">
        <v>15.25</v>
      </c>
      <c r="E2982">
        <v>15.5</v>
      </c>
      <c r="F2982">
        <v>15.34572</v>
      </c>
      <c r="G2982">
        <v>4345900</v>
      </c>
    </row>
    <row r="2983" spans="1:7" x14ac:dyDescent="0.2">
      <c r="A2983" s="14">
        <v>43615</v>
      </c>
      <c r="B2983">
        <v>15.43</v>
      </c>
      <c r="C2983">
        <v>15.56</v>
      </c>
      <c r="D2983">
        <v>15.13</v>
      </c>
      <c r="E2983">
        <v>15.17</v>
      </c>
      <c r="F2983">
        <v>15.019005</v>
      </c>
      <c r="G2983">
        <v>3899700</v>
      </c>
    </row>
    <row r="2984" spans="1:7" x14ac:dyDescent="0.2">
      <c r="A2984" s="14">
        <v>43616</v>
      </c>
      <c r="B2984">
        <v>14.96</v>
      </c>
      <c r="C2984">
        <v>15.09</v>
      </c>
      <c r="D2984">
        <v>14.6</v>
      </c>
      <c r="E2984">
        <v>14.85</v>
      </c>
      <c r="F2984">
        <v>14.70219</v>
      </c>
      <c r="G2984">
        <v>5126100</v>
      </c>
    </row>
    <row r="2985" spans="1:7" x14ac:dyDescent="0.2">
      <c r="A2985" s="14">
        <v>43619</v>
      </c>
      <c r="B2985">
        <v>14.76</v>
      </c>
      <c r="C2985">
        <v>15.21</v>
      </c>
      <c r="D2985">
        <v>14.64</v>
      </c>
      <c r="E2985">
        <v>14.9</v>
      </c>
      <c r="F2985">
        <v>14.751692</v>
      </c>
      <c r="G2985">
        <v>6428700</v>
      </c>
    </row>
    <row r="2986" spans="1:7" x14ac:dyDescent="0.2">
      <c r="A2986" s="14">
        <v>43620</v>
      </c>
      <c r="B2986">
        <v>15.09</v>
      </c>
      <c r="C2986">
        <v>15.77</v>
      </c>
      <c r="D2986">
        <v>15.03</v>
      </c>
      <c r="E2986">
        <v>15.73</v>
      </c>
      <c r="F2986">
        <v>15.57343</v>
      </c>
      <c r="G2986">
        <v>3733700</v>
      </c>
    </row>
    <row r="2987" spans="1:7" x14ac:dyDescent="0.2">
      <c r="A2987" s="14">
        <v>43621</v>
      </c>
      <c r="B2987">
        <v>15.97</v>
      </c>
      <c r="C2987">
        <v>16.139999</v>
      </c>
      <c r="D2987">
        <v>15.52</v>
      </c>
      <c r="E2987">
        <v>15.91</v>
      </c>
      <c r="F2987">
        <v>15.751638</v>
      </c>
      <c r="G2987">
        <v>4433600</v>
      </c>
    </row>
    <row r="2988" spans="1:7" x14ac:dyDescent="0.2">
      <c r="A2988" s="14">
        <v>43622</v>
      </c>
      <c r="B2988">
        <v>15.86</v>
      </c>
      <c r="C2988">
        <v>16.120000999999998</v>
      </c>
      <c r="D2988">
        <v>15.75</v>
      </c>
      <c r="E2988">
        <v>16.059999000000001</v>
      </c>
      <c r="F2988">
        <v>15.900145999999999</v>
      </c>
      <c r="G2988">
        <v>3393300</v>
      </c>
    </row>
    <row r="2989" spans="1:7" x14ac:dyDescent="0.2">
      <c r="A2989" s="14">
        <v>43623</v>
      </c>
      <c r="B2989">
        <v>16.059999000000001</v>
      </c>
      <c r="C2989">
        <v>16.32</v>
      </c>
      <c r="D2989">
        <v>15.85</v>
      </c>
      <c r="E2989">
        <v>16.25</v>
      </c>
      <c r="F2989">
        <v>16.088255</v>
      </c>
      <c r="G2989">
        <v>3833000</v>
      </c>
    </row>
    <row r="2990" spans="1:7" x14ac:dyDescent="0.2">
      <c r="A2990" s="14">
        <v>43626</v>
      </c>
      <c r="B2990">
        <v>16.350000000000001</v>
      </c>
      <c r="C2990">
        <v>16.610001</v>
      </c>
      <c r="D2990">
        <v>16.27</v>
      </c>
      <c r="E2990">
        <v>16.34</v>
      </c>
      <c r="F2990">
        <v>16.177358999999999</v>
      </c>
      <c r="G2990">
        <v>2482200</v>
      </c>
    </row>
    <row r="2991" spans="1:7" x14ac:dyDescent="0.2">
      <c r="A2991" s="14">
        <v>43627</v>
      </c>
      <c r="B2991">
        <v>16.5</v>
      </c>
      <c r="C2991">
        <v>16.670000000000002</v>
      </c>
      <c r="D2991">
        <v>16.41</v>
      </c>
      <c r="E2991">
        <v>16.41</v>
      </c>
      <c r="F2991">
        <v>16.246662000000001</v>
      </c>
      <c r="G2991">
        <v>2820000</v>
      </c>
    </row>
    <row r="2992" spans="1:7" x14ac:dyDescent="0.2">
      <c r="A2992" s="14">
        <v>43628</v>
      </c>
      <c r="B2992">
        <v>16.420000000000002</v>
      </c>
      <c r="C2992">
        <v>16.43</v>
      </c>
      <c r="D2992">
        <v>15.91</v>
      </c>
      <c r="E2992">
        <v>16.07</v>
      </c>
      <c r="F2992">
        <v>15.910045999999999</v>
      </c>
      <c r="G2992">
        <v>3007300</v>
      </c>
    </row>
    <row r="2993" spans="1:7" x14ac:dyDescent="0.2">
      <c r="A2993" s="14">
        <v>43629</v>
      </c>
      <c r="B2993">
        <v>16.16</v>
      </c>
      <c r="C2993">
        <v>16.440000999999999</v>
      </c>
      <c r="D2993">
        <v>16.059999000000001</v>
      </c>
      <c r="E2993">
        <v>16.41</v>
      </c>
      <c r="F2993">
        <v>16.246662000000001</v>
      </c>
      <c r="G2993">
        <v>2342300</v>
      </c>
    </row>
    <row r="2994" spans="1:7" x14ac:dyDescent="0.2">
      <c r="A2994" s="14">
        <v>43630</v>
      </c>
      <c r="B2994">
        <v>16.32</v>
      </c>
      <c r="C2994">
        <v>16.66</v>
      </c>
      <c r="D2994">
        <v>16.100000000000001</v>
      </c>
      <c r="E2994">
        <v>16.59</v>
      </c>
      <c r="F2994">
        <v>16.424871</v>
      </c>
      <c r="G2994">
        <v>3374600</v>
      </c>
    </row>
    <row r="2995" spans="1:7" x14ac:dyDescent="0.2">
      <c r="A2995" s="14">
        <v>43633</v>
      </c>
      <c r="B2995">
        <v>16.559999000000001</v>
      </c>
      <c r="C2995">
        <v>17.16</v>
      </c>
      <c r="D2995">
        <v>16.510000000000002</v>
      </c>
      <c r="E2995">
        <v>16.850000000000001</v>
      </c>
      <c r="F2995">
        <v>16.682283000000002</v>
      </c>
      <c r="G2995">
        <v>4328900</v>
      </c>
    </row>
    <row r="2996" spans="1:7" x14ac:dyDescent="0.2">
      <c r="A2996" s="14">
        <v>43634</v>
      </c>
      <c r="B2996">
        <v>17</v>
      </c>
      <c r="C2996">
        <v>17.389999</v>
      </c>
      <c r="D2996">
        <v>16.920000000000002</v>
      </c>
      <c r="E2996">
        <v>17.350000000000001</v>
      </c>
      <c r="F2996">
        <v>17.177305</v>
      </c>
      <c r="G2996">
        <v>3612400</v>
      </c>
    </row>
    <row r="2997" spans="1:7" x14ac:dyDescent="0.2">
      <c r="A2997" s="14">
        <v>43635</v>
      </c>
      <c r="B2997">
        <v>17.329999999999998</v>
      </c>
      <c r="C2997">
        <v>17.399999999999999</v>
      </c>
      <c r="D2997">
        <v>16.940000999999999</v>
      </c>
      <c r="E2997">
        <v>17.23</v>
      </c>
      <c r="F2997">
        <v>17.058499999999999</v>
      </c>
      <c r="G2997">
        <v>3878000</v>
      </c>
    </row>
    <row r="2998" spans="1:7" x14ac:dyDescent="0.2">
      <c r="A2998" s="14">
        <v>43636</v>
      </c>
      <c r="B2998">
        <v>17.399999999999999</v>
      </c>
      <c r="C2998">
        <v>17.57</v>
      </c>
      <c r="D2998">
        <v>17.290001</v>
      </c>
      <c r="E2998">
        <v>17.549999</v>
      </c>
      <c r="F2998">
        <v>17.375315000000001</v>
      </c>
      <c r="G2998">
        <v>2865600</v>
      </c>
    </row>
    <row r="2999" spans="1:7" x14ac:dyDescent="0.2">
      <c r="A2999" s="14">
        <v>43637</v>
      </c>
      <c r="B2999">
        <v>17.559999000000001</v>
      </c>
      <c r="C2999">
        <v>17.68</v>
      </c>
      <c r="D2999">
        <v>17.27</v>
      </c>
      <c r="E2999">
        <v>17.620000999999998</v>
      </c>
      <c r="F2999">
        <v>17.444617999999998</v>
      </c>
      <c r="G2999">
        <v>5968500</v>
      </c>
    </row>
    <row r="3000" spans="1:7" x14ac:dyDescent="0.2">
      <c r="A3000" s="14">
        <v>43640</v>
      </c>
      <c r="B3000">
        <v>17.469999000000001</v>
      </c>
      <c r="C3000">
        <v>17.59</v>
      </c>
      <c r="D3000">
        <v>16.629999000000002</v>
      </c>
      <c r="E3000">
        <v>16.700001</v>
      </c>
      <c r="F3000">
        <v>16.533777000000001</v>
      </c>
      <c r="G3000">
        <v>4368200</v>
      </c>
    </row>
    <row r="3001" spans="1:7" x14ac:dyDescent="0.2">
      <c r="A3001" s="14">
        <v>43641</v>
      </c>
      <c r="B3001">
        <v>16.780000999999999</v>
      </c>
      <c r="C3001">
        <v>16.84</v>
      </c>
      <c r="D3001">
        <v>16.540001</v>
      </c>
      <c r="E3001">
        <v>16.649999999999999</v>
      </c>
      <c r="F3001">
        <v>16.484272000000001</v>
      </c>
      <c r="G3001">
        <v>3047700</v>
      </c>
    </row>
    <row r="3002" spans="1:7" x14ac:dyDescent="0.2">
      <c r="A3002" s="14">
        <v>43642</v>
      </c>
      <c r="B3002">
        <v>16.66</v>
      </c>
      <c r="C3002">
        <v>17.16</v>
      </c>
      <c r="D3002">
        <v>16.579999999999998</v>
      </c>
      <c r="E3002">
        <v>16.920000000000002</v>
      </c>
      <c r="F3002">
        <v>16.751584999999999</v>
      </c>
      <c r="G3002">
        <v>3280300</v>
      </c>
    </row>
    <row r="3003" spans="1:7" x14ac:dyDescent="0.2">
      <c r="A3003" s="14">
        <v>43643</v>
      </c>
      <c r="B3003">
        <v>17.059999000000001</v>
      </c>
      <c r="C3003">
        <v>17.129999000000002</v>
      </c>
      <c r="D3003">
        <v>16.73</v>
      </c>
      <c r="E3003">
        <v>16.989999999999998</v>
      </c>
      <c r="F3003">
        <v>16.820889000000001</v>
      </c>
      <c r="G3003">
        <v>2879200</v>
      </c>
    </row>
    <row r="3004" spans="1:7" x14ac:dyDescent="0.2">
      <c r="A3004" s="14">
        <v>43644</v>
      </c>
      <c r="B3004">
        <v>17.079999999999998</v>
      </c>
      <c r="C3004">
        <v>17.280000999999999</v>
      </c>
      <c r="D3004">
        <v>17</v>
      </c>
      <c r="E3004">
        <v>17.219999000000001</v>
      </c>
      <c r="F3004">
        <v>17.048598999999999</v>
      </c>
      <c r="G3004">
        <v>4664400</v>
      </c>
    </row>
    <row r="3005" spans="1:7" x14ac:dyDescent="0.2">
      <c r="A3005" s="14">
        <v>43647</v>
      </c>
      <c r="B3005">
        <v>17.43</v>
      </c>
      <c r="C3005">
        <v>17.690000999999999</v>
      </c>
      <c r="D3005">
        <v>16.760000000000002</v>
      </c>
      <c r="E3005">
        <v>16.969999000000001</v>
      </c>
      <c r="F3005">
        <v>16.801088</v>
      </c>
      <c r="G3005">
        <v>4223300</v>
      </c>
    </row>
    <row r="3006" spans="1:7" x14ac:dyDescent="0.2">
      <c r="A3006" s="14">
        <v>43648</v>
      </c>
      <c r="B3006">
        <v>16.950001</v>
      </c>
      <c r="C3006">
        <v>17.190000999999999</v>
      </c>
      <c r="D3006">
        <v>16.850000000000001</v>
      </c>
      <c r="E3006">
        <v>16.91</v>
      </c>
      <c r="F3006">
        <v>16.741686000000001</v>
      </c>
      <c r="G3006">
        <v>2554000</v>
      </c>
    </row>
    <row r="3007" spans="1:7" x14ac:dyDescent="0.2">
      <c r="A3007" s="14">
        <v>43649</v>
      </c>
      <c r="B3007">
        <v>16.969999000000001</v>
      </c>
      <c r="C3007">
        <v>17.399999999999999</v>
      </c>
      <c r="D3007">
        <v>16.920000000000002</v>
      </c>
      <c r="E3007">
        <v>17.379999000000002</v>
      </c>
      <c r="F3007">
        <v>17.207006</v>
      </c>
      <c r="G3007">
        <v>1544400</v>
      </c>
    </row>
    <row r="3008" spans="1:7" x14ac:dyDescent="0.2">
      <c r="A3008" s="14">
        <v>43651</v>
      </c>
      <c r="B3008">
        <v>17.34</v>
      </c>
      <c r="C3008">
        <v>17.450001</v>
      </c>
      <c r="D3008">
        <v>17.110001</v>
      </c>
      <c r="E3008">
        <v>17.379999000000002</v>
      </c>
      <c r="F3008">
        <v>17.207006</v>
      </c>
      <c r="G3008">
        <v>1707700</v>
      </c>
    </row>
    <row r="3009" spans="1:7" x14ac:dyDescent="0.2">
      <c r="A3009" s="14">
        <v>43654</v>
      </c>
      <c r="B3009">
        <v>17.07</v>
      </c>
      <c r="C3009">
        <v>17.5</v>
      </c>
      <c r="D3009">
        <v>17.07</v>
      </c>
      <c r="E3009">
        <v>17.459999</v>
      </c>
      <c r="F3009">
        <v>17.286208999999999</v>
      </c>
      <c r="G3009">
        <v>5073600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589B3-FC80-4211-8424-F6F1F4FBEE8D}">
  <dimension ref="A1:G3009"/>
  <sheetViews>
    <sheetView zoomScale="150" zoomScaleNormal="150" workbookViewId="0">
      <selection activeCell="K43" sqref="K43"/>
    </sheetView>
  </sheetViews>
  <sheetFormatPr baseColWidth="10" defaultColWidth="8.83203125" defaultRowHeight="15" x14ac:dyDescent="0.2"/>
  <sheetData>
    <row r="1" spans="1:7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2">
      <c r="A2" s="14">
        <v>39289</v>
      </c>
      <c r="B2">
        <v>1518.089966</v>
      </c>
      <c r="C2">
        <v>1518.089966</v>
      </c>
      <c r="D2">
        <v>1465.3000489999999</v>
      </c>
      <c r="E2">
        <v>1482.660034</v>
      </c>
      <c r="F2">
        <v>1482.660034</v>
      </c>
      <c r="G2">
        <v>4472550000</v>
      </c>
    </row>
    <row r="3" spans="1:7" x14ac:dyDescent="0.2">
      <c r="A3" s="14">
        <v>39290</v>
      </c>
      <c r="B3">
        <v>1482.4399410000001</v>
      </c>
      <c r="C3">
        <v>1488.530029</v>
      </c>
      <c r="D3">
        <v>1458.9499510000001</v>
      </c>
      <c r="E3">
        <v>1458.9499510000001</v>
      </c>
      <c r="F3">
        <v>1458.9499510000001</v>
      </c>
      <c r="G3">
        <v>4784650000</v>
      </c>
    </row>
    <row r="4" spans="1:7" x14ac:dyDescent="0.2">
      <c r="A4" s="14">
        <v>39293</v>
      </c>
      <c r="B4">
        <v>1458.9300539999999</v>
      </c>
      <c r="C4">
        <v>1477.880005</v>
      </c>
      <c r="D4">
        <v>1454.3199460000001</v>
      </c>
      <c r="E4">
        <v>1473.910034</v>
      </c>
      <c r="F4">
        <v>1473.910034</v>
      </c>
      <c r="G4">
        <v>4128780000</v>
      </c>
    </row>
    <row r="5" spans="1:7" x14ac:dyDescent="0.2">
      <c r="A5" s="14">
        <v>39294</v>
      </c>
      <c r="B5">
        <v>1473.900024</v>
      </c>
      <c r="C5">
        <v>1488.3000489999999</v>
      </c>
      <c r="D5">
        <v>1454.25</v>
      </c>
      <c r="E5">
        <v>1455.2700199999999</v>
      </c>
      <c r="F5">
        <v>1455.2700199999999</v>
      </c>
      <c r="G5">
        <v>4524520000</v>
      </c>
    </row>
    <row r="6" spans="1:7" x14ac:dyDescent="0.2">
      <c r="A6" s="14">
        <v>39295</v>
      </c>
      <c r="B6">
        <v>1455.1800539999999</v>
      </c>
      <c r="C6">
        <v>1468.380005</v>
      </c>
      <c r="D6">
        <v>1439.589966</v>
      </c>
      <c r="E6">
        <v>1465.8100589999999</v>
      </c>
      <c r="F6">
        <v>1465.8100589999999</v>
      </c>
      <c r="G6">
        <v>5256780000</v>
      </c>
    </row>
    <row r="7" spans="1:7" x14ac:dyDescent="0.2">
      <c r="A7" s="14">
        <v>39296</v>
      </c>
      <c r="B7">
        <v>1465.459961</v>
      </c>
      <c r="C7">
        <v>1476.4300539999999</v>
      </c>
      <c r="D7">
        <v>1460.579956</v>
      </c>
      <c r="E7">
        <v>1472.1999510000001</v>
      </c>
      <c r="F7">
        <v>1472.1999510000001</v>
      </c>
      <c r="G7">
        <v>4368850000</v>
      </c>
    </row>
    <row r="8" spans="1:7" x14ac:dyDescent="0.2">
      <c r="A8" s="14">
        <v>39297</v>
      </c>
      <c r="B8">
        <v>1472.1800539999999</v>
      </c>
      <c r="C8">
        <v>1473.2299800000001</v>
      </c>
      <c r="D8">
        <v>1432.8000489999999</v>
      </c>
      <c r="E8">
        <v>1433.0600589999999</v>
      </c>
      <c r="F8">
        <v>1433.0600589999999</v>
      </c>
      <c r="G8">
        <v>4272110000</v>
      </c>
    </row>
    <row r="9" spans="1:7" x14ac:dyDescent="0.2">
      <c r="A9" s="14">
        <v>39300</v>
      </c>
      <c r="B9">
        <v>1433.040039</v>
      </c>
      <c r="C9">
        <v>1467.670044</v>
      </c>
      <c r="D9">
        <v>1427.3900149999999</v>
      </c>
      <c r="E9">
        <v>1467.670044</v>
      </c>
      <c r="F9">
        <v>1467.670044</v>
      </c>
      <c r="G9">
        <v>5067200000</v>
      </c>
    </row>
    <row r="10" spans="1:7" x14ac:dyDescent="0.2">
      <c r="A10" s="14">
        <v>39301</v>
      </c>
      <c r="B10">
        <v>1467.619995</v>
      </c>
      <c r="C10">
        <v>1488.3000489999999</v>
      </c>
      <c r="D10">
        <v>1455.8000489999999</v>
      </c>
      <c r="E10">
        <v>1476.709961</v>
      </c>
      <c r="F10">
        <v>1476.709961</v>
      </c>
      <c r="G10">
        <v>4909390000</v>
      </c>
    </row>
    <row r="11" spans="1:7" x14ac:dyDescent="0.2">
      <c r="A11" s="14">
        <v>39302</v>
      </c>
      <c r="B11">
        <v>1476.219971</v>
      </c>
      <c r="C11">
        <v>1503.8900149999999</v>
      </c>
      <c r="D11">
        <v>1476.219971</v>
      </c>
      <c r="E11">
        <v>1497.48999</v>
      </c>
      <c r="F11">
        <v>1497.48999</v>
      </c>
      <c r="G11">
        <v>5499560000</v>
      </c>
    </row>
    <row r="12" spans="1:7" x14ac:dyDescent="0.2">
      <c r="A12" s="14">
        <v>39303</v>
      </c>
      <c r="B12">
        <v>1497.209961</v>
      </c>
      <c r="C12">
        <v>1497.209961</v>
      </c>
      <c r="D12">
        <v>1453.089966</v>
      </c>
      <c r="E12">
        <v>1453.089966</v>
      </c>
      <c r="F12">
        <v>1453.089966</v>
      </c>
      <c r="G12">
        <v>5889600000</v>
      </c>
    </row>
    <row r="13" spans="1:7" x14ac:dyDescent="0.2">
      <c r="A13" s="14">
        <v>39304</v>
      </c>
      <c r="B13">
        <v>1453.089966</v>
      </c>
      <c r="C13">
        <v>1462.0200199999999</v>
      </c>
      <c r="D13">
        <v>1429.73999</v>
      </c>
      <c r="E13">
        <v>1453.6400149999999</v>
      </c>
      <c r="F13">
        <v>1453.6400149999999</v>
      </c>
      <c r="G13">
        <v>5345780000</v>
      </c>
    </row>
    <row r="14" spans="1:7" x14ac:dyDescent="0.2">
      <c r="A14" s="14">
        <v>39307</v>
      </c>
      <c r="B14">
        <v>1453.420044</v>
      </c>
      <c r="C14">
        <v>1466.290039</v>
      </c>
      <c r="D14">
        <v>1451.540039</v>
      </c>
      <c r="E14">
        <v>1452.920044</v>
      </c>
      <c r="F14">
        <v>1452.920044</v>
      </c>
      <c r="G14">
        <v>3696280000</v>
      </c>
    </row>
    <row r="15" spans="1:7" x14ac:dyDescent="0.2">
      <c r="A15" s="14">
        <v>39308</v>
      </c>
      <c r="B15">
        <v>1452.869995</v>
      </c>
      <c r="C15">
        <v>1456.73999</v>
      </c>
      <c r="D15">
        <v>1426.1999510000001</v>
      </c>
      <c r="E15">
        <v>1426.540039</v>
      </c>
      <c r="F15">
        <v>1426.540039</v>
      </c>
      <c r="G15">
        <v>3814630000</v>
      </c>
    </row>
    <row r="16" spans="1:7" x14ac:dyDescent="0.2">
      <c r="A16" s="14">
        <v>39309</v>
      </c>
      <c r="B16">
        <v>1426.150024</v>
      </c>
      <c r="C16">
        <v>1440.780029</v>
      </c>
      <c r="D16">
        <v>1404.3599850000001</v>
      </c>
      <c r="E16">
        <v>1406.6999510000001</v>
      </c>
      <c r="F16">
        <v>1406.6999510000001</v>
      </c>
      <c r="G16">
        <v>4290930000</v>
      </c>
    </row>
    <row r="17" spans="1:7" x14ac:dyDescent="0.2">
      <c r="A17" s="14">
        <v>39310</v>
      </c>
      <c r="B17">
        <v>1406.6400149999999</v>
      </c>
      <c r="C17">
        <v>1415.969971</v>
      </c>
      <c r="D17">
        <v>1370.599976</v>
      </c>
      <c r="E17">
        <v>1411.2700199999999</v>
      </c>
      <c r="F17">
        <v>1411.2700199999999</v>
      </c>
      <c r="G17">
        <v>6509300000</v>
      </c>
    </row>
    <row r="18" spans="1:7" x14ac:dyDescent="0.2">
      <c r="A18" s="14">
        <v>39311</v>
      </c>
      <c r="B18">
        <v>1411.26001</v>
      </c>
      <c r="C18">
        <v>1450.329956</v>
      </c>
      <c r="D18">
        <v>1411.26001</v>
      </c>
      <c r="E18">
        <v>1445.9399410000001</v>
      </c>
      <c r="F18">
        <v>1445.9399410000001</v>
      </c>
      <c r="G18">
        <v>3570040000</v>
      </c>
    </row>
    <row r="19" spans="1:7" x14ac:dyDescent="0.2">
      <c r="A19" s="14">
        <v>39314</v>
      </c>
      <c r="B19">
        <v>1445.9399410000001</v>
      </c>
      <c r="C19">
        <v>1451.75</v>
      </c>
      <c r="D19">
        <v>1430.540039</v>
      </c>
      <c r="E19">
        <v>1445.5500489999999</v>
      </c>
      <c r="F19">
        <v>1445.5500489999999</v>
      </c>
      <c r="G19">
        <v>3321340000</v>
      </c>
    </row>
    <row r="20" spans="1:7" x14ac:dyDescent="0.2">
      <c r="A20" s="14">
        <v>39315</v>
      </c>
      <c r="B20">
        <v>1445.5500489999999</v>
      </c>
      <c r="C20">
        <v>1455.3199460000001</v>
      </c>
      <c r="D20">
        <v>1439.76001</v>
      </c>
      <c r="E20">
        <v>1447.119995</v>
      </c>
      <c r="F20">
        <v>1447.119995</v>
      </c>
      <c r="G20">
        <v>3012150000</v>
      </c>
    </row>
    <row r="21" spans="1:7" x14ac:dyDescent="0.2">
      <c r="A21" s="14">
        <v>39316</v>
      </c>
      <c r="B21">
        <v>1447.030029</v>
      </c>
      <c r="C21">
        <v>1464.8599850000001</v>
      </c>
      <c r="D21">
        <v>1447.030029</v>
      </c>
      <c r="E21">
        <v>1464.0699460000001</v>
      </c>
      <c r="F21">
        <v>1464.0699460000001</v>
      </c>
      <c r="G21">
        <v>3309120000</v>
      </c>
    </row>
    <row r="22" spans="1:7" x14ac:dyDescent="0.2">
      <c r="A22" s="14">
        <v>39317</v>
      </c>
      <c r="B22">
        <v>1464.0500489999999</v>
      </c>
      <c r="C22">
        <v>1472.0600589999999</v>
      </c>
      <c r="D22">
        <v>1453.880005</v>
      </c>
      <c r="E22">
        <v>1462.5</v>
      </c>
      <c r="F22">
        <v>1462.5</v>
      </c>
      <c r="G22">
        <v>3084390000</v>
      </c>
    </row>
    <row r="23" spans="1:7" x14ac:dyDescent="0.2">
      <c r="A23" s="14">
        <v>39318</v>
      </c>
      <c r="B23">
        <v>1462.339966</v>
      </c>
      <c r="C23">
        <v>1479.400024</v>
      </c>
      <c r="D23">
        <v>1460.540039</v>
      </c>
      <c r="E23">
        <v>1479.369995</v>
      </c>
      <c r="F23">
        <v>1479.369995</v>
      </c>
      <c r="G23">
        <v>2541400000</v>
      </c>
    </row>
    <row r="24" spans="1:7" x14ac:dyDescent="0.2">
      <c r="A24" s="14">
        <v>39321</v>
      </c>
      <c r="B24">
        <v>1479.3599850000001</v>
      </c>
      <c r="C24">
        <v>1479.3599850000001</v>
      </c>
      <c r="D24">
        <v>1465.9799800000001</v>
      </c>
      <c r="E24">
        <v>1466.790039</v>
      </c>
      <c r="F24">
        <v>1466.790039</v>
      </c>
      <c r="G24">
        <v>2406180000</v>
      </c>
    </row>
    <row r="25" spans="1:7" x14ac:dyDescent="0.2">
      <c r="A25" s="14">
        <v>39322</v>
      </c>
      <c r="B25">
        <v>1466.719971</v>
      </c>
      <c r="C25">
        <v>1466.719971</v>
      </c>
      <c r="D25">
        <v>1432.01001</v>
      </c>
      <c r="E25">
        <v>1432.3599850000001</v>
      </c>
      <c r="F25">
        <v>1432.3599850000001</v>
      </c>
      <c r="G25">
        <v>3078090000</v>
      </c>
    </row>
    <row r="26" spans="1:7" x14ac:dyDescent="0.2">
      <c r="A26" s="14">
        <v>39323</v>
      </c>
      <c r="B26">
        <v>1432.01001</v>
      </c>
      <c r="C26">
        <v>1463.76001</v>
      </c>
      <c r="D26">
        <v>1432.01001</v>
      </c>
      <c r="E26">
        <v>1463.76001</v>
      </c>
      <c r="F26">
        <v>1463.76001</v>
      </c>
      <c r="G26">
        <v>2824070000</v>
      </c>
    </row>
    <row r="27" spans="1:7" x14ac:dyDescent="0.2">
      <c r="A27" s="14">
        <v>39324</v>
      </c>
      <c r="B27">
        <v>1463.670044</v>
      </c>
      <c r="C27">
        <v>1468.4300539999999</v>
      </c>
      <c r="D27">
        <v>1451.25</v>
      </c>
      <c r="E27">
        <v>1457.6400149999999</v>
      </c>
      <c r="F27">
        <v>1457.6400149999999</v>
      </c>
      <c r="G27">
        <v>2582960000</v>
      </c>
    </row>
    <row r="28" spans="1:7" x14ac:dyDescent="0.2">
      <c r="A28" s="14">
        <v>39325</v>
      </c>
      <c r="B28">
        <v>1457.6099850000001</v>
      </c>
      <c r="C28">
        <v>1481.469971</v>
      </c>
      <c r="D28">
        <v>1457.6099850000001</v>
      </c>
      <c r="E28">
        <v>1473.98999</v>
      </c>
      <c r="F28">
        <v>1473.98999</v>
      </c>
      <c r="G28">
        <v>2731610000</v>
      </c>
    </row>
    <row r="29" spans="1:7" x14ac:dyDescent="0.2">
      <c r="A29" s="14">
        <v>39329</v>
      </c>
      <c r="B29">
        <v>1473.959961</v>
      </c>
      <c r="C29">
        <v>1496.400024</v>
      </c>
      <c r="D29">
        <v>1472.150024</v>
      </c>
      <c r="E29">
        <v>1489.420044</v>
      </c>
      <c r="F29">
        <v>1489.420044</v>
      </c>
      <c r="G29">
        <v>2766600000</v>
      </c>
    </row>
    <row r="30" spans="1:7" x14ac:dyDescent="0.2">
      <c r="A30" s="14">
        <v>39330</v>
      </c>
      <c r="B30">
        <v>1488.76001</v>
      </c>
      <c r="C30">
        <v>1488.76001</v>
      </c>
      <c r="D30">
        <v>1466.339966</v>
      </c>
      <c r="E30">
        <v>1472.290039</v>
      </c>
      <c r="F30">
        <v>1472.290039</v>
      </c>
      <c r="G30">
        <v>2991600000</v>
      </c>
    </row>
    <row r="31" spans="1:7" x14ac:dyDescent="0.2">
      <c r="A31" s="14">
        <v>39331</v>
      </c>
      <c r="B31">
        <v>1472.030029</v>
      </c>
      <c r="C31">
        <v>1481.48999</v>
      </c>
      <c r="D31">
        <v>1467.410034</v>
      </c>
      <c r="E31">
        <v>1478.5500489999999</v>
      </c>
      <c r="F31">
        <v>1478.5500489999999</v>
      </c>
      <c r="G31">
        <v>2459590000</v>
      </c>
    </row>
    <row r="32" spans="1:7" x14ac:dyDescent="0.2">
      <c r="A32" s="14">
        <v>39332</v>
      </c>
      <c r="B32">
        <v>1478.5500489999999</v>
      </c>
      <c r="C32">
        <v>1478.5500489999999</v>
      </c>
      <c r="D32">
        <v>1449.0699460000001</v>
      </c>
      <c r="E32">
        <v>1453.5500489999999</v>
      </c>
      <c r="F32">
        <v>1453.5500489999999</v>
      </c>
      <c r="G32">
        <v>3191080000</v>
      </c>
    </row>
    <row r="33" spans="1:7" x14ac:dyDescent="0.2">
      <c r="A33" s="14">
        <v>39335</v>
      </c>
      <c r="B33">
        <v>1453.5</v>
      </c>
      <c r="C33">
        <v>1462.25</v>
      </c>
      <c r="D33">
        <v>1439.290039</v>
      </c>
      <c r="E33">
        <v>1451.6999510000001</v>
      </c>
      <c r="F33">
        <v>1451.6999510000001</v>
      </c>
      <c r="G33">
        <v>2835720000</v>
      </c>
    </row>
    <row r="34" spans="1:7" x14ac:dyDescent="0.2">
      <c r="A34" s="14">
        <v>39336</v>
      </c>
      <c r="B34">
        <v>1451.6899410000001</v>
      </c>
      <c r="C34">
        <v>1472.4799800000001</v>
      </c>
      <c r="D34">
        <v>1451.6899410000001</v>
      </c>
      <c r="E34">
        <v>1471.48999</v>
      </c>
      <c r="F34">
        <v>1471.48999</v>
      </c>
      <c r="G34">
        <v>3015330000</v>
      </c>
    </row>
    <row r="35" spans="1:7" x14ac:dyDescent="0.2">
      <c r="A35" s="14">
        <v>39337</v>
      </c>
      <c r="B35">
        <v>1471.099976</v>
      </c>
      <c r="C35">
        <v>1479.5</v>
      </c>
      <c r="D35">
        <v>1465.75</v>
      </c>
      <c r="E35">
        <v>1471.5600589999999</v>
      </c>
      <c r="F35">
        <v>1471.5600589999999</v>
      </c>
      <c r="G35">
        <v>2885720000</v>
      </c>
    </row>
    <row r="36" spans="1:7" x14ac:dyDescent="0.2">
      <c r="A36" s="14">
        <v>39338</v>
      </c>
      <c r="B36">
        <v>1471.469971</v>
      </c>
      <c r="C36">
        <v>1489.579956</v>
      </c>
      <c r="D36">
        <v>1471.469971</v>
      </c>
      <c r="E36">
        <v>1483.9499510000001</v>
      </c>
      <c r="F36">
        <v>1483.9499510000001</v>
      </c>
      <c r="G36">
        <v>2877080000</v>
      </c>
    </row>
    <row r="37" spans="1:7" x14ac:dyDescent="0.2">
      <c r="A37" s="14">
        <v>39339</v>
      </c>
      <c r="B37">
        <v>1483.9499510000001</v>
      </c>
      <c r="C37">
        <v>1485.98999</v>
      </c>
      <c r="D37">
        <v>1473.1800539999999</v>
      </c>
      <c r="E37">
        <v>1484.25</v>
      </c>
      <c r="F37">
        <v>1484.25</v>
      </c>
      <c r="G37">
        <v>2641740000</v>
      </c>
    </row>
    <row r="38" spans="1:7" x14ac:dyDescent="0.2">
      <c r="A38" s="14">
        <v>39342</v>
      </c>
      <c r="B38">
        <v>1484.23999</v>
      </c>
      <c r="C38">
        <v>1484.23999</v>
      </c>
      <c r="D38">
        <v>1471.8199460000001</v>
      </c>
      <c r="E38">
        <v>1476.650024</v>
      </c>
      <c r="F38">
        <v>1476.650024</v>
      </c>
      <c r="G38">
        <v>2598390000</v>
      </c>
    </row>
    <row r="39" spans="1:7" x14ac:dyDescent="0.2">
      <c r="A39" s="14">
        <v>39343</v>
      </c>
      <c r="B39">
        <v>1476.630005</v>
      </c>
      <c r="C39">
        <v>1519.8900149999999</v>
      </c>
      <c r="D39">
        <v>1476.630005</v>
      </c>
      <c r="E39">
        <v>1519.780029</v>
      </c>
      <c r="F39">
        <v>1519.780029</v>
      </c>
      <c r="G39">
        <v>3708940000</v>
      </c>
    </row>
    <row r="40" spans="1:7" x14ac:dyDescent="0.2">
      <c r="A40" s="14">
        <v>39344</v>
      </c>
      <c r="B40">
        <v>1519.75</v>
      </c>
      <c r="C40">
        <v>1538.73999</v>
      </c>
      <c r="D40">
        <v>1519.75</v>
      </c>
      <c r="E40">
        <v>1529.030029</v>
      </c>
      <c r="F40">
        <v>1529.030029</v>
      </c>
      <c r="G40">
        <v>3846750000</v>
      </c>
    </row>
    <row r="41" spans="1:7" x14ac:dyDescent="0.2">
      <c r="A41" s="14">
        <v>39345</v>
      </c>
      <c r="B41">
        <v>1528.6899410000001</v>
      </c>
      <c r="C41">
        <v>1529.1400149999999</v>
      </c>
      <c r="D41">
        <v>1516.420044</v>
      </c>
      <c r="E41">
        <v>1518.75</v>
      </c>
      <c r="F41">
        <v>1518.75</v>
      </c>
      <c r="G41">
        <v>2957700000</v>
      </c>
    </row>
    <row r="42" spans="1:7" x14ac:dyDescent="0.2">
      <c r="A42" s="14">
        <v>39346</v>
      </c>
      <c r="B42">
        <v>1518.75</v>
      </c>
      <c r="C42">
        <v>1530.8900149999999</v>
      </c>
      <c r="D42">
        <v>1518.75</v>
      </c>
      <c r="E42">
        <v>1525.75</v>
      </c>
      <c r="F42">
        <v>1525.75</v>
      </c>
      <c r="G42">
        <v>3679460000</v>
      </c>
    </row>
    <row r="43" spans="1:7" x14ac:dyDescent="0.2">
      <c r="A43" s="14">
        <v>39349</v>
      </c>
      <c r="B43">
        <v>1525.75</v>
      </c>
      <c r="C43">
        <v>1530.1800539999999</v>
      </c>
      <c r="D43">
        <v>1516.150024</v>
      </c>
      <c r="E43">
        <v>1517.7299800000001</v>
      </c>
      <c r="F43">
        <v>1517.7299800000001</v>
      </c>
      <c r="G43">
        <v>3131310000</v>
      </c>
    </row>
    <row r="44" spans="1:7" x14ac:dyDescent="0.2">
      <c r="A44" s="14">
        <v>39350</v>
      </c>
      <c r="B44">
        <v>1516.339966</v>
      </c>
      <c r="C44">
        <v>1518.2700199999999</v>
      </c>
      <c r="D44">
        <v>1507.130005</v>
      </c>
      <c r="E44">
        <v>1517.209961</v>
      </c>
      <c r="F44">
        <v>1517.209961</v>
      </c>
      <c r="G44">
        <v>3187770000</v>
      </c>
    </row>
    <row r="45" spans="1:7" x14ac:dyDescent="0.2">
      <c r="A45" s="14">
        <v>39351</v>
      </c>
      <c r="B45">
        <v>1518.619995</v>
      </c>
      <c r="C45">
        <v>1529.3900149999999</v>
      </c>
      <c r="D45">
        <v>1518.619995</v>
      </c>
      <c r="E45">
        <v>1525.420044</v>
      </c>
      <c r="F45">
        <v>1525.420044</v>
      </c>
      <c r="G45">
        <v>3237390000</v>
      </c>
    </row>
    <row r="46" spans="1:7" x14ac:dyDescent="0.2">
      <c r="A46" s="14">
        <v>39352</v>
      </c>
      <c r="B46">
        <v>1527.3199460000001</v>
      </c>
      <c r="C46">
        <v>1532.459961</v>
      </c>
      <c r="D46">
        <v>1525.8100589999999</v>
      </c>
      <c r="E46">
        <v>1531.380005</v>
      </c>
      <c r="F46">
        <v>1531.380005</v>
      </c>
      <c r="G46">
        <v>2872180000</v>
      </c>
    </row>
    <row r="47" spans="1:7" x14ac:dyDescent="0.2">
      <c r="A47" s="14">
        <v>39353</v>
      </c>
      <c r="B47">
        <v>1531.23999</v>
      </c>
      <c r="C47">
        <v>1533.73999</v>
      </c>
      <c r="D47">
        <v>1521.98999</v>
      </c>
      <c r="E47">
        <v>1526.75</v>
      </c>
      <c r="F47">
        <v>1526.75</v>
      </c>
      <c r="G47">
        <v>2925350000</v>
      </c>
    </row>
    <row r="48" spans="1:7" x14ac:dyDescent="0.2">
      <c r="A48" s="14">
        <v>39356</v>
      </c>
      <c r="B48">
        <v>1527.290039</v>
      </c>
      <c r="C48">
        <v>1549.0200199999999</v>
      </c>
      <c r="D48">
        <v>1527.25</v>
      </c>
      <c r="E48">
        <v>1547.040039</v>
      </c>
      <c r="F48">
        <v>1547.040039</v>
      </c>
      <c r="G48">
        <v>3281990000</v>
      </c>
    </row>
    <row r="49" spans="1:7" x14ac:dyDescent="0.2">
      <c r="A49" s="14">
        <v>39357</v>
      </c>
      <c r="B49">
        <v>1546.959961</v>
      </c>
      <c r="C49">
        <v>1548.01001</v>
      </c>
      <c r="D49">
        <v>1540.369995</v>
      </c>
      <c r="E49">
        <v>1546.630005</v>
      </c>
      <c r="F49">
        <v>1546.630005</v>
      </c>
      <c r="G49">
        <v>3101910000</v>
      </c>
    </row>
    <row r="50" spans="1:7" x14ac:dyDescent="0.2">
      <c r="A50" s="14">
        <v>39358</v>
      </c>
      <c r="B50">
        <v>1545.8000489999999</v>
      </c>
      <c r="C50">
        <v>1545.839966</v>
      </c>
      <c r="D50">
        <v>1536.339966</v>
      </c>
      <c r="E50">
        <v>1539.589966</v>
      </c>
      <c r="F50">
        <v>1539.589966</v>
      </c>
      <c r="G50">
        <v>3065320000</v>
      </c>
    </row>
    <row r="51" spans="1:7" x14ac:dyDescent="0.2">
      <c r="A51" s="14">
        <v>39359</v>
      </c>
      <c r="B51">
        <v>1539.910034</v>
      </c>
      <c r="C51">
        <v>1544.0200199999999</v>
      </c>
      <c r="D51">
        <v>1537.630005</v>
      </c>
      <c r="E51">
        <v>1542.839966</v>
      </c>
      <c r="F51">
        <v>1542.839966</v>
      </c>
      <c r="G51">
        <v>2690430000</v>
      </c>
    </row>
    <row r="52" spans="1:7" x14ac:dyDescent="0.2">
      <c r="A52" s="14">
        <v>39360</v>
      </c>
      <c r="B52">
        <v>1543.839966</v>
      </c>
      <c r="C52">
        <v>1561.910034</v>
      </c>
      <c r="D52">
        <v>1543.839966</v>
      </c>
      <c r="E52">
        <v>1557.589966</v>
      </c>
      <c r="F52">
        <v>1557.589966</v>
      </c>
      <c r="G52">
        <v>2919030000</v>
      </c>
    </row>
    <row r="53" spans="1:7" x14ac:dyDescent="0.2">
      <c r="A53" s="14">
        <v>39363</v>
      </c>
      <c r="B53">
        <v>1556.51001</v>
      </c>
      <c r="C53">
        <v>1556.51001</v>
      </c>
      <c r="D53">
        <v>1549</v>
      </c>
      <c r="E53">
        <v>1552.579956</v>
      </c>
      <c r="F53">
        <v>1552.579956</v>
      </c>
      <c r="G53">
        <v>2040650000</v>
      </c>
    </row>
    <row r="54" spans="1:7" x14ac:dyDescent="0.2">
      <c r="A54" s="14">
        <v>39364</v>
      </c>
      <c r="B54">
        <v>1553.1800539999999</v>
      </c>
      <c r="C54">
        <v>1565.26001</v>
      </c>
      <c r="D54">
        <v>1551.8199460000001</v>
      </c>
      <c r="E54">
        <v>1565.150024</v>
      </c>
      <c r="F54">
        <v>1565.150024</v>
      </c>
      <c r="G54">
        <v>2932040000</v>
      </c>
    </row>
    <row r="55" spans="1:7" x14ac:dyDescent="0.2">
      <c r="A55" s="14">
        <v>39365</v>
      </c>
      <c r="B55">
        <v>1564.9799800000001</v>
      </c>
      <c r="C55">
        <v>1565.420044</v>
      </c>
      <c r="D55">
        <v>1555.459961</v>
      </c>
      <c r="E55">
        <v>1562.469971</v>
      </c>
      <c r="F55">
        <v>1562.469971</v>
      </c>
      <c r="G55">
        <v>3044760000</v>
      </c>
    </row>
    <row r="56" spans="1:7" x14ac:dyDescent="0.2">
      <c r="A56" s="14">
        <v>39366</v>
      </c>
      <c r="B56">
        <v>1564.719971</v>
      </c>
      <c r="C56">
        <v>1576.089966</v>
      </c>
      <c r="D56">
        <v>1546.719971</v>
      </c>
      <c r="E56">
        <v>1554.410034</v>
      </c>
      <c r="F56">
        <v>1554.410034</v>
      </c>
      <c r="G56">
        <v>3911260000</v>
      </c>
    </row>
    <row r="57" spans="1:7" x14ac:dyDescent="0.2">
      <c r="A57" s="14">
        <v>39367</v>
      </c>
      <c r="B57">
        <v>1555.410034</v>
      </c>
      <c r="C57">
        <v>1563.030029</v>
      </c>
      <c r="D57">
        <v>1554.089966</v>
      </c>
      <c r="E57">
        <v>1561.8000489999999</v>
      </c>
      <c r="F57">
        <v>1561.8000489999999</v>
      </c>
      <c r="G57">
        <v>2788690000</v>
      </c>
    </row>
    <row r="58" spans="1:7" x14ac:dyDescent="0.2">
      <c r="A58" s="14">
        <v>39370</v>
      </c>
      <c r="B58">
        <v>1562.25</v>
      </c>
      <c r="C58">
        <v>1564.73999</v>
      </c>
      <c r="D58">
        <v>1540.8100589999999</v>
      </c>
      <c r="E58">
        <v>1548.709961</v>
      </c>
      <c r="F58">
        <v>1548.709961</v>
      </c>
      <c r="G58">
        <v>3139290000</v>
      </c>
    </row>
    <row r="59" spans="1:7" x14ac:dyDescent="0.2">
      <c r="A59" s="14">
        <v>39371</v>
      </c>
      <c r="B59">
        <v>1547.8100589999999</v>
      </c>
      <c r="C59">
        <v>1547.8100589999999</v>
      </c>
      <c r="D59">
        <v>1536.290039</v>
      </c>
      <c r="E59">
        <v>1538.530029</v>
      </c>
      <c r="F59">
        <v>1538.530029</v>
      </c>
      <c r="G59">
        <v>3234560000</v>
      </c>
    </row>
    <row r="60" spans="1:7" x14ac:dyDescent="0.2">
      <c r="A60" s="14">
        <v>39372</v>
      </c>
      <c r="B60">
        <v>1544.4399410000001</v>
      </c>
      <c r="C60">
        <v>1550.660034</v>
      </c>
      <c r="D60">
        <v>1526.01001</v>
      </c>
      <c r="E60">
        <v>1541.23999</v>
      </c>
      <c r="F60">
        <v>1541.23999</v>
      </c>
      <c r="G60">
        <v>3638070000</v>
      </c>
    </row>
    <row r="61" spans="1:7" x14ac:dyDescent="0.2">
      <c r="A61" s="14">
        <v>39373</v>
      </c>
      <c r="B61">
        <v>1539.290039</v>
      </c>
      <c r="C61">
        <v>1542.790039</v>
      </c>
      <c r="D61">
        <v>1531.76001</v>
      </c>
      <c r="E61">
        <v>1540.079956</v>
      </c>
      <c r="F61">
        <v>1540.079956</v>
      </c>
      <c r="G61">
        <v>3203210000</v>
      </c>
    </row>
    <row r="62" spans="1:7" x14ac:dyDescent="0.2">
      <c r="A62" s="14">
        <v>39374</v>
      </c>
      <c r="B62">
        <v>1540</v>
      </c>
      <c r="C62">
        <v>1540</v>
      </c>
      <c r="D62">
        <v>1500.26001</v>
      </c>
      <c r="E62">
        <v>1500.630005</v>
      </c>
      <c r="F62">
        <v>1500.630005</v>
      </c>
      <c r="G62">
        <v>4160970000</v>
      </c>
    </row>
    <row r="63" spans="1:7" x14ac:dyDescent="0.2">
      <c r="A63" s="14">
        <v>39377</v>
      </c>
      <c r="B63">
        <v>1497.790039</v>
      </c>
      <c r="C63">
        <v>1508.0600589999999</v>
      </c>
      <c r="D63">
        <v>1490.400024</v>
      </c>
      <c r="E63">
        <v>1506.329956</v>
      </c>
      <c r="F63">
        <v>1506.329956</v>
      </c>
      <c r="G63">
        <v>3471830000</v>
      </c>
    </row>
    <row r="64" spans="1:7" x14ac:dyDescent="0.2">
      <c r="A64" s="14">
        <v>39378</v>
      </c>
      <c r="B64">
        <v>1509.3000489999999</v>
      </c>
      <c r="C64">
        <v>1520.01001</v>
      </c>
      <c r="D64">
        <v>1503.6099850000001</v>
      </c>
      <c r="E64">
        <v>1519.589966</v>
      </c>
      <c r="F64">
        <v>1519.589966</v>
      </c>
      <c r="G64">
        <v>3309120000</v>
      </c>
    </row>
    <row r="65" spans="1:7" x14ac:dyDescent="0.2">
      <c r="A65" s="14">
        <v>39379</v>
      </c>
      <c r="B65">
        <v>1516.6099850000001</v>
      </c>
      <c r="C65">
        <v>1517.2299800000001</v>
      </c>
      <c r="D65">
        <v>1489.5600589999999</v>
      </c>
      <c r="E65">
        <v>1515.880005</v>
      </c>
      <c r="F65">
        <v>1515.880005</v>
      </c>
      <c r="G65">
        <v>4003300000</v>
      </c>
    </row>
    <row r="66" spans="1:7" x14ac:dyDescent="0.2">
      <c r="A66" s="14">
        <v>39380</v>
      </c>
      <c r="B66">
        <v>1516.150024</v>
      </c>
      <c r="C66">
        <v>1523.23999</v>
      </c>
      <c r="D66">
        <v>1500.459961</v>
      </c>
      <c r="E66">
        <v>1514.400024</v>
      </c>
      <c r="F66">
        <v>1514.400024</v>
      </c>
      <c r="G66">
        <v>4183960000</v>
      </c>
    </row>
    <row r="67" spans="1:7" x14ac:dyDescent="0.2">
      <c r="A67" s="14">
        <v>39381</v>
      </c>
      <c r="B67">
        <v>1522.170044</v>
      </c>
      <c r="C67">
        <v>1535.530029</v>
      </c>
      <c r="D67">
        <v>1520.1800539999999</v>
      </c>
      <c r="E67">
        <v>1535.280029</v>
      </c>
      <c r="F67">
        <v>1535.280029</v>
      </c>
      <c r="G67">
        <v>3612120000</v>
      </c>
    </row>
    <row r="68" spans="1:7" x14ac:dyDescent="0.2">
      <c r="A68" s="14">
        <v>39384</v>
      </c>
      <c r="B68">
        <v>1536.920044</v>
      </c>
      <c r="C68">
        <v>1544.670044</v>
      </c>
      <c r="D68">
        <v>1536.4300539999999</v>
      </c>
      <c r="E68">
        <v>1540.9799800000001</v>
      </c>
      <c r="F68">
        <v>1540.9799800000001</v>
      </c>
      <c r="G68">
        <v>3124480000</v>
      </c>
    </row>
    <row r="69" spans="1:7" x14ac:dyDescent="0.2">
      <c r="A69" s="14">
        <v>39385</v>
      </c>
      <c r="B69">
        <v>1539.420044</v>
      </c>
      <c r="C69">
        <v>1539.420044</v>
      </c>
      <c r="D69">
        <v>1529.5500489999999</v>
      </c>
      <c r="E69">
        <v>1531.0200199999999</v>
      </c>
      <c r="F69">
        <v>1531.0200199999999</v>
      </c>
      <c r="G69">
        <v>3212520000</v>
      </c>
    </row>
    <row r="70" spans="1:7" x14ac:dyDescent="0.2">
      <c r="A70" s="14">
        <v>39386</v>
      </c>
      <c r="B70">
        <v>1532.150024</v>
      </c>
      <c r="C70">
        <v>1552.76001</v>
      </c>
      <c r="D70">
        <v>1529.400024</v>
      </c>
      <c r="E70">
        <v>1549.380005</v>
      </c>
      <c r="F70">
        <v>1549.380005</v>
      </c>
      <c r="G70">
        <v>3953070000</v>
      </c>
    </row>
    <row r="71" spans="1:7" x14ac:dyDescent="0.2">
      <c r="A71" s="14">
        <v>39387</v>
      </c>
      <c r="B71">
        <v>1545.790039</v>
      </c>
      <c r="C71">
        <v>1545.790039</v>
      </c>
      <c r="D71">
        <v>1506.660034</v>
      </c>
      <c r="E71">
        <v>1508.4399410000001</v>
      </c>
      <c r="F71">
        <v>1508.4399410000001</v>
      </c>
      <c r="G71">
        <v>4241470000</v>
      </c>
    </row>
    <row r="72" spans="1:7" x14ac:dyDescent="0.2">
      <c r="A72" s="14">
        <v>39388</v>
      </c>
      <c r="B72">
        <v>1511.0699460000001</v>
      </c>
      <c r="C72">
        <v>1513.150024</v>
      </c>
      <c r="D72">
        <v>1492.530029</v>
      </c>
      <c r="E72">
        <v>1509.650024</v>
      </c>
      <c r="F72">
        <v>1509.650024</v>
      </c>
      <c r="G72">
        <v>4285990000</v>
      </c>
    </row>
    <row r="73" spans="1:7" x14ac:dyDescent="0.2">
      <c r="A73" s="14">
        <v>39391</v>
      </c>
      <c r="B73">
        <v>1505.6099850000001</v>
      </c>
      <c r="C73">
        <v>1510.839966</v>
      </c>
      <c r="D73">
        <v>1489.9499510000001</v>
      </c>
      <c r="E73">
        <v>1502.170044</v>
      </c>
      <c r="F73">
        <v>1502.170044</v>
      </c>
      <c r="G73">
        <v>3819330000</v>
      </c>
    </row>
    <row r="74" spans="1:7" x14ac:dyDescent="0.2">
      <c r="A74" s="14">
        <v>39392</v>
      </c>
      <c r="B74">
        <v>1505.329956</v>
      </c>
      <c r="C74">
        <v>1520.7700199999999</v>
      </c>
      <c r="D74">
        <v>1499.0699460000001</v>
      </c>
      <c r="E74">
        <v>1520.2700199999999</v>
      </c>
      <c r="F74">
        <v>1520.2700199999999</v>
      </c>
      <c r="G74">
        <v>3879160000</v>
      </c>
    </row>
    <row r="75" spans="1:7" x14ac:dyDescent="0.2">
      <c r="A75" s="14">
        <v>39393</v>
      </c>
      <c r="B75">
        <v>1515.459961</v>
      </c>
      <c r="C75">
        <v>1515.459961</v>
      </c>
      <c r="D75">
        <v>1475.040039</v>
      </c>
      <c r="E75">
        <v>1475.619995</v>
      </c>
      <c r="F75">
        <v>1475.619995</v>
      </c>
      <c r="G75">
        <v>4353160000</v>
      </c>
    </row>
    <row r="76" spans="1:7" x14ac:dyDescent="0.2">
      <c r="A76" s="14">
        <v>39394</v>
      </c>
      <c r="B76">
        <v>1475.2700199999999</v>
      </c>
      <c r="C76">
        <v>1482.5</v>
      </c>
      <c r="D76">
        <v>1450.3100589999999</v>
      </c>
      <c r="E76">
        <v>1474.7700199999999</v>
      </c>
      <c r="F76">
        <v>1474.7700199999999</v>
      </c>
      <c r="G76">
        <v>5439720000</v>
      </c>
    </row>
    <row r="77" spans="1:7" x14ac:dyDescent="0.2">
      <c r="A77" s="14">
        <v>39395</v>
      </c>
      <c r="B77">
        <v>1467.589966</v>
      </c>
      <c r="C77">
        <v>1474.089966</v>
      </c>
      <c r="D77">
        <v>1448.51001</v>
      </c>
      <c r="E77">
        <v>1453.6999510000001</v>
      </c>
      <c r="F77">
        <v>1453.6999510000001</v>
      </c>
      <c r="G77">
        <v>4587050000</v>
      </c>
    </row>
    <row r="78" spans="1:7" x14ac:dyDescent="0.2">
      <c r="A78" s="14">
        <v>39398</v>
      </c>
      <c r="B78">
        <v>1453.660034</v>
      </c>
      <c r="C78">
        <v>1464.9399410000001</v>
      </c>
      <c r="D78">
        <v>1438.530029</v>
      </c>
      <c r="E78">
        <v>1439.1800539999999</v>
      </c>
      <c r="F78">
        <v>1439.1800539999999</v>
      </c>
      <c r="G78">
        <v>4192520000</v>
      </c>
    </row>
    <row r="79" spans="1:7" x14ac:dyDescent="0.2">
      <c r="A79" s="14">
        <v>39399</v>
      </c>
      <c r="B79">
        <v>1441.349976</v>
      </c>
      <c r="C79">
        <v>1481.369995</v>
      </c>
      <c r="D79">
        <v>1441.349976</v>
      </c>
      <c r="E79">
        <v>1481.0500489999999</v>
      </c>
      <c r="F79">
        <v>1481.0500489999999</v>
      </c>
      <c r="G79">
        <v>4141310000</v>
      </c>
    </row>
    <row r="80" spans="1:7" x14ac:dyDescent="0.2">
      <c r="A80" s="14">
        <v>39400</v>
      </c>
      <c r="B80">
        <v>1483.400024</v>
      </c>
      <c r="C80">
        <v>1492.1400149999999</v>
      </c>
      <c r="D80">
        <v>1466.469971</v>
      </c>
      <c r="E80">
        <v>1470.579956</v>
      </c>
      <c r="F80">
        <v>1470.579956</v>
      </c>
      <c r="G80">
        <v>4031470000</v>
      </c>
    </row>
    <row r="81" spans="1:7" x14ac:dyDescent="0.2">
      <c r="A81" s="14">
        <v>39401</v>
      </c>
      <c r="B81">
        <v>1468.040039</v>
      </c>
      <c r="C81">
        <v>1472.670044</v>
      </c>
      <c r="D81">
        <v>1443.48999</v>
      </c>
      <c r="E81">
        <v>1451.150024</v>
      </c>
      <c r="F81">
        <v>1451.150024</v>
      </c>
      <c r="G81">
        <v>3941010000</v>
      </c>
    </row>
    <row r="82" spans="1:7" x14ac:dyDescent="0.2">
      <c r="A82" s="14">
        <v>39402</v>
      </c>
      <c r="B82">
        <v>1453.089966</v>
      </c>
      <c r="C82">
        <v>1462.1800539999999</v>
      </c>
      <c r="D82">
        <v>1443.98999</v>
      </c>
      <c r="E82">
        <v>1458.73999</v>
      </c>
      <c r="F82">
        <v>1458.73999</v>
      </c>
      <c r="G82">
        <v>4168870000</v>
      </c>
    </row>
    <row r="83" spans="1:7" x14ac:dyDescent="0.2">
      <c r="A83" s="14">
        <v>39405</v>
      </c>
      <c r="B83">
        <v>1456.6999510000001</v>
      </c>
      <c r="C83">
        <v>1456.6999510000001</v>
      </c>
      <c r="D83">
        <v>1430.420044</v>
      </c>
      <c r="E83">
        <v>1433.2700199999999</v>
      </c>
      <c r="F83">
        <v>1433.2700199999999</v>
      </c>
      <c r="G83">
        <v>4119650000</v>
      </c>
    </row>
    <row r="84" spans="1:7" x14ac:dyDescent="0.2">
      <c r="A84" s="14">
        <v>39406</v>
      </c>
      <c r="B84">
        <v>1434.51001</v>
      </c>
      <c r="C84">
        <v>1452.6400149999999</v>
      </c>
      <c r="D84">
        <v>1419.280029</v>
      </c>
      <c r="E84">
        <v>1439.6999510000001</v>
      </c>
      <c r="F84">
        <v>1439.6999510000001</v>
      </c>
      <c r="G84">
        <v>4875150000</v>
      </c>
    </row>
    <row r="85" spans="1:7" x14ac:dyDescent="0.2">
      <c r="A85" s="14">
        <v>39407</v>
      </c>
      <c r="B85">
        <v>1434.709961</v>
      </c>
      <c r="C85">
        <v>1436.400024</v>
      </c>
      <c r="D85">
        <v>1415.6400149999999</v>
      </c>
      <c r="E85">
        <v>1416.7700199999999</v>
      </c>
      <c r="F85">
        <v>1416.7700199999999</v>
      </c>
      <c r="G85">
        <v>4076230000</v>
      </c>
    </row>
    <row r="86" spans="1:7" x14ac:dyDescent="0.2">
      <c r="A86" s="14">
        <v>39409</v>
      </c>
      <c r="B86">
        <v>1417.619995</v>
      </c>
      <c r="C86">
        <v>1440.8599850000001</v>
      </c>
      <c r="D86">
        <v>1417.619995</v>
      </c>
      <c r="E86">
        <v>1440.6999510000001</v>
      </c>
      <c r="F86">
        <v>1440.6999510000001</v>
      </c>
      <c r="G86">
        <v>1612720000</v>
      </c>
    </row>
    <row r="87" spans="1:7" x14ac:dyDescent="0.2">
      <c r="A87" s="14">
        <v>39412</v>
      </c>
      <c r="B87">
        <v>1440.73999</v>
      </c>
      <c r="C87">
        <v>1446.089966</v>
      </c>
      <c r="D87">
        <v>1406.099976</v>
      </c>
      <c r="E87">
        <v>1407.219971</v>
      </c>
      <c r="F87">
        <v>1407.219971</v>
      </c>
      <c r="G87">
        <v>3706470000</v>
      </c>
    </row>
    <row r="88" spans="1:7" x14ac:dyDescent="0.2">
      <c r="A88" s="14">
        <v>39413</v>
      </c>
      <c r="B88">
        <v>1409.589966</v>
      </c>
      <c r="C88">
        <v>1429.48999</v>
      </c>
      <c r="D88">
        <v>1407.4300539999999</v>
      </c>
      <c r="E88">
        <v>1428.2299800000001</v>
      </c>
      <c r="F88">
        <v>1428.2299800000001</v>
      </c>
      <c r="G88">
        <v>4320720000</v>
      </c>
    </row>
    <row r="89" spans="1:7" x14ac:dyDescent="0.2">
      <c r="A89" s="14">
        <v>39414</v>
      </c>
      <c r="B89">
        <v>1432.9499510000001</v>
      </c>
      <c r="C89">
        <v>1471.619995</v>
      </c>
      <c r="D89">
        <v>1432.9499510000001</v>
      </c>
      <c r="E89">
        <v>1469.0200199999999</v>
      </c>
      <c r="F89">
        <v>1469.0200199999999</v>
      </c>
      <c r="G89">
        <v>4508020000</v>
      </c>
    </row>
    <row r="90" spans="1:7" x14ac:dyDescent="0.2">
      <c r="A90" s="14">
        <v>39415</v>
      </c>
      <c r="B90">
        <v>1467.410034</v>
      </c>
      <c r="C90">
        <v>1473.8100589999999</v>
      </c>
      <c r="D90">
        <v>1458.3599850000001</v>
      </c>
      <c r="E90">
        <v>1469.719971</v>
      </c>
      <c r="F90">
        <v>1469.719971</v>
      </c>
      <c r="G90">
        <v>3524730000</v>
      </c>
    </row>
    <row r="91" spans="1:7" x14ac:dyDescent="0.2">
      <c r="A91" s="14">
        <v>39416</v>
      </c>
      <c r="B91">
        <v>1471.829956</v>
      </c>
      <c r="C91">
        <v>1488.9399410000001</v>
      </c>
      <c r="D91">
        <v>1470.8900149999999</v>
      </c>
      <c r="E91">
        <v>1481.1400149999999</v>
      </c>
      <c r="F91">
        <v>1481.1400149999999</v>
      </c>
      <c r="G91">
        <v>4422200000</v>
      </c>
    </row>
    <row r="92" spans="1:7" x14ac:dyDescent="0.2">
      <c r="A92" s="14">
        <v>39419</v>
      </c>
      <c r="B92">
        <v>1479.630005</v>
      </c>
      <c r="C92">
        <v>1481.160034</v>
      </c>
      <c r="D92">
        <v>1470.079956</v>
      </c>
      <c r="E92">
        <v>1472.420044</v>
      </c>
      <c r="F92">
        <v>1472.420044</v>
      </c>
      <c r="G92">
        <v>3323250000</v>
      </c>
    </row>
    <row r="93" spans="1:7" x14ac:dyDescent="0.2">
      <c r="A93" s="14">
        <v>39420</v>
      </c>
      <c r="B93">
        <v>1471.339966</v>
      </c>
      <c r="C93">
        <v>1471.339966</v>
      </c>
      <c r="D93">
        <v>1460.660034</v>
      </c>
      <c r="E93">
        <v>1462.790039</v>
      </c>
      <c r="F93">
        <v>1462.790039</v>
      </c>
      <c r="G93">
        <v>3343620000</v>
      </c>
    </row>
    <row r="94" spans="1:7" x14ac:dyDescent="0.2">
      <c r="A94" s="14">
        <v>39421</v>
      </c>
      <c r="B94">
        <v>1465.219971</v>
      </c>
      <c r="C94">
        <v>1486.089966</v>
      </c>
      <c r="D94">
        <v>1465.219971</v>
      </c>
      <c r="E94">
        <v>1485.01001</v>
      </c>
      <c r="F94">
        <v>1485.01001</v>
      </c>
      <c r="G94">
        <v>3663660000</v>
      </c>
    </row>
    <row r="95" spans="1:7" x14ac:dyDescent="0.2">
      <c r="A95" s="14">
        <v>39422</v>
      </c>
      <c r="B95">
        <v>1484.589966</v>
      </c>
      <c r="C95">
        <v>1508.0200199999999</v>
      </c>
      <c r="D95">
        <v>1482.1899410000001</v>
      </c>
      <c r="E95">
        <v>1507.339966</v>
      </c>
      <c r="F95">
        <v>1507.339966</v>
      </c>
      <c r="G95">
        <v>3568570000</v>
      </c>
    </row>
    <row r="96" spans="1:7" x14ac:dyDescent="0.2">
      <c r="A96" s="14">
        <v>39423</v>
      </c>
      <c r="B96">
        <v>1508.599976</v>
      </c>
      <c r="C96">
        <v>1510.630005</v>
      </c>
      <c r="D96">
        <v>1502.660034</v>
      </c>
      <c r="E96">
        <v>1504.660034</v>
      </c>
      <c r="F96">
        <v>1504.660034</v>
      </c>
      <c r="G96">
        <v>3177710000</v>
      </c>
    </row>
    <row r="97" spans="1:7" x14ac:dyDescent="0.2">
      <c r="A97" s="14">
        <v>39426</v>
      </c>
      <c r="B97">
        <v>1505.1099850000001</v>
      </c>
      <c r="C97">
        <v>1518.2700199999999</v>
      </c>
      <c r="D97">
        <v>1504.959961</v>
      </c>
      <c r="E97">
        <v>1515.959961</v>
      </c>
      <c r="F97">
        <v>1515.959961</v>
      </c>
      <c r="G97">
        <v>2911760000</v>
      </c>
    </row>
    <row r="98" spans="1:7" x14ac:dyDescent="0.2">
      <c r="A98" s="14">
        <v>39427</v>
      </c>
      <c r="B98">
        <v>1516.6800539999999</v>
      </c>
      <c r="C98">
        <v>1523.5699460000001</v>
      </c>
      <c r="D98">
        <v>1475.98999</v>
      </c>
      <c r="E98">
        <v>1477.650024</v>
      </c>
      <c r="F98">
        <v>1477.650024</v>
      </c>
      <c r="G98">
        <v>4080180000</v>
      </c>
    </row>
    <row r="99" spans="1:7" x14ac:dyDescent="0.2">
      <c r="A99" s="14">
        <v>39428</v>
      </c>
      <c r="B99">
        <v>1487.579956</v>
      </c>
      <c r="C99">
        <v>1511.959961</v>
      </c>
      <c r="D99">
        <v>1468.2299800000001</v>
      </c>
      <c r="E99">
        <v>1486.589966</v>
      </c>
      <c r="F99">
        <v>1486.589966</v>
      </c>
      <c r="G99">
        <v>4482120000</v>
      </c>
    </row>
    <row r="100" spans="1:7" x14ac:dyDescent="0.2">
      <c r="A100" s="14">
        <v>39429</v>
      </c>
      <c r="B100">
        <v>1483.2700199999999</v>
      </c>
      <c r="C100">
        <v>1489.400024</v>
      </c>
      <c r="D100">
        <v>1469.209961</v>
      </c>
      <c r="E100">
        <v>1488.410034</v>
      </c>
      <c r="F100">
        <v>1488.410034</v>
      </c>
      <c r="G100">
        <v>3635170000</v>
      </c>
    </row>
    <row r="101" spans="1:7" x14ac:dyDescent="0.2">
      <c r="A101" s="14">
        <v>39430</v>
      </c>
      <c r="B101">
        <v>1486.1899410000001</v>
      </c>
      <c r="C101">
        <v>1486.670044</v>
      </c>
      <c r="D101">
        <v>1467.780029</v>
      </c>
      <c r="E101">
        <v>1467.9499510000001</v>
      </c>
      <c r="F101">
        <v>1467.9499510000001</v>
      </c>
      <c r="G101">
        <v>3401050000</v>
      </c>
    </row>
    <row r="102" spans="1:7" x14ac:dyDescent="0.2">
      <c r="A102" s="14">
        <v>39433</v>
      </c>
      <c r="B102">
        <v>1465.0500489999999</v>
      </c>
      <c r="C102">
        <v>1465.0500489999999</v>
      </c>
      <c r="D102">
        <v>1445.4300539999999</v>
      </c>
      <c r="E102">
        <v>1445.900024</v>
      </c>
      <c r="F102">
        <v>1445.900024</v>
      </c>
      <c r="G102">
        <v>3569030000</v>
      </c>
    </row>
    <row r="103" spans="1:7" x14ac:dyDescent="0.2">
      <c r="A103" s="14">
        <v>39434</v>
      </c>
      <c r="B103">
        <v>1445.920044</v>
      </c>
      <c r="C103">
        <v>1460.160034</v>
      </c>
      <c r="D103">
        <v>1435.650024</v>
      </c>
      <c r="E103">
        <v>1454.9799800000001</v>
      </c>
      <c r="F103">
        <v>1454.9799800000001</v>
      </c>
      <c r="G103">
        <v>3723690000</v>
      </c>
    </row>
    <row r="104" spans="1:7" x14ac:dyDescent="0.2">
      <c r="A104" s="14">
        <v>39435</v>
      </c>
      <c r="B104">
        <v>1454.6999510000001</v>
      </c>
      <c r="C104">
        <v>1464.420044</v>
      </c>
      <c r="D104">
        <v>1445.3100589999999</v>
      </c>
      <c r="E104">
        <v>1453</v>
      </c>
      <c r="F104">
        <v>1453</v>
      </c>
      <c r="G104">
        <v>3401300000</v>
      </c>
    </row>
    <row r="105" spans="1:7" x14ac:dyDescent="0.2">
      <c r="A105" s="14">
        <v>39436</v>
      </c>
      <c r="B105">
        <v>1456.420044</v>
      </c>
      <c r="C105">
        <v>1461.530029</v>
      </c>
      <c r="D105">
        <v>1447.219971</v>
      </c>
      <c r="E105">
        <v>1460.119995</v>
      </c>
      <c r="F105">
        <v>1460.119995</v>
      </c>
      <c r="G105">
        <v>3526890000</v>
      </c>
    </row>
    <row r="106" spans="1:7" x14ac:dyDescent="0.2">
      <c r="A106" s="14">
        <v>39437</v>
      </c>
      <c r="B106">
        <v>1463.1899410000001</v>
      </c>
      <c r="C106">
        <v>1485.400024</v>
      </c>
      <c r="D106">
        <v>1463.1899410000001</v>
      </c>
      <c r="E106">
        <v>1484.459961</v>
      </c>
      <c r="F106">
        <v>1484.459961</v>
      </c>
      <c r="G106">
        <v>4508590000</v>
      </c>
    </row>
    <row r="107" spans="1:7" x14ac:dyDescent="0.2">
      <c r="A107" s="14">
        <v>39440</v>
      </c>
      <c r="B107">
        <v>1484.5500489999999</v>
      </c>
      <c r="C107">
        <v>1497.630005</v>
      </c>
      <c r="D107">
        <v>1484.5500489999999</v>
      </c>
      <c r="E107">
        <v>1496.4499510000001</v>
      </c>
      <c r="F107">
        <v>1496.4499510000001</v>
      </c>
      <c r="G107">
        <v>1267420000</v>
      </c>
    </row>
    <row r="108" spans="1:7" x14ac:dyDescent="0.2">
      <c r="A108" s="14">
        <v>39442</v>
      </c>
      <c r="B108">
        <v>1495.119995</v>
      </c>
      <c r="C108">
        <v>1498.849976</v>
      </c>
      <c r="D108">
        <v>1488.1999510000001</v>
      </c>
      <c r="E108">
        <v>1497.660034</v>
      </c>
      <c r="F108">
        <v>1497.660034</v>
      </c>
      <c r="G108">
        <v>2010500000</v>
      </c>
    </row>
    <row r="109" spans="1:7" x14ac:dyDescent="0.2">
      <c r="A109" s="14">
        <v>39443</v>
      </c>
      <c r="B109">
        <v>1495.0500489999999</v>
      </c>
      <c r="C109">
        <v>1495.0500489999999</v>
      </c>
      <c r="D109">
        <v>1475.8599850000001</v>
      </c>
      <c r="E109">
        <v>1476.2700199999999</v>
      </c>
      <c r="F109">
        <v>1476.2700199999999</v>
      </c>
      <c r="G109">
        <v>2365770000</v>
      </c>
    </row>
    <row r="110" spans="1:7" x14ac:dyDescent="0.2">
      <c r="A110" s="14">
        <v>39444</v>
      </c>
      <c r="B110">
        <v>1479.829956</v>
      </c>
      <c r="C110">
        <v>1488.01001</v>
      </c>
      <c r="D110">
        <v>1471.6999510000001</v>
      </c>
      <c r="E110">
        <v>1478.48999</v>
      </c>
      <c r="F110">
        <v>1478.48999</v>
      </c>
      <c r="G110">
        <v>2420510000</v>
      </c>
    </row>
    <row r="111" spans="1:7" x14ac:dyDescent="0.2">
      <c r="A111" s="14">
        <v>39447</v>
      </c>
      <c r="B111">
        <v>1475.25</v>
      </c>
      <c r="C111">
        <v>1475.829956</v>
      </c>
      <c r="D111">
        <v>1465.130005</v>
      </c>
      <c r="E111">
        <v>1468.3599850000001</v>
      </c>
      <c r="F111">
        <v>1468.3599850000001</v>
      </c>
      <c r="G111">
        <v>2440880000</v>
      </c>
    </row>
    <row r="112" spans="1:7" x14ac:dyDescent="0.2">
      <c r="A112" s="14">
        <v>39449</v>
      </c>
      <c r="B112">
        <v>1467.969971</v>
      </c>
      <c r="C112">
        <v>1471.7700199999999</v>
      </c>
      <c r="D112">
        <v>1442.0699460000001</v>
      </c>
      <c r="E112">
        <v>1447.160034</v>
      </c>
      <c r="F112">
        <v>1447.160034</v>
      </c>
      <c r="G112">
        <v>3452650000</v>
      </c>
    </row>
    <row r="113" spans="1:7" x14ac:dyDescent="0.2">
      <c r="A113" s="14">
        <v>39450</v>
      </c>
      <c r="B113">
        <v>1447.5500489999999</v>
      </c>
      <c r="C113">
        <v>1456.8000489999999</v>
      </c>
      <c r="D113">
        <v>1443.7299800000001</v>
      </c>
      <c r="E113">
        <v>1447.160034</v>
      </c>
      <c r="F113">
        <v>1447.160034</v>
      </c>
      <c r="G113">
        <v>3429500000</v>
      </c>
    </row>
    <row r="114" spans="1:7" x14ac:dyDescent="0.2">
      <c r="A114" s="14">
        <v>39451</v>
      </c>
      <c r="B114">
        <v>1444.01001</v>
      </c>
      <c r="C114">
        <v>1444.01001</v>
      </c>
      <c r="D114">
        <v>1411.1899410000001</v>
      </c>
      <c r="E114">
        <v>1411.630005</v>
      </c>
      <c r="F114">
        <v>1411.630005</v>
      </c>
      <c r="G114">
        <v>4166000000</v>
      </c>
    </row>
    <row r="115" spans="1:7" x14ac:dyDescent="0.2">
      <c r="A115" s="14">
        <v>39454</v>
      </c>
      <c r="B115">
        <v>1414.0699460000001</v>
      </c>
      <c r="C115">
        <v>1423.869995</v>
      </c>
      <c r="D115">
        <v>1403.4499510000001</v>
      </c>
      <c r="E115">
        <v>1416.1800539999999</v>
      </c>
      <c r="F115">
        <v>1416.1800539999999</v>
      </c>
      <c r="G115">
        <v>4221260000</v>
      </c>
    </row>
    <row r="116" spans="1:7" x14ac:dyDescent="0.2">
      <c r="A116" s="14">
        <v>39455</v>
      </c>
      <c r="B116">
        <v>1415.709961</v>
      </c>
      <c r="C116">
        <v>1430.280029</v>
      </c>
      <c r="D116">
        <v>1388.3000489999999</v>
      </c>
      <c r="E116">
        <v>1390.1899410000001</v>
      </c>
      <c r="F116">
        <v>1390.1899410000001</v>
      </c>
      <c r="G116">
        <v>4705390000</v>
      </c>
    </row>
    <row r="117" spans="1:7" x14ac:dyDescent="0.2">
      <c r="A117" s="14">
        <v>39456</v>
      </c>
      <c r="B117">
        <v>1390.25</v>
      </c>
      <c r="C117">
        <v>1409.1899410000001</v>
      </c>
      <c r="D117">
        <v>1378.6999510000001</v>
      </c>
      <c r="E117">
        <v>1409.130005</v>
      </c>
      <c r="F117">
        <v>1409.130005</v>
      </c>
      <c r="G117">
        <v>5351030000</v>
      </c>
    </row>
    <row r="118" spans="1:7" x14ac:dyDescent="0.2">
      <c r="A118" s="14">
        <v>39457</v>
      </c>
      <c r="B118">
        <v>1406.780029</v>
      </c>
      <c r="C118">
        <v>1429.089966</v>
      </c>
      <c r="D118">
        <v>1395.3100589999999</v>
      </c>
      <c r="E118">
        <v>1420.329956</v>
      </c>
      <c r="F118">
        <v>1420.329956</v>
      </c>
      <c r="G118">
        <v>5170490000</v>
      </c>
    </row>
    <row r="119" spans="1:7" x14ac:dyDescent="0.2">
      <c r="A119" s="14">
        <v>39458</v>
      </c>
      <c r="B119">
        <v>1419.910034</v>
      </c>
      <c r="C119">
        <v>1419.910034</v>
      </c>
      <c r="D119">
        <v>1394.829956</v>
      </c>
      <c r="E119">
        <v>1401.0200199999999</v>
      </c>
      <c r="F119">
        <v>1401.0200199999999</v>
      </c>
      <c r="G119">
        <v>4495840000</v>
      </c>
    </row>
    <row r="120" spans="1:7" x14ac:dyDescent="0.2">
      <c r="A120" s="14">
        <v>39461</v>
      </c>
      <c r="B120">
        <v>1402.910034</v>
      </c>
      <c r="C120">
        <v>1417.8900149999999</v>
      </c>
      <c r="D120">
        <v>1402.910034</v>
      </c>
      <c r="E120">
        <v>1416.25</v>
      </c>
      <c r="F120">
        <v>1416.25</v>
      </c>
      <c r="G120">
        <v>3682090000</v>
      </c>
    </row>
    <row r="121" spans="1:7" x14ac:dyDescent="0.2">
      <c r="A121" s="14">
        <v>39462</v>
      </c>
      <c r="B121">
        <v>1411.880005</v>
      </c>
      <c r="C121">
        <v>1411.880005</v>
      </c>
      <c r="D121">
        <v>1380.599976</v>
      </c>
      <c r="E121">
        <v>1380.9499510000001</v>
      </c>
      <c r="F121">
        <v>1380.9499510000001</v>
      </c>
      <c r="G121">
        <v>4601640000</v>
      </c>
    </row>
    <row r="122" spans="1:7" x14ac:dyDescent="0.2">
      <c r="A122" s="14">
        <v>39463</v>
      </c>
      <c r="B122">
        <v>1377.410034</v>
      </c>
      <c r="C122">
        <v>1391.98999</v>
      </c>
      <c r="D122">
        <v>1364.2700199999999</v>
      </c>
      <c r="E122">
        <v>1373.1999510000001</v>
      </c>
      <c r="F122">
        <v>1373.1999510000001</v>
      </c>
      <c r="G122">
        <v>5440620000</v>
      </c>
    </row>
    <row r="123" spans="1:7" x14ac:dyDescent="0.2">
      <c r="A123" s="14">
        <v>39464</v>
      </c>
      <c r="B123">
        <v>1374.790039</v>
      </c>
      <c r="C123">
        <v>1377.719971</v>
      </c>
      <c r="D123">
        <v>1330.670044</v>
      </c>
      <c r="E123">
        <v>1333.25</v>
      </c>
      <c r="F123">
        <v>1333.25</v>
      </c>
      <c r="G123">
        <v>5303130000</v>
      </c>
    </row>
    <row r="124" spans="1:7" x14ac:dyDescent="0.2">
      <c r="A124" s="14">
        <v>39465</v>
      </c>
      <c r="B124">
        <v>1333.900024</v>
      </c>
      <c r="C124">
        <v>1350.280029</v>
      </c>
      <c r="D124">
        <v>1312.51001</v>
      </c>
      <c r="E124">
        <v>1325.1899410000001</v>
      </c>
      <c r="F124">
        <v>1325.1899410000001</v>
      </c>
      <c r="G124">
        <v>6004840000</v>
      </c>
    </row>
    <row r="125" spans="1:7" x14ac:dyDescent="0.2">
      <c r="A125" s="14">
        <v>39469</v>
      </c>
      <c r="B125">
        <v>1312.9399410000001</v>
      </c>
      <c r="C125">
        <v>1322.089966</v>
      </c>
      <c r="D125">
        <v>1274.290039</v>
      </c>
      <c r="E125">
        <v>1310.5</v>
      </c>
      <c r="F125">
        <v>1310.5</v>
      </c>
      <c r="G125">
        <v>6544690000</v>
      </c>
    </row>
    <row r="126" spans="1:7" x14ac:dyDescent="0.2">
      <c r="A126" s="14">
        <v>39470</v>
      </c>
      <c r="B126">
        <v>1310.410034</v>
      </c>
      <c r="C126">
        <v>1339.089966</v>
      </c>
      <c r="D126">
        <v>1270.0500489999999</v>
      </c>
      <c r="E126">
        <v>1338.599976</v>
      </c>
      <c r="F126">
        <v>1338.599976</v>
      </c>
      <c r="G126">
        <v>3241680000</v>
      </c>
    </row>
    <row r="127" spans="1:7" x14ac:dyDescent="0.2">
      <c r="A127" s="14">
        <v>39471</v>
      </c>
      <c r="B127">
        <v>1340.130005</v>
      </c>
      <c r="C127">
        <v>1355.150024</v>
      </c>
      <c r="D127">
        <v>1334.3100589999999</v>
      </c>
      <c r="E127">
        <v>1352.0699460000001</v>
      </c>
      <c r="F127">
        <v>1352.0699460000001</v>
      </c>
      <c r="G127">
        <v>5735300000</v>
      </c>
    </row>
    <row r="128" spans="1:7" x14ac:dyDescent="0.2">
      <c r="A128" s="14">
        <v>39472</v>
      </c>
      <c r="B128">
        <v>1357.3199460000001</v>
      </c>
      <c r="C128">
        <v>1368.5600589999999</v>
      </c>
      <c r="D128">
        <v>1327.5</v>
      </c>
      <c r="E128">
        <v>1330.6099850000001</v>
      </c>
      <c r="F128">
        <v>1330.6099850000001</v>
      </c>
      <c r="G128">
        <v>4882250000</v>
      </c>
    </row>
    <row r="129" spans="1:7" x14ac:dyDescent="0.2">
      <c r="A129" s="14">
        <v>39475</v>
      </c>
      <c r="B129">
        <v>1330.6999510000001</v>
      </c>
      <c r="C129">
        <v>1353.969971</v>
      </c>
      <c r="D129">
        <v>1322.26001</v>
      </c>
      <c r="E129">
        <v>1353.959961</v>
      </c>
      <c r="F129">
        <v>1353.959961</v>
      </c>
      <c r="G129">
        <v>4100930000</v>
      </c>
    </row>
    <row r="130" spans="1:7" x14ac:dyDescent="0.2">
      <c r="A130" s="14">
        <v>39476</v>
      </c>
      <c r="B130">
        <v>1355.9399410000001</v>
      </c>
      <c r="C130">
        <v>1364.9300539999999</v>
      </c>
      <c r="D130">
        <v>1350.1899410000001</v>
      </c>
      <c r="E130">
        <v>1362.3000489999999</v>
      </c>
      <c r="F130">
        <v>1362.3000489999999</v>
      </c>
      <c r="G130">
        <v>4232960000</v>
      </c>
    </row>
    <row r="131" spans="1:7" x14ac:dyDescent="0.2">
      <c r="A131" s="14">
        <v>39477</v>
      </c>
      <c r="B131">
        <v>1362.219971</v>
      </c>
      <c r="C131">
        <v>1385.8599850000001</v>
      </c>
      <c r="D131">
        <v>1352.9499510000001</v>
      </c>
      <c r="E131">
        <v>1355.8100589999999</v>
      </c>
      <c r="F131">
        <v>1355.8100589999999</v>
      </c>
      <c r="G131">
        <v>4742760000</v>
      </c>
    </row>
    <row r="132" spans="1:7" x14ac:dyDescent="0.2">
      <c r="A132" s="14">
        <v>39478</v>
      </c>
      <c r="B132">
        <v>1351.9799800000001</v>
      </c>
      <c r="C132">
        <v>1385.619995</v>
      </c>
      <c r="D132">
        <v>1334.079956</v>
      </c>
      <c r="E132">
        <v>1378.5500489999999</v>
      </c>
      <c r="F132">
        <v>1378.5500489999999</v>
      </c>
      <c r="G132">
        <v>4970290000</v>
      </c>
    </row>
    <row r="133" spans="1:7" x14ac:dyDescent="0.2">
      <c r="A133" s="14">
        <v>39479</v>
      </c>
      <c r="B133">
        <v>1378.599976</v>
      </c>
      <c r="C133">
        <v>1396.0200199999999</v>
      </c>
      <c r="D133">
        <v>1375.9300539999999</v>
      </c>
      <c r="E133">
        <v>1395.420044</v>
      </c>
      <c r="F133">
        <v>1395.420044</v>
      </c>
      <c r="G133">
        <v>4650770000</v>
      </c>
    </row>
    <row r="134" spans="1:7" x14ac:dyDescent="0.2">
      <c r="A134" s="14">
        <v>39482</v>
      </c>
      <c r="B134">
        <v>1395.380005</v>
      </c>
      <c r="C134">
        <v>1395.380005</v>
      </c>
      <c r="D134">
        <v>1379.6899410000001</v>
      </c>
      <c r="E134">
        <v>1380.8199460000001</v>
      </c>
      <c r="F134">
        <v>1380.8199460000001</v>
      </c>
      <c r="G134">
        <v>3495780000</v>
      </c>
    </row>
    <row r="135" spans="1:7" x14ac:dyDescent="0.2">
      <c r="A135" s="14">
        <v>39483</v>
      </c>
      <c r="B135">
        <v>1380.280029</v>
      </c>
      <c r="C135">
        <v>1380.280029</v>
      </c>
      <c r="D135">
        <v>1336.6400149999999</v>
      </c>
      <c r="E135">
        <v>1336.6400149999999</v>
      </c>
      <c r="F135">
        <v>1336.6400149999999</v>
      </c>
      <c r="G135">
        <v>4315740000</v>
      </c>
    </row>
    <row r="136" spans="1:7" x14ac:dyDescent="0.2">
      <c r="A136" s="14">
        <v>39484</v>
      </c>
      <c r="B136">
        <v>1339.4799800000001</v>
      </c>
      <c r="C136">
        <v>1351.959961</v>
      </c>
      <c r="D136">
        <v>1324.339966</v>
      </c>
      <c r="E136">
        <v>1326.4499510000001</v>
      </c>
      <c r="F136">
        <v>1326.4499510000001</v>
      </c>
      <c r="G136">
        <v>4008120000</v>
      </c>
    </row>
    <row r="137" spans="1:7" x14ac:dyDescent="0.2">
      <c r="A137" s="14">
        <v>39485</v>
      </c>
      <c r="B137">
        <v>1324.01001</v>
      </c>
      <c r="C137">
        <v>1347.160034</v>
      </c>
      <c r="D137">
        <v>1316.75</v>
      </c>
      <c r="E137">
        <v>1336.910034</v>
      </c>
      <c r="F137">
        <v>1336.910034</v>
      </c>
      <c r="G137">
        <v>4589160000</v>
      </c>
    </row>
    <row r="138" spans="1:7" x14ac:dyDescent="0.2">
      <c r="A138" s="14">
        <v>39486</v>
      </c>
      <c r="B138">
        <v>1336.880005</v>
      </c>
      <c r="C138">
        <v>1341.219971</v>
      </c>
      <c r="D138">
        <v>1321.0600589999999</v>
      </c>
      <c r="E138">
        <v>1331.290039</v>
      </c>
      <c r="F138">
        <v>1331.290039</v>
      </c>
      <c r="G138">
        <v>3768490000</v>
      </c>
    </row>
    <row r="139" spans="1:7" x14ac:dyDescent="0.2">
      <c r="A139" s="14">
        <v>39489</v>
      </c>
      <c r="B139">
        <v>1331.920044</v>
      </c>
      <c r="C139">
        <v>1341.400024</v>
      </c>
      <c r="D139">
        <v>1320.3199460000001</v>
      </c>
      <c r="E139">
        <v>1339.130005</v>
      </c>
      <c r="F139">
        <v>1339.130005</v>
      </c>
      <c r="G139">
        <v>3593140000</v>
      </c>
    </row>
    <row r="140" spans="1:7" x14ac:dyDescent="0.2">
      <c r="A140" s="14">
        <v>39490</v>
      </c>
      <c r="B140">
        <v>1340.5500489999999</v>
      </c>
      <c r="C140">
        <v>1362.099976</v>
      </c>
      <c r="D140">
        <v>1339.3599850000001</v>
      </c>
      <c r="E140">
        <v>1348.8599850000001</v>
      </c>
      <c r="F140">
        <v>1348.8599850000001</v>
      </c>
      <c r="G140">
        <v>4044640000</v>
      </c>
    </row>
    <row r="141" spans="1:7" x14ac:dyDescent="0.2">
      <c r="A141" s="14">
        <v>39491</v>
      </c>
      <c r="B141">
        <v>1353.119995</v>
      </c>
      <c r="C141">
        <v>1369.2299800000001</v>
      </c>
      <c r="D141">
        <v>1350.780029</v>
      </c>
      <c r="E141">
        <v>1367.209961</v>
      </c>
      <c r="F141">
        <v>1367.209961</v>
      </c>
      <c r="G141">
        <v>3856420000</v>
      </c>
    </row>
    <row r="142" spans="1:7" x14ac:dyDescent="0.2">
      <c r="A142" s="14">
        <v>39492</v>
      </c>
      <c r="B142">
        <v>1367.329956</v>
      </c>
      <c r="C142">
        <v>1368.160034</v>
      </c>
      <c r="D142">
        <v>1347.3100589999999</v>
      </c>
      <c r="E142">
        <v>1348.8599850000001</v>
      </c>
      <c r="F142">
        <v>1348.8599850000001</v>
      </c>
      <c r="G142">
        <v>3644760000</v>
      </c>
    </row>
    <row r="143" spans="1:7" x14ac:dyDescent="0.2">
      <c r="A143" s="14">
        <v>39493</v>
      </c>
      <c r="B143">
        <v>1347.5200199999999</v>
      </c>
      <c r="C143">
        <v>1350</v>
      </c>
      <c r="D143">
        <v>1338.130005</v>
      </c>
      <c r="E143">
        <v>1349.98999</v>
      </c>
      <c r="F143">
        <v>1349.98999</v>
      </c>
      <c r="G143">
        <v>3583300000</v>
      </c>
    </row>
    <row r="144" spans="1:7" x14ac:dyDescent="0.2">
      <c r="A144" s="14">
        <v>39497</v>
      </c>
      <c r="B144">
        <v>1355.8599850000001</v>
      </c>
      <c r="C144">
        <v>1367.280029</v>
      </c>
      <c r="D144">
        <v>1345.0500489999999</v>
      </c>
      <c r="E144">
        <v>1348.780029</v>
      </c>
      <c r="F144">
        <v>1348.780029</v>
      </c>
      <c r="G144">
        <v>3613550000</v>
      </c>
    </row>
    <row r="145" spans="1:7" x14ac:dyDescent="0.2">
      <c r="A145" s="14">
        <v>39498</v>
      </c>
      <c r="B145">
        <v>1348.3900149999999</v>
      </c>
      <c r="C145">
        <v>1363.709961</v>
      </c>
      <c r="D145">
        <v>1336.5500489999999</v>
      </c>
      <c r="E145">
        <v>1360.030029</v>
      </c>
      <c r="F145">
        <v>1360.030029</v>
      </c>
      <c r="G145">
        <v>3870520000</v>
      </c>
    </row>
    <row r="146" spans="1:7" x14ac:dyDescent="0.2">
      <c r="A146" s="14">
        <v>39499</v>
      </c>
      <c r="B146">
        <v>1362.209961</v>
      </c>
      <c r="C146">
        <v>1367.9399410000001</v>
      </c>
      <c r="D146">
        <v>1339.339966</v>
      </c>
      <c r="E146">
        <v>1342.530029</v>
      </c>
      <c r="F146">
        <v>1342.530029</v>
      </c>
      <c r="G146">
        <v>3696660000</v>
      </c>
    </row>
    <row r="147" spans="1:7" x14ac:dyDescent="0.2">
      <c r="A147" s="14">
        <v>39500</v>
      </c>
      <c r="B147">
        <v>1344.219971</v>
      </c>
      <c r="C147">
        <v>1354.3000489999999</v>
      </c>
      <c r="D147">
        <v>1327.040039</v>
      </c>
      <c r="E147">
        <v>1353.1099850000001</v>
      </c>
      <c r="F147">
        <v>1353.1099850000001</v>
      </c>
      <c r="G147">
        <v>3572660000</v>
      </c>
    </row>
    <row r="148" spans="1:7" x14ac:dyDescent="0.2">
      <c r="A148" s="14">
        <v>39503</v>
      </c>
      <c r="B148">
        <v>1352.75</v>
      </c>
      <c r="C148">
        <v>1374.3599850000001</v>
      </c>
      <c r="D148">
        <v>1346.030029</v>
      </c>
      <c r="E148">
        <v>1371.8000489999999</v>
      </c>
      <c r="F148">
        <v>1371.8000489999999</v>
      </c>
      <c r="G148">
        <v>3866350000</v>
      </c>
    </row>
    <row r="149" spans="1:7" x14ac:dyDescent="0.2">
      <c r="A149" s="14">
        <v>39504</v>
      </c>
      <c r="B149">
        <v>1371.76001</v>
      </c>
      <c r="C149">
        <v>1387.339966</v>
      </c>
      <c r="D149">
        <v>1363.290039</v>
      </c>
      <c r="E149">
        <v>1381.290039</v>
      </c>
      <c r="F149">
        <v>1381.290039</v>
      </c>
      <c r="G149">
        <v>4096060000</v>
      </c>
    </row>
    <row r="150" spans="1:7" x14ac:dyDescent="0.2">
      <c r="A150" s="14">
        <v>39505</v>
      </c>
      <c r="B150">
        <v>1378.9499510000001</v>
      </c>
      <c r="C150">
        <v>1388.339966</v>
      </c>
      <c r="D150">
        <v>1372</v>
      </c>
      <c r="E150">
        <v>1380.0200199999999</v>
      </c>
      <c r="F150">
        <v>1380.0200199999999</v>
      </c>
      <c r="G150">
        <v>3904700000</v>
      </c>
    </row>
    <row r="151" spans="1:7" x14ac:dyDescent="0.2">
      <c r="A151" s="14">
        <v>39506</v>
      </c>
      <c r="B151">
        <v>1378.160034</v>
      </c>
      <c r="C151">
        <v>1378.160034</v>
      </c>
      <c r="D151">
        <v>1363.160034</v>
      </c>
      <c r="E151">
        <v>1367.6800539999999</v>
      </c>
      <c r="F151">
        <v>1367.6800539999999</v>
      </c>
      <c r="G151">
        <v>3938580000</v>
      </c>
    </row>
    <row r="152" spans="1:7" x14ac:dyDescent="0.2">
      <c r="A152" s="14">
        <v>39507</v>
      </c>
      <c r="B152">
        <v>1364.0699460000001</v>
      </c>
      <c r="C152">
        <v>1364.0699460000001</v>
      </c>
      <c r="D152">
        <v>1325.420044</v>
      </c>
      <c r="E152">
        <v>1330.630005</v>
      </c>
      <c r="F152">
        <v>1330.630005</v>
      </c>
      <c r="G152">
        <v>4426730000</v>
      </c>
    </row>
    <row r="153" spans="1:7" x14ac:dyDescent="0.2">
      <c r="A153" s="14">
        <v>39510</v>
      </c>
      <c r="B153">
        <v>1330.4499510000001</v>
      </c>
      <c r="C153">
        <v>1335.130005</v>
      </c>
      <c r="D153">
        <v>1320.040039</v>
      </c>
      <c r="E153">
        <v>1331.339966</v>
      </c>
      <c r="F153">
        <v>1331.339966</v>
      </c>
      <c r="G153">
        <v>4117570000</v>
      </c>
    </row>
    <row r="154" spans="1:7" x14ac:dyDescent="0.2">
      <c r="A154" s="14">
        <v>39511</v>
      </c>
      <c r="B154">
        <v>1329.579956</v>
      </c>
      <c r="C154">
        <v>1331.030029</v>
      </c>
      <c r="D154">
        <v>1307.3900149999999</v>
      </c>
      <c r="E154">
        <v>1326.75</v>
      </c>
      <c r="F154">
        <v>1326.75</v>
      </c>
      <c r="G154">
        <v>4757180000</v>
      </c>
    </row>
    <row r="155" spans="1:7" x14ac:dyDescent="0.2">
      <c r="A155" s="14">
        <v>39512</v>
      </c>
      <c r="B155">
        <v>1327.6899410000001</v>
      </c>
      <c r="C155">
        <v>1344.1899410000001</v>
      </c>
      <c r="D155">
        <v>1320.219971</v>
      </c>
      <c r="E155">
        <v>1333.6999510000001</v>
      </c>
      <c r="F155">
        <v>1333.6999510000001</v>
      </c>
      <c r="G155">
        <v>4277710000</v>
      </c>
    </row>
    <row r="156" spans="1:7" x14ac:dyDescent="0.2">
      <c r="A156" s="14">
        <v>39513</v>
      </c>
      <c r="B156">
        <v>1332.1999510000001</v>
      </c>
      <c r="C156">
        <v>1332.1999510000001</v>
      </c>
      <c r="D156">
        <v>1303.420044</v>
      </c>
      <c r="E156">
        <v>1304.339966</v>
      </c>
      <c r="F156">
        <v>1304.339966</v>
      </c>
      <c r="G156">
        <v>4323460000</v>
      </c>
    </row>
    <row r="157" spans="1:7" x14ac:dyDescent="0.2">
      <c r="A157" s="14">
        <v>39514</v>
      </c>
      <c r="B157">
        <v>1301.530029</v>
      </c>
      <c r="C157">
        <v>1313.23999</v>
      </c>
      <c r="D157">
        <v>1282.4300539999999</v>
      </c>
      <c r="E157">
        <v>1293.369995</v>
      </c>
      <c r="F157">
        <v>1293.369995</v>
      </c>
      <c r="G157">
        <v>4565410000</v>
      </c>
    </row>
    <row r="158" spans="1:7" x14ac:dyDescent="0.2">
      <c r="A158" s="14">
        <v>39517</v>
      </c>
      <c r="B158">
        <v>1293.160034</v>
      </c>
      <c r="C158">
        <v>1295.01001</v>
      </c>
      <c r="D158">
        <v>1272.660034</v>
      </c>
      <c r="E158">
        <v>1273.369995</v>
      </c>
      <c r="F158">
        <v>1273.369995</v>
      </c>
      <c r="G158">
        <v>4261240000</v>
      </c>
    </row>
    <row r="159" spans="1:7" x14ac:dyDescent="0.2">
      <c r="A159" s="14">
        <v>39518</v>
      </c>
      <c r="B159">
        <v>1274.400024</v>
      </c>
      <c r="C159">
        <v>1320.650024</v>
      </c>
      <c r="D159">
        <v>1274.400024</v>
      </c>
      <c r="E159">
        <v>1320.650024</v>
      </c>
      <c r="F159">
        <v>1320.650024</v>
      </c>
      <c r="G159">
        <v>5109080000</v>
      </c>
    </row>
    <row r="160" spans="1:7" x14ac:dyDescent="0.2">
      <c r="A160" s="14">
        <v>39519</v>
      </c>
      <c r="B160">
        <v>1321.130005</v>
      </c>
      <c r="C160">
        <v>1333.26001</v>
      </c>
      <c r="D160">
        <v>1307.8599850000001</v>
      </c>
      <c r="E160">
        <v>1308.7700199999999</v>
      </c>
      <c r="F160">
        <v>1308.7700199999999</v>
      </c>
      <c r="G160">
        <v>4414280000</v>
      </c>
    </row>
    <row r="161" spans="1:7" x14ac:dyDescent="0.2">
      <c r="A161" s="14">
        <v>39520</v>
      </c>
      <c r="B161">
        <v>1305.26001</v>
      </c>
      <c r="C161">
        <v>1321.6800539999999</v>
      </c>
      <c r="D161">
        <v>1282.1099850000001</v>
      </c>
      <c r="E161">
        <v>1315.4799800000001</v>
      </c>
      <c r="F161">
        <v>1315.4799800000001</v>
      </c>
      <c r="G161">
        <v>5073360000</v>
      </c>
    </row>
    <row r="162" spans="1:7" x14ac:dyDescent="0.2">
      <c r="A162" s="14">
        <v>39521</v>
      </c>
      <c r="B162">
        <v>1316.0500489999999</v>
      </c>
      <c r="C162">
        <v>1321.469971</v>
      </c>
      <c r="D162">
        <v>1274.8599850000001</v>
      </c>
      <c r="E162">
        <v>1288.1400149999999</v>
      </c>
      <c r="F162">
        <v>1288.1400149999999</v>
      </c>
      <c r="G162">
        <v>5153780000</v>
      </c>
    </row>
    <row r="163" spans="1:7" x14ac:dyDescent="0.2">
      <c r="A163" s="14">
        <v>39524</v>
      </c>
      <c r="B163">
        <v>1283.209961</v>
      </c>
      <c r="C163">
        <v>1287.5</v>
      </c>
      <c r="D163">
        <v>1256.9799800000001</v>
      </c>
      <c r="E163">
        <v>1276.599976</v>
      </c>
      <c r="F163">
        <v>1276.599976</v>
      </c>
      <c r="G163">
        <v>5683010000</v>
      </c>
    </row>
    <row r="164" spans="1:7" x14ac:dyDescent="0.2">
      <c r="A164" s="14">
        <v>39525</v>
      </c>
      <c r="B164">
        <v>1277.160034</v>
      </c>
      <c r="C164">
        <v>1330.73999</v>
      </c>
      <c r="D164">
        <v>1277.160034</v>
      </c>
      <c r="E164">
        <v>1330.73999</v>
      </c>
      <c r="F164">
        <v>1330.73999</v>
      </c>
      <c r="G164">
        <v>5335630000</v>
      </c>
    </row>
    <row r="165" spans="1:7" x14ac:dyDescent="0.2">
      <c r="A165" s="14">
        <v>39526</v>
      </c>
      <c r="B165">
        <v>1330.969971</v>
      </c>
      <c r="C165">
        <v>1341.51001</v>
      </c>
      <c r="D165">
        <v>1298.420044</v>
      </c>
      <c r="E165">
        <v>1298.420044</v>
      </c>
      <c r="F165">
        <v>1298.420044</v>
      </c>
      <c r="G165">
        <v>5358550000</v>
      </c>
    </row>
    <row r="166" spans="1:7" x14ac:dyDescent="0.2">
      <c r="A166" s="14">
        <v>39527</v>
      </c>
      <c r="B166">
        <v>1299.670044</v>
      </c>
      <c r="C166">
        <v>1330.670044</v>
      </c>
      <c r="D166">
        <v>1295.219971</v>
      </c>
      <c r="E166">
        <v>1329.51001</v>
      </c>
      <c r="F166">
        <v>1329.51001</v>
      </c>
      <c r="G166">
        <v>6145220000</v>
      </c>
    </row>
    <row r="167" spans="1:7" x14ac:dyDescent="0.2">
      <c r="A167" s="14">
        <v>39531</v>
      </c>
      <c r="B167">
        <v>1330.290039</v>
      </c>
      <c r="C167">
        <v>1359.6800539999999</v>
      </c>
      <c r="D167">
        <v>1330.290039</v>
      </c>
      <c r="E167">
        <v>1349.880005</v>
      </c>
      <c r="F167">
        <v>1349.880005</v>
      </c>
      <c r="G167">
        <v>4499000000</v>
      </c>
    </row>
    <row r="168" spans="1:7" x14ac:dyDescent="0.2">
      <c r="A168" s="14">
        <v>39532</v>
      </c>
      <c r="B168">
        <v>1349.0699460000001</v>
      </c>
      <c r="C168">
        <v>1357.469971</v>
      </c>
      <c r="D168">
        <v>1341.209961</v>
      </c>
      <c r="E168">
        <v>1352.98999</v>
      </c>
      <c r="F168">
        <v>1352.98999</v>
      </c>
      <c r="G168">
        <v>4145120000</v>
      </c>
    </row>
    <row r="169" spans="1:7" x14ac:dyDescent="0.2">
      <c r="A169" s="14">
        <v>39533</v>
      </c>
      <c r="B169">
        <v>1352.4499510000001</v>
      </c>
      <c r="C169">
        <v>1352.4499510000001</v>
      </c>
      <c r="D169">
        <v>1336.410034</v>
      </c>
      <c r="E169">
        <v>1341.130005</v>
      </c>
      <c r="F169">
        <v>1341.130005</v>
      </c>
      <c r="G169">
        <v>4055670000</v>
      </c>
    </row>
    <row r="170" spans="1:7" x14ac:dyDescent="0.2">
      <c r="A170" s="14">
        <v>39534</v>
      </c>
      <c r="B170">
        <v>1340.339966</v>
      </c>
      <c r="C170">
        <v>1345.619995</v>
      </c>
      <c r="D170">
        <v>1325.660034</v>
      </c>
      <c r="E170">
        <v>1325.76001</v>
      </c>
      <c r="F170">
        <v>1325.76001</v>
      </c>
      <c r="G170">
        <v>4037930000</v>
      </c>
    </row>
    <row r="171" spans="1:7" x14ac:dyDescent="0.2">
      <c r="A171" s="14">
        <v>39535</v>
      </c>
      <c r="B171">
        <v>1327.0200199999999</v>
      </c>
      <c r="C171">
        <v>1334.869995</v>
      </c>
      <c r="D171">
        <v>1312.9499510000001</v>
      </c>
      <c r="E171">
        <v>1315.219971</v>
      </c>
      <c r="F171">
        <v>1315.219971</v>
      </c>
      <c r="G171">
        <v>3686980000</v>
      </c>
    </row>
    <row r="172" spans="1:7" x14ac:dyDescent="0.2">
      <c r="A172" s="14">
        <v>39538</v>
      </c>
      <c r="B172">
        <v>1315.920044</v>
      </c>
      <c r="C172">
        <v>1328.5200199999999</v>
      </c>
      <c r="D172">
        <v>1312.8100589999999</v>
      </c>
      <c r="E172">
        <v>1322.6999510000001</v>
      </c>
      <c r="F172">
        <v>1322.6999510000001</v>
      </c>
      <c r="G172">
        <v>4188990000</v>
      </c>
    </row>
    <row r="173" spans="1:7" x14ac:dyDescent="0.2">
      <c r="A173" s="14">
        <v>39539</v>
      </c>
      <c r="B173">
        <v>1326.410034</v>
      </c>
      <c r="C173">
        <v>1370.1800539999999</v>
      </c>
      <c r="D173">
        <v>1326.410034</v>
      </c>
      <c r="E173">
        <v>1370.1800539999999</v>
      </c>
      <c r="F173">
        <v>1370.1800539999999</v>
      </c>
      <c r="G173">
        <v>4745120000</v>
      </c>
    </row>
    <row r="174" spans="1:7" x14ac:dyDescent="0.2">
      <c r="A174" s="14">
        <v>39540</v>
      </c>
      <c r="B174">
        <v>1369.959961</v>
      </c>
      <c r="C174">
        <v>1377.9499510000001</v>
      </c>
      <c r="D174">
        <v>1361.5500489999999</v>
      </c>
      <c r="E174">
        <v>1367.530029</v>
      </c>
      <c r="F174">
        <v>1367.530029</v>
      </c>
      <c r="G174">
        <v>4320440000</v>
      </c>
    </row>
    <row r="175" spans="1:7" x14ac:dyDescent="0.2">
      <c r="A175" s="14">
        <v>39541</v>
      </c>
      <c r="B175">
        <v>1365.6899410000001</v>
      </c>
      <c r="C175">
        <v>1375.660034</v>
      </c>
      <c r="D175">
        <v>1358.6800539999999</v>
      </c>
      <c r="E175">
        <v>1369.3100589999999</v>
      </c>
      <c r="F175">
        <v>1369.3100589999999</v>
      </c>
      <c r="G175">
        <v>3920100000</v>
      </c>
    </row>
    <row r="176" spans="1:7" x14ac:dyDescent="0.2">
      <c r="A176" s="14">
        <v>39542</v>
      </c>
      <c r="B176">
        <v>1369.849976</v>
      </c>
      <c r="C176">
        <v>1380.910034</v>
      </c>
      <c r="D176">
        <v>1362.829956</v>
      </c>
      <c r="E176">
        <v>1370.400024</v>
      </c>
      <c r="F176">
        <v>1370.400024</v>
      </c>
      <c r="G176">
        <v>3703100000</v>
      </c>
    </row>
    <row r="177" spans="1:7" x14ac:dyDescent="0.2">
      <c r="A177" s="14">
        <v>39545</v>
      </c>
      <c r="B177">
        <v>1373.6899410000001</v>
      </c>
      <c r="C177">
        <v>1386.73999</v>
      </c>
      <c r="D177">
        <v>1369.0200199999999</v>
      </c>
      <c r="E177">
        <v>1372.540039</v>
      </c>
      <c r="F177">
        <v>1372.540039</v>
      </c>
      <c r="G177">
        <v>3747780000</v>
      </c>
    </row>
    <row r="178" spans="1:7" x14ac:dyDescent="0.2">
      <c r="A178" s="14">
        <v>39546</v>
      </c>
      <c r="B178">
        <v>1370.160034</v>
      </c>
      <c r="C178">
        <v>1370.160034</v>
      </c>
      <c r="D178">
        <v>1360.619995</v>
      </c>
      <c r="E178">
        <v>1365.540039</v>
      </c>
      <c r="F178">
        <v>1365.540039</v>
      </c>
      <c r="G178">
        <v>3602500000</v>
      </c>
    </row>
    <row r="179" spans="1:7" x14ac:dyDescent="0.2">
      <c r="A179" s="14">
        <v>39547</v>
      </c>
      <c r="B179">
        <v>1365.5</v>
      </c>
      <c r="C179">
        <v>1368.3900149999999</v>
      </c>
      <c r="D179">
        <v>1349.969971</v>
      </c>
      <c r="E179">
        <v>1354.48999</v>
      </c>
      <c r="F179">
        <v>1354.48999</v>
      </c>
      <c r="G179">
        <v>3556670000</v>
      </c>
    </row>
    <row r="180" spans="1:7" x14ac:dyDescent="0.2">
      <c r="A180" s="14">
        <v>39548</v>
      </c>
      <c r="B180">
        <v>1355.369995</v>
      </c>
      <c r="C180">
        <v>1367.23999</v>
      </c>
      <c r="D180">
        <v>1350.1099850000001</v>
      </c>
      <c r="E180">
        <v>1360.5500489999999</v>
      </c>
      <c r="F180">
        <v>1360.5500489999999</v>
      </c>
      <c r="G180">
        <v>3686150000</v>
      </c>
    </row>
    <row r="181" spans="1:7" x14ac:dyDescent="0.2">
      <c r="A181" s="14">
        <v>39549</v>
      </c>
      <c r="B181">
        <v>1357.9799800000001</v>
      </c>
      <c r="C181">
        <v>1357.9799800000001</v>
      </c>
      <c r="D181">
        <v>1331.209961</v>
      </c>
      <c r="E181">
        <v>1332.829956</v>
      </c>
      <c r="F181">
        <v>1332.829956</v>
      </c>
      <c r="G181">
        <v>3723790000</v>
      </c>
    </row>
    <row r="182" spans="1:7" x14ac:dyDescent="0.2">
      <c r="A182" s="14">
        <v>39552</v>
      </c>
      <c r="B182">
        <v>1332.1999510000001</v>
      </c>
      <c r="C182">
        <v>1335.6400149999999</v>
      </c>
      <c r="D182">
        <v>1326.160034</v>
      </c>
      <c r="E182">
        <v>1328.3199460000001</v>
      </c>
      <c r="F182">
        <v>1328.3199460000001</v>
      </c>
      <c r="G182">
        <v>3565020000</v>
      </c>
    </row>
    <row r="183" spans="1:7" x14ac:dyDescent="0.2">
      <c r="A183" s="14">
        <v>39553</v>
      </c>
      <c r="B183">
        <v>1331.719971</v>
      </c>
      <c r="C183">
        <v>1337.719971</v>
      </c>
      <c r="D183">
        <v>1324.349976</v>
      </c>
      <c r="E183">
        <v>1334.4300539999999</v>
      </c>
      <c r="F183">
        <v>1334.4300539999999</v>
      </c>
      <c r="G183">
        <v>3581230000</v>
      </c>
    </row>
    <row r="184" spans="1:7" x14ac:dyDescent="0.2">
      <c r="A184" s="14">
        <v>39554</v>
      </c>
      <c r="B184">
        <v>1337.0200199999999</v>
      </c>
      <c r="C184">
        <v>1365.48999</v>
      </c>
      <c r="D184">
        <v>1337.0200199999999</v>
      </c>
      <c r="E184">
        <v>1364.709961</v>
      </c>
      <c r="F184">
        <v>1364.709961</v>
      </c>
      <c r="G184">
        <v>4260370000</v>
      </c>
    </row>
    <row r="185" spans="1:7" x14ac:dyDescent="0.2">
      <c r="A185" s="14">
        <v>39555</v>
      </c>
      <c r="B185">
        <v>1363.369995</v>
      </c>
      <c r="C185">
        <v>1368.599976</v>
      </c>
      <c r="D185">
        <v>1357.25</v>
      </c>
      <c r="E185">
        <v>1365.5600589999999</v>
      </c>
      <c r="F185">
        <v>1365.5600589999999</v>
      </c>
      <c r="G185">
        <v>3713880000</v>
      </c>
    </row>
    <row r="186" spans="1:7" x14ac:dyDescent="0.2">
      <c r="A186" s="14">
        <v>39556</v>
      </c>
      <c r="B186">
        <v>1369</v>
      </c>
      <c r="C186">
        <v>1395.900024</v>
      </c>
      <c r="D186">
        <v>1369</v>
      </c>
      <c r="E186">
        <v>1390.329956</v>
      </c>
      <c r="F186">
        <v>1390.329956</v>
      </c>
      <c r="G186">
        <v>4222380000</v>
      </c>
    </row>
    <row r="187" spans="1:7" x14ac:dyDescent="0.2">
      <c r="A187" s="14">
        <v>39559</v>
      </c>
      <c r="B187">
        <v>1387.719971</v>
      </c>
      <c r="C187">
        <v>1390.2299800000001</v>
      </c>
      <c r="D187">
        <v>1379.25</v>
      </c>
      <c r="E187">
        <v>1388.170044</v>
      </c>
      <c r="F187">
        <v>1388.170044</v>
      </c>
      <c r="G187">
        <v>3420570000</v>
      </c>
    </row>
    <row r="188" spans="1:7" x14ac:dyDescent="0.2">
      <c r="A188" s="14">
        <v>39560</v>
      </c>
      <c r="B188">
        <v>1386.4300539999999</v>
      </c>
      <c r="C188">
        <v>1386.4300539999999</v>
      </c>
      <c r="D188">
        <v>1369.839966</v>
      </c>
      <c r="E188">
        <v>1375.9399410000001</v>
      </c>
      <c r="F188">
        <v>1375.9399410000001</v>
      </c>
      <c r="G188">
        <v>3821900000</v>
      </c>
    </row>
    <row r="189" spans="1:7" x14ac:dyDescent="0.2">
      <c r="A189" s="14">
        <v>39561</v>
      </c>
      <c r="B189">
        <v>1378.400024</v>
      </c>
      <c r="C189">
        <v>1387.869995</v>
      </c>
      <c r="D189">
        <v>1372.23999</v>
      </c>
      <c r="E189">
        <v>1379.9300539999999</v>
      </c>
      <c r="F189">
        <v>1379.9300539999999</v>
      </c>
      <c r="G189">
        <v>4103610000</v>
      </c>
    </row>
    <row r="190" spans="1:7" x14ac:dyDescent="0.2">
      <c r="A190" s="14">
        <v>39562</v>
      </c>
      <c r="B190">
        <v>1380.5200199999999</v>
      </c>
      <c r="C190">
        <v>1397.719971</v>
      </c>
      <c r="D190">
        <v>1371.089966</v>
      </c>
      <c r="E190">
        <v>1388.8199460000001</v>
      </c>
      <c r="F190">
        <v>1388.8199460000001</v>
      </c>
      <c r="G190">
        <v>4461660000</v>
      </c>
    </row>
    <row r="191" spans="1:7" x14ac:dyDescent="0.2">
      <c r="A191" s="14">
        <v>39563</v>
      </c>
      <c r="B191">
        <v>1387.880005</v>
      </c>
      <c r="C191">
        <v>1399.1099850000001</v>
      </c>
      <c r="D191">
        <v>1379.9799800000001</v>
      </c>
      <c r="E191">
        <v>1397.839966</v>
      </c>
      <c r="F191">
        <v>1397.839966</v>
      </c>
      <c r="G191">
        <v>3891150000</v>
      </c>
    </row>
    <row r="192" spans="1:7" x14ac:dyDescent="0.2">
      <c r="A192" s="14">
        <v>39566</v>
      </c>
      <c r="B192">
        <v>1397.959961</v>
      </c>
      <c r="C192">
        <v>1402.900024</v>
      </c>
      <c r="D192">
        <v>1394.400024</v>
      </c>
      <c r="E192">
        <v>1396.369995</v>
      </c>
      <c r="F192">
        <v>1396.369995</v>
      </c>
      <c r="G192">
        <v>3607000000</v>
      </c>
    </row>
    <row r="193" spans="1:7" x14ac:dyDescent="0.2">
      <c r="A193" s="14">
        <v>39567</v>
      </c>
      <c r="B193">
        <v>1395.6099850000001</v>
      </c>
      <c r="C193">
        <v>1397</v>
      </c>
      <c r="D193">
        <v>1386.6999510000001</v>
      </c>
      <c r="E193">
        <v>1390.9399410000001</v>
      </c>
      <c r="F193">
        <v>1390.9399410000001</v>
      </c>
      <c r="G193">
        <v>3815320000</v>
      </c>
    </row>
    <row r="194" spans="1:7" x14ac:dyDescent="0.2">
      <c r="A194" s="14">
        <v>39568</v>
      </c>
      <c r="B194">
        <v>1391.219971</v>
      </c>
      <c r="C194">
        <v>1404.5699460000001</v>
      </c>
      <c r="D194">
        <v>1384.25</v>
      </c>
      <c r="E194">
        <v>1385.589966</v>
      </c>
      <c r="F194">
        <v>1385.589966</v>
      </c>
      <c r="G194">
        <v>4508890000</v>
      </c>
    </row>
    <row r="195" spans="1:7" x14ac:dyDescent="0.2">
      <c r="A195" s="14">
        <v>39569</v>
      </c>
      <c r="B195">
        <v>1385.969971</v>
      </c>
      <c r="C195">
        <v>1410.0699460000001</v>
      </c>
      <c r="D195">
        <v>1383.0699460000001</v>
      </c>
      <c r="E195">
        <v>1409.339966</v>
      </c>
      <c r="F195">
        <v>1409.339966</v>
      </c>
      <c r="G195">
        <v>4448780000</v>
      </c>
    </row>
    <row r="196" spans="1:7" x14ac:dyDescent="0.2">
      <c r="A196" s="14">
        <v>39570</v>
      </c>
      <c r="B196">
        <v>1409.160034</v>
      </c>
      <c r="C196">
        <v>1422.719971</v>
      </c>
      <c r="D196">
        <v>1406.25</v>
      </c>
      <c r="E196">
        <v>1413.900024</v>
      </c>
      <c r="F196">
        <v>1413.900024</v>
      </c>
      <c r="G196">
        <v>3953030000</v>
      </c>
    </row>
    <row r="197" spans="1:7" x14ac:dyDescent="0.2">
      <c r="A197" s="14">
        <v>39573</v>
      </c>
      <c r="B197">
        <v>1415.339966</v>
      </c>
      <c r="C197">
        <v>1415.339966</v>
      </c>
      <c r="D197">
        <v>1404.369995</v>
      </c>
      <c r="E197">
        <v>1407.48999</v>
      </c>
      <c r="F197">
        <v>1407.48999</v>
      </c>
      <c r="G197">
        <v>3410090000</v>
      </c>
    </row>
    <row r="198" spans="1:7" x14ac:dyDescent="0.2">
      <c r="A198" s="14">
        <v>39574</v>
      </c>
      <c r="B198">
        <v>1405.599976</v>
      </c>
      <c r="C198">
        <v>1421.5699460000001</v>
      </c>
      <c r="D198">
        <v>1397.099976</v>
      </c>
      <c r="E198">
        <v>1418.26001</v>
      </c>
      <c r="F198">
        <v>1418.26001</v>
      </c>
      <c r="G198">
        <v>3924100000</v>
      </c>
    </row>
    <row r="199" spans="1:7" x14ac:dyDescent="0.2">
      <c r="A199" s="14">
        <v>39575</v>
      </c>
      <c r="B199">
        <v>1417.48999</v>
      </c>
      <c r="C199">
        <v>1419.540039</v>
      </c>
      <c r="D199">
        <v>1391.160034</v>
      </c>
      <c r="E199">
        <v>1392.5699460000001</v>
      </c>
      <c r="F199">
        <v>1392.5699460000001</v>
      </c>
      <c r="G199">
        <v>4075860000</v>
      </c>
    </row>
    <row r="200" spans="1:7" x14ac:dyDescent="0.2">
      <c r="A200" s="14">
        <v>39576</v>
      </c>
      <c r="B200">
        <v>1394.290039</v>
      </c>
      <c r="C200">
        <v>1402.349976</v>
      </c>
      <c r="D200">
        <v>1389.3900149999999</v>
      </c>
      <c r="E200">
        <v>1397.6800539999999</v>
      </c>
      <c r="F200">
        <v>1397.6800539999999</v>
      </c>
      <c r="G200">
        <v>3827550000</v>
      </c>
    </row>
    <row r="201" spans="1:7" x14ac:dyDescent="0.2">
      <c r="A201" s="14">
        <v>39577</v>
      </c>
      <c r="B201">
        <v>1394.900024</v>
      </c>
      <c r="C201">
        <v>1394.900024</v>
      </c>
      <c r="D201">
        <v>1384.1099850000001</v>
      </c>
      <c r="E201">
        <v>1388.280029</v>
      </c>
      <c r="F201">
        <v>1388.280029</v>
      </c>
      <c r="G201">
        <v>3518620000</v>
      </c>
    </row>
    <row r="202" spans="1:7" x14ac:dyDescent="0.2">
      <c r="A202" s="14">
        <v>39580</v>
      </c>
      <c r="B202">
        <v>1389.400024</v>
      </c>
      <c r="C202">
        <v>1404.0600589999999</v>
      </c>
      <c r="D202">
        <v>1386.1999510000001</v>
      </c>
      <c r="E202">
        <v>1403.579956</v>
      </c>
      <c r="F202">
        <v>1403.579956</v>
      </c>
      <c r="G202">
        <v>3370630000</v>
      </c>
    </row>
    <row r="203" spans="1:7" x14ac:dyDescent="0.2">
      <c r="A203" s="14">
        <v>39581</v>
      </c>
      <c r="B203">
        <v>1404.400024</v>
      </c>
      <c r="C203">
        <v>1406.3000489999999</v>
      </c>
      <c r="D203">
        <v>1396.26001</v>
      </c>
      <c r="E203">
        <v>1403.040039</v>
      </c>
      <c r="F203">
        <v>1403.040039</v>
      </c>
      <c r="G203">
        <v>4018590000</v>
      </c>
    </row>
    <row r="204" spans="1:7" x14ac:dyDescent="0.2">
      <c r="A204" s="14">
        <v>39582</v>
      </c>
      <c r="B204">
        <v>1405.650024</v>
      </c>
      <c r="C204">
        <v>1420.1899410000001</v>
      </c>
      <c r="D204">
        <v>1405.650024</v>
      </c>
      <c r="E204">
        <v>1408.660034</v>
      </c>
      <c r="F204">
        <v>1408.660034</v>
      </c>
      <c r="G204">
        <v>3979370000</v>
      </c>
    </row>
    <row r="205" spans="1:7" x14ac:dyDescent="0.2">
      <c r="A205" s="14">
        <v>39583</v>
      </c>
      <c r="B205">
        <v>1408.3599850000001</v>
      </c>
      <c r="C205">
        <v>1424.400024</v>
      </c>
      <c r="D205">
        <v>1406.869995</v>
      </c>
      <c r="E205">
        <v>1423.5699460000001</v>
      </c>
      <c r="F205">
        <v>1423.5699460000001</v>
      </c>
      <c r="G205">
        <v>3836480000</v>
      </c>
    </row>
    <row r="206" spans="1:7" x14ac:dyDescent="0.2">
      <c r="A206" s="14">
        <v>39584</v>
      </c>
      <c r="B206">
        <v>1423.8900149999999</v>
      </c>
      <c r="C206">
        <v>1425.8199460000001</v>
      </c>
      <c r="D206">
        <v>1414.349976</v>
      </c>
      <c r="E206">
        <v>1425.349976</v>
      </c>
      <c r="F206">
        <v>1425.349976</v>
      </c>
      <c r="G206">
        <v>3842590000</v>
      </c>
    </row>
    <row r="207" spans="1:7" x14ac:dyDescent="0.2">
      <c r="A207" s="14">
        <v>39587</v>
      </c>
      <c r="B207">
        <v>1425.280029</v>
      </c>
      <c r="C207">
        <v>1440.23999</v>
      </c>
      <c r="D207">
        <v>1421.630005</v>
      </c>
      <c r="E207">
        <v>1426.630005</v>
      </c>
      <c r="F207">
        <v>1426.630005</v>
      </c>
      <c r="G207">
        <v>3683970000</v>
      </c>
    </row>
    <row r="208" spans="1:7" x14ac:dyDescent="0.2">
      <c r="A208" s="14">
        <v>39588</v>
      </c>
      <c r="B208">
        <v>1424.48999</v>
      </c>
      <c r="C208">
        <v>1424.48999</v>
      </c>
      <c r="D208">
        <v>1409.089966</v>
      </c>
      <c r="E208">
        <v>1413.400024</v>
      </c>
      <c r="F208">
        <v>1413.400024</v>
      </c>
      <c r="G208">
        <v>3854320000</v>
      </c>
    </row>
    <row r="209" spans="1:7" x14ac:dyDescent="0.2">
      <c r="A209" s="14">
        <v>39589</v>
      </c>
      <c r="B209">
        <v>1414.0600589999999</v>
      </c>
      <c r="C209">
        <v>1419.119995</v>
      </c>
      <c r="D209">
        <v>1388.8100589999999</v>
      </c>
      <c r="E209">
        <v>1390.709961</v>
      </c>
      <c r="F209">
        <v>1390.709961</v>
      </c>
      <c r="G209">
        <v>4517990000</v>
      </c>
    </row>
    <row r="210" spans="1:7" x14ac:dyDescent="0.2">
      <c r="A210" s="14">
        <v>39590</v>
      </c>
      <c r="B210">
        <v>1390.829956</v>
      </c>
      <c r="C210">
        <v>1399.0699460000001</v>
      </c>
      <c r="D210">
        <v>1390.2299800000001</v>
      </c>
      <c r="E210">
        <v>1394.349976</v>
      </c>
      <c r="F210">
        <v>1394.349976</v>
      </c>
      <c r="G210">
        <v>3955960000</v>
      </c>
    </row>
    <row r="211" spans="1:7" x14ac:dyDescent="0.2">
      <c r="A211" s="14">
        <v>39591</v>
      </c>
      <c r="B211">
        <v>1392.1999510000001</v>
      </c>
      <c r="C211">
        <v>1392.1999510000001</v>
      </c>
      <c r="D211">
        <v>1373.719971</v>
      </c>
      <c r="E211">
        <v>1375.9300539999999</v>
      </c>
      <c r="F211">
        <v>1375.9300539999999</v>
      </c>
      <c r="G211">
        <v>3516380000</v>
      </c>
    </row>
    <row r="212" spans="1:7" x14ac:dyDescent="0.2">
      <c r="A212" s="14">
        <v>39595</v>
      </c>
      <c r="B212">
        <v>1375.969971</v>
      </c>
      <c r="C212">
        <v>1387.400024</v>
      </c>
      <c r="D212">
        <v>1373.0699460000001</v>
      </c>
      <c r="E212">
        <v>1385.349976</v>
      </c>
      <c r="F212">
        <v>1385.349976</v>
      </c>
      <c r="G212">
        <v>3588860000</v>
      </c>
    </row>
    <row r="213" spans="1:7" x14ac:dyDescent="0.2">
      <c r="A213" s="14">
        <v>39596</v>
      </c>
      <c r="B213">
        <v>1386.540039</v>
      </c>
      <c r="C213">
        <v>1391.25</v>
      </c>
      <c r="D213">
        <v>1378.160034</v>
      </c>
      <c r="E213">
        <v>1390.839966</v>
      </c>
      <c r="F213">
        <v>1390.839966</v>
      </c>
      <c r="G213">
        <v>3927240000</v>
      </c>
    </row>
    <row r="214" spans="1:7" x14ac:dyDescent="0.2">
      <c r="A214" s="14">
        <v>39597</v>
      </c>
      <c r="B214">
        <v>1390.5</v>
      </c>
      <c r="C214">
        <v>1406.3199460000001</v>
      </c>
      <c r="D214">
        <v>1388.589966</v>
      </c>
      <c r="E214">
        <v>1398.26001</v>
      </c>
      <c r="F214">
        <v>1398.26001</v>
      </c>
      <c r="G214">
        <v>3894440000</v>
      </c>
    </row>
    <row r="215" spans="1:7" x14ac:dyDescent="0.2">
      <c r="A215" s="14">
        <v>39598</v>
      </c>
      <c r="B215">
        <v>1398.3599850000001</v>
      </c>
      <c r="C215">
        <v>1404.459961</v>
      </c>
      <c r="D215">
        <v>1398.079956</v>
      </c>
      <c r="E215">
        <v>1400.380005</v>
      </c>
      <c r="F215">
        <v>1400.380005</v>
      </c>
      <c r="G215">
        <v>3845630000</v>
      </c>
    </row>
    <row r="216" spans="1:7" x14ac:dyDescent="0.2">
      <c r="A216" s="14">
        <v>39601</v>
      </c>
      <c r="B216">
        <v>1399.619995</v>
      </c>
      <c r="C216">
        <v>1399.619995</v>
      </c>
      <c r="D216">
        <v>1377.790039</v>
      </c>
      <c r="E216">
        <v>1385.670044</v>
      </c>
      <c r="F216">
        <v>1385.670044</v>
      </c>
      <c r="G216">
        <v>3714320000</v>
      </c>
    </row>
    <row r="217" spans="1:7" x14ac:dyDescent="0.2">
      <c r="A217" s="14">
        <v>39602</v>
      </c>
      <c r="B217">
        <v>1386.420044</v>
      </c>
      <c r="C217">
        <v>1393.119995</v>
      </c>
      <c r="D217">
        <v>1370.119995</v>
      </c>
      <c r="E217">
        <v>1377.650024</v>
      </c>
      <c r="F217">
        <v>1377.650024</v>
      </c>
      <c r="G217">
        <v>4396380000</v>
      </c>
    </row>
    <row r="218" spans="1:7" x14ac:dyDescent="0.2">
      <c r="A218" s="14">
        <v>39603</v>
      </c>
      <c r="B218">
        <v>1376.26001</v>
      </c>
      <c r="C218">
        <v>1388.1800539999999</v>
      </c>
      <c r="D218">
        <v>1371.73999</v>
      </c>
      <c r="E218">
        <v>1377.1999510000001</v>
      </c>
      <c r="F218">
        <v>1377.1999510000001</v>
      </c>
      <c r="G218">
        <v>4338640000</v>
      </c>
    </row>
    <row r="219" spans="1:7" x14ac:dyDescent="0.2">
      <c r="A219" s="14">
        <v>39604</v>
      </c>
      <c r="B219">
        <v>1377.4799800000001</v>
      </c>
      <c r="C219">
        <v>1404.0500489999999</v>
      </c>
      <c r="D219">
        <v>1377.4799800000001</v>
      </c>
      <c r="E219">
        <v>1404.0500489999999</v>
      </c>
      <c r="F219">
        <v>1404.0500489999999</v>
      </c>
      <c r="G219">
        <v>4350790000</v>
      </c>
    </row>
    <row r="220" spans="1:7" x14ac:dyDescent="0.2">
      <c r="A220" s="14">
        <v>39605</v>
      </c>
      <c r="B220">
        <v>1400.0600589999999</v>
      </c>
      <c r="C220">
        <v>1400.0600589999999</v>
      </c>
      <c r="D220">
        <v>1359.900024</v>
      </c>
      <c r="E220">
        <v>1360.6800539999999</v>
      </c>
      <c r="F220">
        <v>1360.6800539999999</v>
      </c>
      <c r="G220">
        <v>4771660000</v>
      </c>
    </row>
    <row r="221" spans="1:7" x14ac:dyDescent="0.2">
      <c r="A221" s="14">
        <v>39608</v>
      </c>
      <c r="B221">
        <v>1360.829956</v>
      </c>
      <c r="C221">
        <v>1370.630005</v>
      </c>
      <c r="D221">
        <v>1350.619995</v>
      </c>
      <c r="E221">
        <v>1361.76001</v>
      </c>
      <c r="F221">
        <v>1361.76001</v>
      </c>
      <c r="G221">
        <v>4404570000</v>
      </c>
    </row>
    <row r="222" spans="1:7" x14ac:dyDescent="0.2">
      <c r="A222" s="14">
        <v>39609</v>
      </c>
      <c r="B222">
        <v>1358.9799800000001</v>
      </c>
      <c r="C222">
        <v>1366.839966</v>
      </c>
      <c r="D222">
        <v>1351.5600589999999</v>
      </c>
      <c r="E222">
        <v>1358.4399410000001</v>
      </c>
      <c r="F222">
        <v>1358.4399410000001</v>
      </c>
      <c r="G222">
        <v>4635070000</v>
      </c>
    </row>
    <row r="223" spans="1:7" x14ac:dyDescent="0.2">
      <c r="A223" s="14">
        <v>39610</v>
      </c>
      <c r="B223">
        <v>1357.089966</v>
      </c>
      <c r="C223">
        <v>1357.089966</v>
      </c>
      <c r="D223">
        <v>1335.469971</v>
      </c>
      <c r="E223">
        <v>1335.48999</v>
      </c>
      <c r="F223">
        <v>1335.48999</v>
      </c>
      <c r="G223">
        <v>4779980000</v>
      </c>
    </row>
    <row r="224" spans="1:7" x14ac:dyDescent="0.2">
      <c r="A224" s="14">
        <v>39611</v>
      </c>
      <c r="B224">
        <v>1335.780029</v>
      </c>
      <c r="C224">
        <v>1353.030029</v>
      </c>
      <c r="D224">
        <v>1331.290039</v>
      </c>
      <c r="E224">
        <v>1339.869995</v>
      </c>
      <c r="F224">
        <v>1339.869995</v>
      </c>
      <c r="G224">
        <v>4734240000</v>
      </c>
    </row>
    <row r="225" spans="1:7" x14ac:dyDescent="0.2">
      <c r="A225" s="14">
        <v>39612</v>
      </c>
      <c r="B225">
        <v>1341.8100589999999</v>
      </c>
      <c r="C225">
        <v>1360.030029</v>
      </c>
      <c r="D225">
        <v>1341.709961</v>
      </c>
      <c r="E225">
        <v>1360.030029</v>
      </c>
      <c r="F225">
        <v>1360.030029</v>
      </c>
      <c r="G225">
        <v>4080420000</v>
      </c>
    </row>
    <row r="226" spans="1:7" x14ac:dyDescent="0.2">
      <c r="A226" s="14">
        <v>39615</v>
      </c>
      <c r="B226">
        <v>1358.849976</v>
      </c>
      <c r="C226">
        <v>1364.6999510000001</v>
      </c>
      <c r="D226">
        <v>1352.0699460000001</v>
      </c>
      <c r="E226">
        <v>1360.1400149999999</v>
      </c>
      <c r="F226">
        <v>1360.1400149999999</v>
      </c>
      <c r="G226">
        <v>3706940000</v>
      </c>
    </row>
    <row r="227" spans="1:7" x14ac:dyDescent="0.2">
      <c r="A227" s="14">
        <v>39616</v>
      </c>
      <c r="B227">
        <v>1360.709961</v>
      </c>
      <c r="C227">
        <v>1366.589966</v>
      </c>
      <c r="D227">
        <v>1350.540039</v>
      </c>
      <c r="E227">
        <v>1350.9300539999999</v>
      </c>
      <c r="F227">
        <v>1350.9300539999999</v>
      </c>
      <c r="G227">
        <v>3801960000</v>
      </c>
    </row>
    <row r="228" spans="1:7" x14ac:dyDescent="0.2">
      <c r="A228" s="14">
        <v>39617</v>
      </c>
      <c r="B228">
        <v>1349.589966</v>
      </c>
      <c r="C228">
        <v>1349.589966</v>
      </c>
      <c r="D228">
        <v>1333.400024</v>
      </c>
      <c r="E228">
        <v>1337.8100589999999</v>
      </c>
      <c r="F228">
        <v>1337.8100589999999</v>
      </c>
      <c r="G228">
        <v>4573570000</v>
      </c>
    </row>
    <row r="229" spans="1:7" x14ac:dyDescent="0.2">
      <c r="A229" s="14">
        <v>39618</v>
      </c>
      <c r="B229">
        <v>1336.8900149999999</v>
      </c>
      <c r="C229">
        <v>1347.660034</v>
      </c>
      <c r="D229">
        <v>1330.5</v>
      </c>
      <c r="E229">
        <v>1342.829956</v>
      </c>
      <c r="F229">
        <v>1342.829956</v>
      </c>
      <c r="G229">
        <v>4811670000</v>
      </c>
    </row>
    <row r="230" spans="1:7" x14ac:dyDescent="0.2">
      <c r="A230" s="14">
        <v>39619</v>
      </c>
      <c r="B230">
        <v>1341.0200199999999</v>
      </c>
      <c r="C230">
        <v>1341.0200199999999</v>
      </c>
      <c r="D230">
        <v>1314.459961</v>
      </c>
      <c r="E230">
        <v>1317.9300539999999</v>
      </c>
      <c r="F230">
        <v>1317.9300539999999</v>
      </c>
      <c r="G230">
        <v>5324900000</v>
      </c>
    </row>
    <row r="231" spans="1:7" x14ac:dyDescent="0.2">
      <c r="A231" s="14">
        <v>39622</v>
      </c>
      <c r="B231">
        <v>1319.7700199999999</v>
      </c>
      <c r="C231">
        <v>1323.780029</v>
      </c>
      <c r="D231">
        <v>1315.3100589999999</v>
      </c>
      <c r="E231">
        <v>1318</v>
      </c>
      <c r="F231">
        <v>1318</v>
      </c>
      <c r="G231">
        <v>4186370000</v>
      </c>
    </row>
    <row r="232" spans="1:7" x14ac:dyDescent="0.2">
      <c r="A232" s="14">
        <v>39623</v>
      </c>
      <c r="B232">
        <v>1317.2299800000001</v>
      </c>
      <c r="C232">
        <v>1326.0200199999999</v>
      </c>
      <c r="D232">
        <v>1304.420044</v>
      </c>
      <c r="E232">
        <v>1314.290039</v>
      </c>
      <c r="F232">
        <v>1314.290039</v>
      </c>
      <c r="G232">
        <v>4705050000</v>
      </c>
    </row>
    <row r="233" spans="1:7" x14ac:dyDescent="0.2">
      <c r="A233" s="14">
        <v>39624</v>
      </c>
      <c r="B233">
        <v>1314.540039</v>
      </c>
      <c r="C233">
        <v>1335.630005</v>
      </c>
      <c r="D233">
        <v>1314.540039</v>
      </c>
      <c r="E233">
        <v>1321.969971</v>
      </c>
      <c r="F233">
        <v>1321.969971</v>
      </c>
      <c r="G233">
        <v>4825640000</v>
      </c>
    </row>
    <row r="234" spans="1:7" x14ac:dyDescent="0.2">
      <c r="A234" s="14">
        <v>39625</v>
      </c>
      <c r="B234">
        <v>1316.290039</v>
      </c>
      <c r="C234">
        <v>1316.290039</v>
      </c>
      <c r="D234">
        <v>1283.150024</v>
      </c>
      <c r="E234">
        <v>1283.150024</v>
      </c>
      <c r="F234">
        <v>1283.150024</v>
      </c>
      <c r="G234">
        <v>5231280000</v>
      </c>
    </row>
    <row r="235" spans="1:7" x14ac:dyDescent="0.2">
      <c r="A235" s="14">
        <v>39626</v>
      </c>
      <c r="B235">
        <v>1283.599976</v>
      </c>
      <c r="C235">
        <v>1289.4499510000001</v>
      </c>
      <c r="D235">
        <v>1272</v>
      </c>
      <c r="E235">
        <v>1278.380005</v>
      </c>
      <c r="F235">
        <v>1278.380005</v>
      </c>
      <c r="G235">
        <v>6208260000</v>
      </c>
    </row>
    <row r="236" spans="1:7" x14ac:dyDescent="0.2">
      <c r="A236" s="14">
        <v>39629</v>
      </c>
      <c r="B236">
        <v>1278.0600589999999</v>
      </c>
      <c r="C236">
        <v>1290.3100589999999</v>
      </c>
      <c r="D236">
        <v>1274.8599850000001</v>
      </c>
      <c r="E236">
        <v>1280</v>
      </c>
      <c r="F236">
        <v>1280</v>
      </c>
      <c r="G236">
        <v>5032330000</v>
      </c>
    </row>
    <row r="237" spans="1:7" x14ac:dyDescent="0.2">
      <c r="A237" s="14">
        <v>39630</v>
      </c>
      <c r="B237">
        <v>1276.6899410000001</v>
      </c>
      <c r="C237">
        <v>1285.3100589999999</v>
      </c>
      <c r="D237">
        <v>1260.6800539999999</v>
      </c>
      <c r="E237">
        <v>1284.910034</v>
      </c>
      <c r="F237">
        <v>1284.910034</v>
      </c>
      <c r="G237">
        <v>5846290000</v>
      </c>
    </row>
    <row r="238" spans="1:7" x14ac:dyDescent="0.2">
      <c r="A238" s="14">
        <v>39631</v>
      </c>
      <c r="B238">
        <v>1285.8199460000001</v>
      </c>
      <c r="C238">
        <v>1292.170044</v>
      </c>
      <c r="D238">
        <v>1261.51001</v>
      </c>
      <c r="E238">
        <v>1261.5200199999999</v>
      </c>
      <c r="F238">
        <v>1261.5200199999999</v>
      </c>
      <c r="G238">
        <v>5276090000</v>
      </c>
    </row>
    <row r="239" spans="1:7" x14ac:dyDescent="0.2">
      <c r="A239" s="14">
        <v>39632</v>
      </c>
      <c r="B239">
        <v>1262.959961</v>
      </c>
      <c r="C239">
        <v>1271.4799800000001</v>
      </c>
      <c r="D239">
        <v>1252.01001</v>
      </c>
      <c r="E239">
        <v>1262.900024</v>
      </c>
      <c r="F239">
        <v>1262.900024</v>
      </c>
      <c r="G239">
        <v>3247590000</v>
      </c>
    </row>
    <row r="240" spans="1:7" x14ac:dyDescent="0.2">
      <c r="A240" s="14">
        <v>39636</v>
      </c>
      <c r="B240">
        <v>1262.900024</v>
      </c>
      <c r="C240">
        <v>1273.9499510000001</v>
      </c>
      <c r="D240">
        <v>1240.6800539999999</v>
      </c>
      <c r="E240">
        <v>1252.3100589999999</v>
      </c>
      <c r="F240">
        <v>1252.3100589999999</v>
      </c>
      <c r="G240">
        <v>5265420000</v>
      </c>
    </row>
    <row r="241" spans="1:7" x14ac:dyDescent="0.2">
      <c r="A241" s="14">
        <v>39637</v>
      </c>
      <c r="B241">
        <v>1251.839966</v>
      </c>
      <c r="C241">
        <v>1274.170044</v>
      </c>
      <c r="D241">
        <v>1242.839966</v>
      </c>
      <c r="E241">
        <v>1273.6999510000001</v>
      </c>
      <c r="F241">
        <v>1273.6999510000001</v>
      </c>
      <c r="G241">
        <v>6034110000</v>
      </c>
    </row>
    <row r="242" spans="1:7" x14ac:dyDescent="0.2">
      <c r="A242" s="14">
        <v>39638</v>
      </c>
      <c r="B242">
        <v>1273.380005</v>
      </c>
      <c r="C242">
        <v>1277.3599850000001</v>
      </c>
      <c r="D242">
        <v>1244.5699460000001</v>
      </c>
      <c r="E242">
        <v>1244.6899410000001</v>
      </c>
      <c r="F242">
        <v>1244.6899410000001</v>
      </c>
      <c r="G242">
        <v>5181000000</v>
      </c>
    </row>
    <row r="243" spans="1:7" x14ac:dyDescent="0.2">
      <c r="A243" s="14">
        <v>39639</v>
      </c>
      <c r="B243">
        <v>1245.25</v>
      </c>
      <c r="C243">
        <v>1257.650024</v>
      </c>
      <c r="D243">
        <v>1236.76001</v>
      </c>
      <c r="E243">
        <v>1253.3900149999999</v>
      </c>
      <c r="F243">
        <v>1253.3900149999999</v>
      </c>
      <c r="G243">
        <v>5840430000</v>
      </c>
    </row>
    <row r="244" spans="1:7" x14ac:dyDescent="0.2">
      <c r="A244" s="14">
        <v>39640</v>
      </c>
      <c r="B244">
        <v>1248.660034</v>
      </c>
      <c r="C244">
        <v>1257.2700199999999</v>
      </c>
      <c r="D244">
        <v>1225.349976</v>
      </c>
      <c r="E244">
        <v>1239.48999</v>
      </c>
      <c r="F244">
        <v>1239.48999</v>
      </c>
      <c r="G244">
        <v>6742200000</v>
      </c>
    </row>
    <row r="245" spans="1:7" x14ac:dyDescent="0.2">
      <c r="A245" s="14">
        <v>39643</v>
      </c>
      <c r="B245">
        <v>1241.6099850000001</v>
      </c>
      <c r="C245">
        <v>1253.5</v>
      </c>
      <c r="D245">
        <v>1225.01001</v>
      </c>
      <c r="E245">
        <v>1228.3000489999999</v>
      </c>
      <c r="F245">
        <v>1228.3000489999999</v>
      </c>
      <c r="G245">
        <v>5434860000</v>
      </c>
    </row>
    <row r="246" spans="1:7" x14ac:dyDescent="0.2">
      <c r="A246" s="14">
        <v>39644</v>
      </c>
      <c r="B246">
        <v>1226.829956</v>
      </c>
      <c r="C246">
        <v>1234.349976</v>
      </c>
      <c r="D246">
        <v>1200.4399410000001</v>
      </c>
      <c r="E246">
        <v>1214.910034</v>
      </c>
      <c r="F246">
        <v>1214.910034</v>
      </c>
      <c r="G246">
        <v>7363640000</v>
      </c>
    </row>
    <row r="247" spans="1:7" x14ac:dyDescent="0.2">
      <c r="A247" s="14">
        <v>39645</v>
      </c>
      <c r="B247">
        <v>1214.650024</v>
      </c>
      <c r="C247">
        <v>1245.5200199999999</v>
      </c>
      <c r="D247">
        <v>1211.3900149999999</v>
      </c>
      <c r="E247">
        <v>1245.3599850000001</v>
      </c>
      <c r="F247">
        <v>1245.3599850000001</v>
      </c>
      <c r="G247">
        <v>6738630000</v>
      </c>
    </row>
    <row r="248" spans="1:7" x14ac:dyDescent="0.2">
      <c r="A248" s="14">
        <v>39646</v>
      </c>
      <c r="B248">
        <v>1246.3100589999999</v>
      </c>
      <c r="C248">
        <v>1262.3100589999999</v>
      </c>
      <c r="D248">
        <v>1241.48999</v>
      </c>
      <c r="E248">
        <v>1260.3199460000001</v>
      </c>
      <c r="F248">
        <v>1260.3199460000001</v>
      </c>
      <c r="G248">
        <v>7365210000</v>
      </c>
    </row>
    <row r="249" spans="1:7" x14ac:dyDescent="0.2">
      <c r="A249" s="14">
        <v>39647</v>
      </c>
      <c r="B249">
        <v>1258.219971</v>
      </c>
      <c r="C249">
        <v>1262.2299800000001</v>
      </c>
      <c r="D249">
        <v>1251.8100589999999</v>
      </c>
      <c r="E249">
        <v>1260.6800539999999</v>
      </c>
      <c r="F249">
        <v>1260.6800539999999</v>
      </c>
      <c r="G249">
        <v>5653280000</v>
      </c>
    </row>
    <row r="250" spans="1:7" x14ac:dyDescent="0.2">
      <c r="A250" s="14">
        <v>39650</v>
      </c>
      <c r="B250">
        <v>1261.8199460000001</v>
      </c>
      <c r="C250">
        <v>1267.73999</v>
      </c>
      <c r="D250">
        <v>1255.6999510000001</v>
      </c>
      <c r="E250">
        <v>1260</v>
      </c>
      <c r="F250">
        <v>1260</v>
      </c>
      <c r="G250">
        <v>4630640000</v>
      </c>
    </row>
    <row r="251" spans="1:7" x14ac:dyDescent="0.2">
      <c r="A251" s="14">
        <v>39651</v>
      </c>
      <c r="B251">
        <v>1257.079956</v>
      </c>
      <c r="C251">
        <v>1277.420044</v>
      </c>
      <c r="D251">
        <v>1248.829956</v>
      </c>
      <c r="E251">
        <v>1277</v>
      </c>
      <c r="F251">
        <v>1277</v>
      </c>
      <c r="G251">
        <v>6180230000</v>
      </c>
    </row>
    <row r="252" spans="1:7" x14ac:dyDescent="0.2">
      <c r="A252" s="14">
        <v>39652</v>
      </c>
      <c r="B252">
        <v>1278.869995</v>
      </c>
      <c r="C252">
        <v>1291.170044</v>
      </c>
      <c r="D252">
        <v>1276.0600589999999</v>
      </c>
      <c r="E252">
        <v>1282.1899410000001</v>
      </c>
      <c r="F252">
        <v>1282.1899410000001</v>
      </c>
      <c r="G252">
        <v>6705830000</v>
      </c>
    </row>
    <row r="253" spans="1:7" x14ac:dyDescent="0.2">
      <c r="A253" s="14">
        <v>39653</v>
      </c>
      <c r="B253">
        <v>1283.219971</v>
      </c>
      <c r="C253">
        <v>1283.219971</v>
      </c>
      <c r="D253">
        <v>1251.4799800000001</v>
      </c>
      <c r="E253">
        <v>1252.540039</v>
      </c>
      <c r="F253">
        <v>1252.540039</v>
      </c>
      <c r="G253">
        <v>6127980000</v>
      </c>
    </row>
    <row r="254" spans="1:7" x14ac:dyDescent="0.2">
      <c r="A254" s="14">
        <v>39654</v>
      </c>
      <c r="B254">
        <v>1253.51001</v>
      </c>
      <c r="C254">
        <v>1263.2299800000001</v>
      </c>
      <c r="D254">
        <v>1251.75</v>
      </c>
      <c r="E254">
        <v>1257.76001</v>
      </c>
      <c r="F254">
        <v>1257.76001</v>
      </c>
      <c r="G254">
        <v>4672560000</v>
      </c>
    </row>
    <row r="255" spans="1:7" x14ac:dyDescent="0.2">
      <c r="A255" s="14">
        <v>39657</v>
      </c>
      <c r="B255">
        <v>1257.76001</v>
      </c>
      <c r="C255">
        <v>1260.089966</v>
      </c>
      <c r="D255">
        <v>1234.369995</v>
      </c>
      <c r="E255">
        <v>1234.369995</v>
      </c>
      <c r="F255">
        <v>1234.369995</v>
      </c>
      <c r="G255">
        <v>4282960000</v>
      </c>
    </row>
    <row r="256" spans="1:7" x14ac:dyDescent="0.2">
      <c r="A256" s="14">
        <v>39658</v>
      </c>
      <c r="B256">
        <v>1236.380005</v>
      </c>
      <c r="C256">
        <v>1263.1999510000001</v>
      </c>
      <c r="D256">
        <v>1236.380005</v>
      </c>
      <c r="E256">
        <v>1263.1999510000001</v>
      </c>
      <c r="F256">
        <v>1263.1999510000001</v>
      </c>
      <c r="G256">
        <v>5414240000</v>
      </c>
    </row>
    <row r="257" spans="1:7" x14ac:dyDescent="0.2">
      <c r="A257" s="14">
        <v>39659</v>
      </c>
      <c r="B257">
        <v>1264.5200199999999</v>
      </c>
      <c r="C257">
        <v>1284.329956</v>
      </c>
      <c r="D257">
        <v>1264.5200199999999</v>
      </c>
      <c r="E257">
        <v>1284.26001</v>
      </c>
      <c r="F257">
        <v>1284.26001</v>
      </c>
      <c r="G257">
        <v>5631330000</v>
      </c>
    </row>
    <row r="258" spans="1:7" x14ac:dyDescent="0.2">
      <c r="A258" s="14">
        <v>39660</v>
      </c>
      <c r="B258">
        <v>1281.369995</v>
      </c>
      <c r="C258">
        <v>1284.9300539999999</v>
      </c>
      <c r="D258">
        <v>1265.969971</v>
      </c>
      <c r="E258">
        <v>1267.380005</v>
      </c>
      <c r="F258">
        <v>1267.380005</v>
      </c>
      <c r="G258">
        <v>5346050000</v>
      </c>
    </row>
    <row r="259" spans="1:7" x14ac:dyDescent="0.2">
      <c r="A259" s="14">
        <v>39661</v>
      </c>
      <c r="B259">
        <v>1269.420044</v>
      </c>
      <c r="C259">
        <v>1270.5200199999999</v>
      </c>
      <c r="D259">
        <v>1254.540039</v>
      </c>
      <c r="E259">
        <v>1260.3100589999999</v>
      </c>
      <c r="F259">
        <v>1260.3100589999999</v>
      </c>
      <c r="G259">
        <v>4684870000</v>
      </c>
    </row>
    <row r="260" spans="1:7" x14ac:dyDescent="0.2">
      <c r="A260" s="14">
        <v>39664</v>
      </c>
      <c r="B260">
        <v>1253.2700199999999</v>
      </c>
      <c r="C260">
        <v>1260.48999</v>
      </c>
      <c r="D260">
        <v>1247.4499510000001</v>
      </c>
      <c r="E260">
        <v>1249.01001</v>
      </c>
      <c r="F260">
        <v>1249.01001</v>
      </c>
      <c r="G260">
        <v>4562280000</v>
      </c>
    </row>
    <row r="261" spans="1:7" x14ac:dyDescent="0.2">
      <c r="A261" s="14">
        <v>39665</v>
      </c>
      <c r="B261">
        <v>1254.869995</v>
      </c>
      <c r="C261">
        <v>1284.880005</v>
      </c>
      <c r="D261">
        <v>1254.670044</v>
      </c>
      <c r="E261">
        <v>1284.880005</v>
      </c>
      <c r="F261">
        <v>1284.880005</v>
      </c>
      <c r="G261">
        <v>1219310000</v>
      </c>
    </row>
    <row r="262" spans="1:7" x14ac:dyDescent="0.2">
      <c r="A262" s="14">
        <v>39666</v>
      </c>
      <c r="B262">
        <v>1283.98999</v>
      </c>
      <c r="C262">
        <v>1291.670044</v>
      </c>
      <c r="D262">
        <v>1276</v>
      </c>
      <c r="E262">
        <v>1289.1899410000001</v>
      </c>
      <c r="F262">
        <v>1289.1899410000001</v>
      </c>
      <c r="G262">
        <v>4873420000</v>
      </c>
    </row>
    <row r="263" spans="1:7" x14ac:dyDescent="0.2">
      <c r="A263" s="14">
        <v>39667</v>
      </c>
      <c r="B263">
        <v>1286.51001</v>
      </c>
      <c r="C263">
        <v>1286.51001</v>
      </c>
      <c r="D263">
        <v>1264.290039</v>
      </c>
      <c r="E263">
        <v>1266.0699460000001</v>
      </c>
      <c r="F263">
        <v>1266.0699460000001</v>
      </c>
      <c r="G263">
        <v>5319380000</v>
      </c>
    </row>
    <row r="264" spans="1:7" x14ac:dyDescent="0.2">
      <c r="A264" s="14">
        <v>39668</v>
      </c>
      <c r="B264">
        <v>1266.290039</v>
      </c>
      <c r="C264">
        <v>1297.849976</v>
      </c>
      <c r="D264">
        <v>1262.1099850000001</v>
      </c>
      <c r="E264">
        <v>1296.3199460000001</v>
      </c>
      <c r="F264">
        <v>1296.3199460000001</v>
      </c>
      <c r="G264">
        <v>4966810000</v>
      </c>
    </row>
    <row r="265" spans="1:7" x14ac:dyDescent="0.2">
      <c r="A265" s="14">
        <v>39671</v>
      </c>
      <c r="B265">
        <v>1294.420044</v>
      </c>
      <c r="C265">
        <v>1313.150024</v>
      </c>
      <c r="D265">
        <v>1291.410034</v>
      </c>
      <c r="E265">
        <v>1305.3199460000001</v>
      </c>
      <c r="F265">
        <v>1305.3199460000001</v>
      </c>
      <c r="G265">
        <v>5067310000</v>
      </c>
    </row>
    <row r="266" spans="1:7" x14ac:dyDescent="0.2">
      <c r="A266" s="14">
        <v>39672</v>
      </c>
      <c r="B266">
        <v>1304.790039</v>
      </c>
      <c r="C266">
        <v>1304.790039</v>
      </c>
      <c r="D266">
        <v>1285.6400149999999</v>
      </c>
      <c r="E266">
        <v>1289.589966</v>
      </c>
      <c r="F266">
        <v>1289.589966</v>
      </c>
      <c r="G266">
        <v>4711290000</v>
      </c>
    </row>
    <row r="267" spans="1:7" x14ac:dyDescent="0.2">
      <c r="A267" s="14">
        <v>39673</v>
      </c>
      <c r="B267">
        <v>1288.6400149999999</v>
      </c>
      <c r="C267">
        <v>1294.030029</v>
      </c>
      <c r="D267">
        <v>1274.8599850000001</v>
      </c>
      <c r="E267">
        <v>1285.829956</v>
      </c>
      <c r="F267">
        <v>1285.829956</v>
      </c>
      <c r="G267">
        <v>4787600000</v>
      </c>
    </row>
    <row r="268" spans="1:7" x14ac:dyDescent="0.2">
      <c r="A268" s="14">
        <v>39674</v>
      </c>
      <c r="B268">
        <v>1282.1099850000001</v>
      </c>
      <c r="C268">
        <v>1300.1099850000001</v>
      </c>
      <c r="D268">
        <v>1276.839966</v>
      </c>
      <c r="E268">
        <v>1292.9300539999999</v>
      </c>
      <c r="F268">
        <v>1292.9300539999999</v>
      </c>
      <c r="G268">
        <v>4064000000</v>
      </c>
    </row>
    <row r="269" spans="1:7" x14ac:dyDescent="0.2">
      <c r="A269" s="14">
        <v>39675</v>
      </c>
      <c r="B269">
        <v>1293.849976</v>
      </c>
      <c r="C269">
        <v>1302.0500489999999</v>
      </c>
      <c r="D269">
        <v>1290.73999</v>
      </c>
      <c r="E269">
        <v>1298.1999510000001</v>
      </c>
      <c r="F269">
        <v>1298.1999510000001</v>
      </c>
      <c r="G269">
        <v>4041820000</v>
      </c>
    </row>
    <row r="270" spans="1:7" x14ac:dyDescent="0.2">
      <c r="A270" s="14">
        <v>39678</v>
      </c>
      <c r="B270">
        <v>1298.1400149999999</v>
      </c>
      <c r="C270">
        <v>1300.219971</v>
      </c>
      <c r="D270">
        <v>1274.51001</v>
      </c>
      <c r="E270">
        <v>1278.599976</v>
      </c>
      <c r="F270">
        <v>1278.599976</v>
      </c>
      <c r="G270">
        <v>3829290000</v>
      </c>
    </row>
    <row r="271" spans="1:7" x14ac:dyDescent="0.2">
      <c r="A271" s="14">
        <v>39679</v>
      </c>
      <c r="B271">
        <v>1276.650024</v>
      </c>
      <c r="C271">
        <v>1276.650024</v>
      </c>
      <c r="D271">
        <v>1263.1099850000001</v>
      </c>
      <c r="E271">
        <v>1266.6899410000001</v>
      </c>
      <c r="F271">
        <v>1266.6899410000001</v>
      </c>
      <c r="G271">
        <v>4159760000</v>
      </c>
    </row>
    <row r="272" spans="1:7" x14ac:dyDescent="0.2">
      <c r="A272" s="14">
        <v>39680</v>
      </c>
      <c r="B272">
        <v>1267.339966</v>
      </c>
      <c r="C272">
        <v>1276.01001</v>
      </c>
      <c r="D272">
        <v>1261.160034</v>
      </c>
      <c r="E272">
        <v>1274.540039</v>
      </c>
      <c r="F272">
        <v>1274.540039</v>
      </c>
      <c r="G272">
        <v>4555030000</v>
      </c>
    </row>
    <row r="273" spans="1:7" x14ac:dyDescent="0.2">
      <c r="A273" s="14">
        <v>39681</v>
      </c>
      <c r="B273">
        <v>1271.0699460000001</v>
      </c>
      <c r="C273">
        <v>1281.400024</v>
      </c>
      <c r="D273">
        <v>1265.219971</v>
      </c>
      <c r="E273">
        <v>1277.719971</v>
      </c>
      <c r="F273">
        <v>1277.719971</v>
      </c>
      <c r="G273">
        <v>4032590000</v>
      </c>
    </row>
    <row r="274" spans="1:7" x14ac:dyDescent="0.2">
      <c r="A274" s="14">
        <v>39682</v>
      </c>
      <c r="B274">
        <v>1277.589966</v>
      </c>
      <c r="C274">
        <v>1293.089966</v>
      </c>
      <c r="D274">
        <v>1277.589966</v>
      </c>
      <c r="E274">
        <v>1292.1999510000001</v>
      </c>
      <c r="F274">
        <v>1292.1999510000001</v>
      </c>
      <c r="G274">
        <v>3741070000</v>
      </c>
    </row>
    <row r="275" spans="1:7" x14ac:dyDescent="0.2">
      <c r="A275" s="14">
        <v>39685</v>
      </c>
      <c r="B275">
        <v>1290.469971</v>
      </c>
      <c r="C275">
        <v>1290.469971</v>
      </c>
      <c r="D275">
        <v>1264.869995</v>
      </c>
      <c r="E275">
        <v>1266.839966</v>
      </c>
      <c r="F275">
        <v>1266.839966</v>
      </c>
      <c r="G275">
        <v>3420600000</v>
      </c>
    </row>
    <row r="276" spans="1:7" x14ac:dyDescent="0.2">
      <c r="A276" s="14">
        <v>39686</v>
      </c>
      <c r="B276">
        <v>1267.030029</v>
      </c>
      <c r="C276">
        <v>1275.650024</v>
      </c>
      <c r="D276">
        <v>1263.209961</v>
      </c>
      <c r="E276">
        <v>1271.51001</v>
      </c>
      <c r="F276">
        <v>1271.51001</v>
      </c>
      <c r="G276">
        <v>3587570000</v>
      </c>
    </row>
    <row r="277" spans="1:7" x14ac:dyDescent="0.2">
      <c r="A277" s="14">
        <v>39687</v>
      </c>
      <c r="B277">
        <v>1271.290039</v>
      </c>
      <c r="C277">
        <v>1285.0500489999999</v>
      </c>
      <c r="D277">
        <v>1270.030029</v>
      </c>
      <c r="E277">
        <v>1281.660034</v>
      </c>
      <c r="F277">
        <v>1281.660034</v>
      </c>
      <c r="G277">
        <v>3499610000</v>
      </c>
    </row>
    <row r="278" spans="1:7" x14ac:dyDescent="0.2">
      <c r="A278" s="14">
        <v>39688</v>
      </c>
      <c r="B278">
        <v>1283.790039</v>
      </c>
      <c r="C278">
        <v>1300.6800539999999</v>
      </c>
      <c r="D278">
        <v>1283.790039</v>
      </c>
      <c r="E278">
        <v>1300.6800539999999</v>
      </c>
      <c r="F278">
        <v>1300.6800539999999</v>
      </c>
      <c r="G278">
        <v>3854280000</v>
      </c>
    </row>
    <row r="279" spans="1:7" x14ac:dyDescent="0.2">
      <c r="A279" s="14">
        <v>39689</v>
      </c>
      <c r="B279">
        <v>1296.48999</v>
      </c>
      <c r="C279">
        <v>1297.589966</v>
      </c>
      <c r="D279">
        <v>1282.73999</v>
      </c>
      <c r="E279">
        <v>1282.829956</v>
      </c>
      <c r="F279">
        <v>1282.829956</v>
      </c>
      <c r="G279">
        <v>3288120000</v>
      </c>
    </row>
    <row r="280" spans="1:7" x14ac:dyDescent="0.2">
      <c r="A280" s="14">
        <v>39693</v>
      </c>
      <c r="B280">
        <v>1287.829956</v>
      </c>
      <c r="C280">
        <v>1303.040039</v>
      </c>
      <c r="D280">
        <v>1272.1999510000001</v>
      </c>
      <c r="E280">
        <v>1277.579956</v>
      </c>
      <c r="F280">
        <v>1277.579956</v>
      </c>
      <c r="G280">
        <v>4783560000</v>
      </c>
    </row>
    <row r="281" spans="1:7" x14ac:dyDescent="0.2">
      <c r="A281" s="14">
        <v>39694</v>
      </c>
      <c r="B281">
        <v>1276.6099850000001</v>
      </c>
      <c r="C281">
        <v>1280.599976</v>
      </c>
      <c r="D281">
        <v>1265.589966</v>
      </c>
      <c r="E281">
        <v>1274.9799800000001</v>
      </c>
      <c r="F281">
        <v>1274.9799800000001</v>
      </c>
      <c r="G281">
        <v>5056980000</v>
      </c>
    </row>
    <row r="282" spans="1:7" x14ac:dyDescent="0.2">
      <c r="A282" s="14">
        <v>39695</v>
      </c>
      <c r="B282">
        <v>1271.8000489999999</v>
      </c>
      <c r="C282">
        <v>1271.8000489999999</v>
      </c>
      <c r="D282">
        <v>1232.829956</v>
      </c>
      <c r="E282">
        <v>1236.829956</v>
      </c>
      <c r="F282">
        <v>1236.829956</v>
      </c>
      <c r="G282">
        <v>5212500000</v>
      </c>
    </row>
    <row r="283" spans="1:7" x14ac:dyDescent="0.2">
      <c r="A283" s="14">
        <v>39696</v>
      </c>
      <c r="B283">
        <v>1233.209961</v>
      </c>
      <c r="C283">
        <v>1244.9399410000001</v>
      </c>
      <c r="D283">
        <v>1217.2299800000001</v>
      </c>
      <c r="E283">
        <v>1242.3100589999999</v>
      </c>
      <c r="F283">
        <v>1242.3100589999999</v>
      </c>
      <c r="G283">
        <v>5017080000</v>
      </c>
    </row>
    <row r="284" spans="1:7" x14ac:dyDescent="0.2">
      <c r="A284" s="14">
        <v>39699</v>
      </c>
      <c r="B284">
        <v>1249.5</v>
      </c>
      <c r="C284">
        <v>1274.420044</v>
      </c>
      <c r="D284">
        <v>1247.119995</v>
      </c>
      <c r="E284">
        <v>1267.790039</v>
      </c>
      <c r="F284">
        <v>1267.790039</v>
      </c>
      <c r="G284">
        <v>7351340000</v>
      </c>
    </row>
    <row r="285" spans="1:7" x14ac:dyDescent="0.2">
      <c r="A285" s="14">
        <v>39700</v>
      </c>
      <c r="B285">
        <v>1267.9799800000001</v>
      </c>
      <c r="C285">
        <v>1268.660034</v>
      </c>
      <c r="D285">
        <v>1224.51001</v>
      </c>
      <c r="E285">
        <v>1224.51001</v>
      </c>
      <c r="F285">
        <v>1224.51001</v>
      </c>
      <c r="G285">
        <v>7380630000</v>
      </c>
    </row>
    <row r="286" spans="1:7" x14ac:dyDescent="0.2">
      <c r="A286" s="14">
        <v>39701</v>
      </c>
      <c r="B286">
        <v>1227.5</v>
      </c>
      <c r="C286">
        <v>1243.900024</v>
      </c>
      <c r="D286">
        <v>1221.599976</v>
      </c>
      <c r="E286">
        <v>1232.040039</v>
      </c>
      <c r="F286">
        <v>1232.040039</v>
      </c>
      <c r="G286">
        <v>6543440000</v>
      </c>
    </row>
    <row r="287" spans="1:7" x14ac:dyDescent="0.2">
      <c r="A287" s="14">
        <v>39702</v>
      </c>
      <c r="B287">
        <v>1229.040039</v>
      </c>
      <c r="C287">
        <v>1249.9799800000001</v>
      </c>
      <c r="D287">
        <v>1211.540039</v>
      </c>
      <c r="E287">
        <v>1249.0500489999999</v>
      </c>
      <c r="F287">
        <v>1249.0500489999999</v>
      </c>
      <c r="G287">
        <v>6869250000</v>
      </c>
    </row>
    <row r="288" spans="1:7" x14ac:dyDescent="0.2">
      <c r="A288" s="14">
        <v>39703</v>
      </c>
      <c r="B288">
        <v>1245.880005</v>
      </c>
      <c r="C288">
        <v>1255.089966</v>
      </c>
      <c r="D288">
        <v>1233.8100589999999</v>
      </c>
      <c r="E288">
        <v>1251.6999510000001</v>
      </c>
      <c r="F288">
        <v>1251.6999510000001</v>
      </c>
      <c r="G288">
        <v>6273260000</v>
      </c>
    </row>
    <row r="289" spans="1:7" x14ac:dyDescent="0.2">
      <c r="A289" s="14">
        <v>39706</v>
      </c>
      <c r="B289">
        <v>1250.920044</v>
      </c>
      <c r="C289">
        <v>1250.920044</v>
      </c>
      <c r="D289">
        <v>1192.6999510000001</v>
      </c>
      <c r="E289">
        <v>1192.6999510000001</v>
      </c>
      <c r="F289">
        <v>1192.6999510000001</v>
      </c>
      <c r="G289">
        <v>8279510000</v>
      </c>
    </row>
    <row r="290" spans="1:7" x14ac:dyDescent="0.2">
      <c r="A290" s="14">
        <v>39707</v>
      </c>
      <c r="B290">
        <v>1188.3100589999999</v>
      </c>
      <c r="C290">
        <v>1214.839966</v>
      </c>
      <c r="D290">
        <v>1169.280029</v>
      </c>
      <c r="E290">
        <v>1213.599976</v>
      </c>
      <c r="F290">
        <v>1213.599976</v>
      </c>
      <c r="G290">
        <v>9459830000</v>
      </c>
    </row>
    <row r="291" spans="1:7" x14ac:dyDescent="0.2">
      <c r="A291" s="14">
        <v>39708</v>
      </c>
      <c r="B291">
        <v>1210.339966</v>
      </c>
      <c r="C291">
        <v>1210.339966</v>
      </c>
      <c r="D291">
        <v>1155.880005</v>
      </c>
      <c r="E291">
        <v>1156.3900149999999</v>
      </c>
      <c r="F291">
        <v>1156.3900149999999</v>
      </c>
      <c r="G291">
        <v>9431870000</v>
      </c>
    </row>
    <row r="292" spans="1:7" x14ac:dyDescent="0.2">
      <c r="A292" s="14">
        <v>39709</v>
      </c>
      <c r="B292">
        <v>1157.079956</v>
      </c>
      <c r="C292">
        <v>1211.1400149999999</v>
      </c>
      <c r="D292">
        <v>1133.5</v>
      </c>
      <c r="E292">
        <v>1206.51001</v>
      </c>
      <c r="F292">
        <v>1206.51001</v>
      </c>
      <c r="G292">
        <v>10082690000</v>
      </c>
    </row>
    <row r="293" spans="1:7" x14ac:dyDescent="0.2">
      <c r="A293" s="14">
        <v>39710</v>
      </c>
      <c r="B293">
        <v>1213.1099850000001</v>
      </c>
      <c r="C293">
        <v>1265.119995</v>
      </c>
      <c r="D293">
        <v>1213.1099850000001</v>
      </c>
      <c r="E293">
        <v>1255.079956</v>
      </c>
      <c r="F293">
        <v>1255.079956</v>
      </c>
      <c r="G293">
        <v>9387170000</v>
      </c>
    </row>
    <row r="294" spans="1:7" x14ac:dyDescent="0.2">
      <c r="A294" s="14">
        <v>39713</v>
      </c>
      <c r="B294">
        <v>1255.369995</v>
      </c>
      <c r="C294">
        <v>1255.369995</v>
      </c>
      <c r="D294">
        <v>1205.6099850000001</v>
      </c>
      <c r="E294">
        <v>1207.089966</v>
      </c>
      <c r="F294">
        <v>1207.089966</v>
      </c>
      <c r="G294">
        <v>5368130000</v>
      </c>
    </row>
    <row r="295" spans="1:7" x14ac:dyDescent="0.2">
      <c r="A295" s="14">
        <v>39714</v>
      </c>
      <c r="B295">
        <v>1207.6099850000001</v>
      </c>
      <c r="C295">
        <v>1221.150024</v>
      </c>
      <c r="D295">
        <v>1187.0600589999999</v>
      </c>
      <c r="E295">
        <v>1188.219971</v>
      </c>
      <c r="F295">
        <v>1188.219971</v>
      </c>
      <c r="G295">
        <v>5185730000</v>
      </c>
    </row>
    <row r="296" spans="1:7" x14ac:dyDescent="0.2">
      <c r="A296" s="14">
        <v>39715</v>
      </c>
      <c r="B296">
        <v>1188.790039</v>
      </c>
      <c r="C296">
        <v>1197.410034</v>
      </c>
      <c r="D296">
        <v>1179.790039</v>
      </c>
      <c r="E296">
        <v>1185.869995</v>
      </c>
      <c r="F296">
        <v>1185.869995</v>
      </c>
      <c r="G296">
        <v>4820360000</v>
      </c>
    </row>
    <row r="297" spans="1:7" x14ac:dyDescent="0.2">
      <c r="A297" s="14">
        <v>39716</v>
      </c>
      <c r="B297">
        <v>1187.869995</v>
      </c>
      <c r="C297">
        <v>1220.030029</v>
      </c>
      <c r="D297">
        <v>1187.869995</v>
      </c>
      <c r="E297">
        <v>1209.1800539999999</v>
      </c>
      <c r="F297">
        <v>1209.1800539999999</v>
      </c>
      <c r="G297">
        <v>5877640000</v>
      </c>
    </row>
    <row r="298" spans="1:7" x14ac:dyDescent="0.2">
      <c r="A298" s="14">
        <v>39717</v>
      </c>
      <c r="B298">
        <v>1204.469971</v>
      </c>
      <c r="C298">
        <v>1215.7700199999999</v>
      </c>
      <c r="D298">
        <v>1187.540039</v>
      </c>
      <c r="E298">
        <v>1213.2700199999999</v>
      </c>
      <c r="F298">
        <v>1213.2700199999999</v>
      </c>
      <c r="G298">
        <v>5383610000</v>
      </c>
    </row>
    <row r="299" spans="1:7" x14ac:dyDescent="0.2">
      <c r="A299" s="14">
        <v>39720</v>
      </c>
      <c r="B299">
        <v>1209.0699460000001</v>
      </c>
      <c r="C299">
        <v>1209.0699460000001</v>
      </c>
      <c r="D299">
        <v>1106.420044</v>
      </c>
      <c r="E299">
        <v>1106.420044</v>
      </c>
      <c r="F299">
        <v>1106.420044</v>
      </c>
      <c r="G299">
        <v>7305060000</v>
      </c>
    </row>
    <row r="300" spans="1:7" x14ac:dyDescent="0.2">
      <c r="A300" s="14">
        <v>39721</v>
      </c>
      <c r="B300">
        <v>1113.780029</v>
      </c>
      <c r="C300">
        <v>1168.030029</v>
      </c>
      <c r="D300">
        <v>1113.780029</v>
      </c>
      <c r="E300">
        <v>1166.3599850000001</v>
      </c>
      <c r="F300">
        <v>1166.3599850000001</v>
      </c>
      <c r="G300">
        <v>4937680000</v>
      </c>
    </row>
    <row r="301" spans="1:7" x14ac:dyDescent="0.2">
      <c r="A301" s="14">
        <v>39722</v>
      </c>
      <c r="B301">
        <v>1164.170044</v>
      </c>
      <c r="C301">
        <v>1167.030029</v>
      </c>
      <c r="D301">
        <v>1140.7700199999999</v>
      </c>
      <c r="E301">
        <v>1161.0600589999999</v>
      </c>
      <c r="F301">
        <v>1161.0600589999999</v>
      </c>
      <c r="G301">
        <v>5782130000</v>
      </c>
    </row>
    <row r="302" spans="1:7" x14ac:dyDescent="0.2">
      <c r="A302" s="14">
        <v>39723</v>
      </c>
      <c r="B302">
        <v>1160.6400149999999</v>
      </c>
      <c r="C302">
        <v>1160.6400149999999</v>
      </c>
      <c r="D302">
        <v>1111.4300539999999</v>
      </c>
      <c r="E302">
        <v>1114.280029</v>
      </c>
      <c r="F302">
        <v>1114.280029</v>
      </c>
      <c r="G302">
        <v>6285640000</v>
      </c>
    </row>
    <row r="303" spans="1:7" x14ac:dyDescent="0.2">
      <c r="A303" s="14">
        <v>39724</v>
      </c>
      <c r="B303">
        <v>1115.160034</v>
      </c>
      <c r="C303">
        <v>1153.8199460000001</v>
      </c>
      <c r="D303">
        <v>1098.1400149999999</v>
      </c>
      <c r="E303">
        <v>1099.2299800000001</v>
      </c>
      <c r="F303">
        <v>1099.2299800000001</v>
      </c>
      <c r="G303">
        <v>6716120000</v>
      </c>
    </row>
    <row r="304" spans="1:7" x14ac:dyDescent="0.2">
      <c r="A304" s="14">
        <v>39727</v>
      </c>
      <c r="B304">
        <v>1097.5600589999999</v>
      </c>
      <c r="C304">
        <v>1097.5600589999999</v>
      </c>
      <c r="D304">
        <v>1007.969971</v>
      </c>
      <c r="E304">
        <v>1056.8900149999999</v>
      </c>
      <c r="F304">
        <v>1056.8900149999999</v>
      </c>
      <c r="G304">
        <v>7956020000</v>
      </c>
    </row>
    <row r="305" spans="1:7" x14ac:dyDescent="0.2">
      <c r="A305" s="14">
        <v>39728</v>
      </c>
      <c r="B305">
        <v>1057.599976</v>
      </c>
      <c r="C305">
        <v>1072.910034</v>
      </c>
      <c r="D305">
        <v>996.22997999999995</v>
      </c>
      <c r="E305">
        <v>996.22997999999995</v>
      </c>
      <c r="F305">
        <v>996.22997999999995</v>
      </c>
      <c r="G305">
        <v>7069210000</v>
      </c>
    </row>
    <row r="306" spans="1:7" x14ac:dyDescent="0.2">
      <c r="A306" s="14">
        <v>39729</v>
      </c>
      <c r="B306">
        <v>988.90997300000004</v>
      </c>
      <c r="C306">
        <v>1021.059998</v>
      </c>
      <c r="D306">
        <v>970.96997099999999</v>
      </c>
      <c r="E306">
        <v>984.94000200000005</v>
      </c>
      <c r="F306">
        <v>984.94000200000005</v>
      </c>
      <c r="G306">
        <v>8716330000</v>
      </c>
    </row>
    <row r="307" spans="1:7" x14ac:dyDescent="0.2">
      <c r="A307" s="14">
        <v>39730</v>
      </c>
      <c r="B307">
        <v>988.419983</v>
      </c>
      <c r="C307">
        <v>1005.25</v>
      </c>
      <c r="D307">
        <v>909.19000200000005</v>
      </c>
      <c r="E307">
        <v>909.919983</v>
      </c>
      <c r="F307">
        <v>909.919983</v>
      </c>
      <c r="G307">
        <v>6819000000</v>
      </c>
    </row>
    <row r="308" spans="1:7" x14ac:dyDescent="0.2">
      <c r="A308" s="14">
        <v>39731</v>
      </c>
      <c r="B308">
        <v>902.30999799999995</v>
      </c>
      <c r="C308">
        <v>936.35998500000005</v>
      </c>
      <c r="D308">
        <v>839.79998799999998</v>
      </c>
      <c r="E308">
        <v>899.21997099999999</v>
      </c>
      <c r="F308">
        <v>899.21997099999999</v>
      </c>
      <c r="G308">
        <v>11456230000</v>
      </c>
    </row>
    <row r="309" spans="1:7" x14ac:dyDescent="0.2">
      <c r="A309" s="14">
        <v>39734</v>
      </c>
      <c r="B309">
        <v>912.75</v>
      </c>
      <c r="C309">
        <v>1006.929993</v>
      </c>
      <c r="D309">
        <v>912.75</v>
      </c>
      <c r="E309">
        <v>1003.349976</v>
      </c>
      <c r="F309">
        <v>1003.349976</v>
      </c>
      <c r="G309">
        <v>7263370000</v>
      </c>
    </row>
    <row r="310" spans="1:7" x14ac:dyDescent="0.2">
      <c r="A310" s="14">
        <v>39735</v>
      </c>
      <c r="B310">
        <v>1009.969971</v>
      </c>
      <c r="C310">
        <v>1044.3100589999999</v>
      </c>
      <c r="D310">
        <v>972.07000700000003</v>
      </c>
      <c r="E310">
        <v>998.01000999999997</v>
      </c>
      <c r="F310">
        <v>998.01000999999997</v>
      </c>
      <c r="G310">
        <v>8161990000</v>
      </c>
    </row>
    <row r="311" spans="1:7" x14ac:dyDescent="0.2">
      <c r="A311" s="14">
        <v>39736</v>
      </c>
      <c r="B311">
        <v>994.59997599999997</v>
      </c>
      <c r="C311">
        <v>994.59997599999997</v>
      </c>
      <c r="D311">
        <v>903.98999000000003</v>
      </c>
      <c r="E311">
        <v>907.84002699999996</v>
      </c>
      <c r="F311">
        <v>907.84002699999996</v>
      </c>
      <c r="G311">
        <v>6542330000</v>
      </c>
    </row>
    <row r="312" spans="1:7" x14ac:dyDescent="0.2">
      <c r="A312" s="14">
        <v>39737</v>
      </c>
      <c r="B312">
        <v>909.53002900000001</v>
      </c>
      <c r="C312">
        <v>947.71002199999998</v>
      </c>
      <c r="D312">
        <v>865.830017</v>
      </c>
      <c r="E312">
        <v>946.42999299999997</v>
      </c>
      <c r="F312">
        <v>946.42999299999997</v>
      </c>
      <c r="G312">
        <v>7984500000</v>
      </c>
    </row>
    <row r="313" spans="1:7" x14ac:dyDescent="0.2">
      <c r="A313" s="14">
        <v>39738</v>
      </c>
      <c r="B313">
        <v>942.28997800000002</v>
      </c>
      <c r="C313">
        <v>984.64001499999995</v>
      </c>
      <c r="D313">
        <v>918.73999000000003</v>
      </c>
      <c r="E313">
        <v>940.54998799999998</v>
      </c>
      <c r="F313">
        <v>940.54998799999998</v>
      </c>
      <c r="G313">
        <v>6581780000</v>
      </c>
    </row>
    <row r="314" spans="1:7" x14ac:dyDescent="0.2">
      <c r="A314" s="14">
        <v>39741</v>
      </c>
      <c r="B314">
        <v>943.51000999999997</v>
      </c>
      <c r="C314">
        <v>985.40002400000003</v>
      </c>
      <c r="D314">
        <v>943.51000999999997</v>
      </c>
      <c r="E314">
        <v>985.40002400000003</v>
      </c>
      <c r="F314">
        <v>985.40002400000003</v>
      </c>
      <c r="G314">
        <v>5175640000</v>
      </c>
    </row>
    <row r="315" spans="1:7" x14ac:dyDescent="0.2">
      <c r="A315" s="14">
        <v>39742</v>
      </c>
      <c r="B315">
        <v>980.40002400000003</v>
      </c>
      <c r="C315">
        <v>985.44000200000005</v>
      </c>
      <c r="D315">
        <v>952.46997099999999</v>
      </c>
      <c r="E315">
        <v>955.04998799999998</v>
      </c>
      <c r="F315">
        <v>955.04998799999998</v>
      </c>
      <c r="G315">
        <v>5121830000</v>
      </c>
    </row>
    <row r="316" spans="1:7" x14ac:dyDescent="0.2">
      <c r="A316" s="14">
        <v>39743</v>
      </c>
      <c r="B316">
        <v>951.669983</v>
      </c>
      <c r="C316">
        <v>951.669983</v>
      </c>
      <c r="D316">
        <v>875.80999799999995</v>
      </c>
      <c r="E316">
        <v>896.78002900000001</v>
      </c>
      <c r="F316">
        <v>896.78002900000001</v>
      </c>
      <c r="G316">
        <v>6147980000</v>
      </c>
    </row>
    <row r="317" spans="1:7" x14ac:dyDescent="0.2">
      <c r="A317" s="14">
        <v>39744</v>
      </c>
      <c r="B317">
        <v>899.080017</v>
      </c>
      <c r="C317">
        <v>922.830017</v>
      </c>
      <c r="D317">
        <v>858.44000200000005</v>
      </c>
      <c r="E317">
        <v>908.10998500000005</v>
      </c>
      <c r="F317">
        <v>908.10998500000005</v>
      </c>
      <c r="G317">
        <v>7189900000</v>
      </c>
    </row>
    <row r="318" spans="1:7" x14ac:dyDescent="0.2">
      <c r="A318" s="14">
        <v>39745</v>
      </c>
      <c r="B318">
        <v>895.21997099999999</v>
      </c>
      <c r="C318">
        <v>896.29998799999998</v>
      </c>
      <c r="D318">
        <v>852.84997599999997</v>
      </c>
      <c r="E318">
        <v>876.77002000000005</v>
      </c>
      <c r="F318">
        <v>876.77002000000005</v>
      </c>
      <c r="G318">
        <v>6550050000</v>
      </c>
    </row>
    <row r="319" spans="1:7" x14ac:dyDescent="0.2">
      <c r="A319" s="14">
        <v>39748</v>
      </c>
      <c r="B319">
        <v>874.28002900000001</v>
      </c>
      <c r="C319">
        <v>893.78002900000001</v>
      </c>
      <c r="D319">
        <v>846.75</v>
      </c>
      <c r="E319">
        <v>848.919983</v>
      </c>
      <c r="F319">
        <v>848.919983</v>
      </c>
      <c r="G319">
        <v>5558050000</v>
      </c>
    </row>
    <row r="320" spans="1:7" x14ac:dyDescent="0.2">
      <c r="A320" s="14">
        <v>39749</v>
      </c>
      <c r="B320">
        <v>848.919983</v>
      </c>
      <c r="C320">
        <v>940.51000999999997</v>
      </c>
      <c r="D320">
        <v>845.27002000000005</v>
      </c>
      <c r="E320">
        <v>940.51000999999997</v>
      </c>
      <c r="F320">
        <v>940.51000999999997</v>
      </c>
      <c r="G320">
        <v>7096950000</v>
      </c>
    </row>
    <row r="321" spans="1:7" x14ac:dyDescent="0.2">
      <c r="A321" s="14">
        <v>39750</v>
      </c>
      <c r="B321">
        <v>939.51000999999997</v>
      </c>
      <c r="C321">
        <v>969.96997099999999</v>
      </c>
      <c r="D321">
        <v>922.26000999999997</v>
      </c>
      <c r="E321">
        <v>930.09002699999996</v>
      </c>
      <c r="F321">
        <v>930.09002699999996</v>
      </c>
      <c r="G321">
        <v>7077800000</v>
      </c>
    </row>
    <row r="322" spans="1:7" x14ac:dyDescent="0.2">
      <c r="A322" s="14">
        <v>39751</v>
      </c>
      <c r="B322">
        <v>939.38000499999998</v>
      </c>
      <c r="C322">
        <v>963.22997999999995</v>
      </c>
      <c r="D322">
        <v>928.5</v>
      </c>
      <c r="E322">
        <v>954.09002699999996</v>
      </c>
      <c r="F322">
        <v>954.09002699999996</v>
      </c>
      <c r="G322">
        <v>6175830000</v>
      </c>
    </row>
    <row r="323" spans="1:7" x14ac:dyDescent="0.2">
      <c r="A323" s="14">
        <v>39752</v>
      </c>
      <c r="B323">
        <v>953.10998500000005</v>
      </c>
      <c r="C323">
        <v>984.38000499999998</v>
      </c>
      <c r="D323">
        <v>944.59002699999996</v>
      </c>
      <c r="E323">
        <v>968.75</v>
      </c>
      <c r="F323">
        <v>968.75</v>
      </c>
      <c r="G323">
        <v>6394350000</v>
      </c>
    </row>
    <row r="324" spans="1:7" x14ac:dyDescent="0.2">
      <c r="A324" s="14">
        <v>39755</v>
      </c>
      <c r="B324">
        <v>968.669983</v>
      </c>
      <c r="C324">
        <v>975.57000700000003</v>
      </c>
      <c r="D324">
        <v>958.82000700000003</v>
      </c>
      <c r="E324">
        <v>966.29998799999998</v>
      </c>
      <c r="F324">
        <v>966.29998799999998</v>
      </c>
      <c r="G324">
        <v>4492280000</v>
      </c>
    </row>
    <row r="325" spans="1:7" x14ac:dyDescent="0.2">
      <c r="A325" s="14">
        <v>39756</v>
      </c>
      <c r="B325">
        <v>971.30999799999995</v>
      </c>
      <c r="C325">
        <v>1007.51001</v>
      </c>
      <c r="D325">
        <v>971.30999799999995</v>
      </c>
      <c r="E325">
        <v>1005.75</v>
      </c>
      <c r="F325">
        <v>1005.75</v>
      </c>
      <c r="G325">
        <v>5531290000</v>
      </c>
    </row>
    <row r="326" spans="1:7" x14ac:dyDescent="0.2">
      <c r="A326" s="14">
        <v>39757</v>
      </c>
      <c r="B326">
        <v>1001.840027</v>
      </c>
      <c r="C326">
        <v>1001.840027</v>
      </c>
      <c r="D326">
        <v>949.85998500000005</v>
      </c>
      <c r="E326">
        <v>952.77002000000005</v>
      </c>
      <c r="F326">
        <v>952.77002000000005</v>
      </c>
      <c r="G326">
        <v>5426640000</v>
      </c>
    </row>
    <row r="327" spans="1:7" x14ac:dyDescent="0.2">
      <c r="A327" s="14">
        <v>39758</v>
      </c>
      <c r="B327">
        <v>952.40002400000003</v>
      </c>
      <c r="C327">
        <v>952.40002400000003</v>
      </c>
      <c r="D327">
        <v>899.72997999999995</v>
      </c>
      <c r="E327">
        <v>904.88000499999998</v>
      </c>
      <c r="F327">
        <v>904.88000499999998</v>
      </c>
      <c r="G327">
        <v>6102230000</v>
      </c>
    </row>
    <row r="328" spans="1:7" x14ac:dyDescent="0.2">
      <c r="A328" s="14">
        <v>39759</v>
      </c>
      <c r="B328">
        <v>907.44000200000005</v>
      </c>
      <c r="C328">
        <v>931.46002199999998</v>
      </c>
      <c r="D328">
        <v>906.90002400000003</v>
      </c>
      <c r="E328">
        <v>930.98999000000003</v>
      </c>
      <c r="F328">
        <v>930.98999000000003</v>
      </c>
      <c r="G328">
        <v>4931640000</v>
      </c>
    </row>
    <row r="329" spans="1:7" x14ac:dyDescent="0.2">
      <c r="A329" s="14">
        <v>39762</v>
      </c>
      <c r="B329">
        <v>936.75</v>
      </c>
      <c r="C329">
        <v>951.95001200000002</v>
      </c>
      <c r="D329">
        <v>907.46997099999999</v>
      </c>
      <c r="E329">
        <v>919.21002199999998</v>
      </c>
      <c r="F329">
        <v>919.21002199999998</v>
      </c>
      <c r="G329">
        <v>4572000000</v>
      </c>
    </row>
    <row r="330" spans="1:7" x14ac:dyDescent="0.2">
      <c r="A330" s="14">
        <v>39763</v>
      </c>
      <c r="B330">
        <v>917.15002400000003</v>
      </c>
      <c r="C330">
        <v>917.15002400000003</v>
      </c>
      <c r="D330">
        <v>884.90002400000003</v>
      </c>
      <c r="E330">
        <v>898.95001200000002</v>
      </c>
      <c r="F330">
        <v>898.95001200000002</v>
      </c>
      <c r="G330">
        <v>4998340000</v>
      </c>
    </row>
    <row r="331" spans="1:7" x14ac:dyDescent="0.2">
      <c r="A331" s="14">
        <v>39764</v>
      </c>
      <c r="B331">
        <v>893.39001499999995</v>
      </c>
      <c r="C331">
        <v>893.39001499999995</v>
      </c>
      <c r="D331">
        <v>850.47997999999995</v>
      </c>
      <c r="E331">
        <v>852.29998799999998</v>
      </c>
      <c r="F331">
        <v>852.29998799999998</v>
      </c>
      <c r="G331">
        <v>5764180000</v>
      </c>
    </row>
    <row r="332" spans="1:7" x14ac:dyDescent="0.2">
      <c r="A332" s="14">
        <v>39765</v>
      </c>
      <c r="B332">
        <v>853.13000499999998</v>
      </c>
      <c r="C332">
        <v>913.01000999999997</v>
      </c>
      <c r="D332">
        <v>818.69000200000005</v>
      </c>
      <c r="E332">
        <v>911.28997800000002</v>
      </c>
      <c r="F332">
        <v>911.28997800000002</v>
      </c>
      <c r="G332">
        <v>7849120000</v>
      </c>
    </row>
    <row r="333" spans="1:7" x14ac:dyDescent="0.2">
      <c r="A333" s="14">
        <v>39766</v>
      </c>
      <c r="B333">
        <v>904.35998500000005</v>
      </c>
      <c r="C333">
        <v>916.88000499999998</v>
      </c>
      <c r="D333">
        <v>869.88000499999998</v>
      </c>
      <c r="E333">
        <v>873.28997800000002</v>
      </c>
      <c r="F333">
        <v>873.28997800000002</v>
      </c>
      <c r="G333">
        <v>5881030000</v>
      </c>
    </row>
    <row r="334" spans="1:7" x14ac:dyDescent="0.2">
      <c r="A334" s="14">
        <v>39769</v>
      </c>
      <c r="B334">
        <v>873.22997999999995</v>
      </c>
      <c r="C334">
        <v>882.28997800000002</v>
      </c>
      <c r="D334">
        <v>848.97997999999995</v>
      </c>
      <c r="E334">
        <v>850.75</v>
      </c>
      <c r="F334">
        <v>850.75</v>
      </c>
      <c r="G334">
        <v>4927490000</v>
      </c>
    </row>
    <row r="335" spans="1:7" x14ac:dyDescent="0.2">
      <c r="A335" s="14">
        <v>39770</v>
      </c>
      <c r="B335">
        <v>852.34002699999996</v>
      </c>
      <c r="C335">
        <v>865.90002400000003</v>
      </c>
      <c r="D335">
        <v>826.84002699999996</v>
      </c>
      <c r="E335">
        <v>859.11999500000002</v>
      </c>
      <c r="F335">
        <v>859.11999500000002</v>
      </c>
      <c r="G335">
        <v>6679470000</v>
      </c>
    </row>
    <row r="336" spans="1:7" x14ac:dyDescent="0.2">
      <c r="A336" s="14">
        <v>39771</v>
      </c>
      <c r="B336">
        <v>859.03002900000001</v>
      </c>
      <c r="C336">
        <v>864.57000700000003</v>
      </c>
      <c r="D336">
        <v>806.17999299999997</v>
      </c>
      <c r="E336">
        <v>806.580017</v>
      </c>
      <c r="F336">
        <v>806.580017</v>
      </c>
      <c r="G336">
        <v>6548600000</v>
      </c>
    </row>
    <row r="337" spans="1:7" x14ac:dyDescent="0.2">
      <c r="A337" s="14">
        <v>39772</v>
      </c>
      <c r="B337">
        <v>805.86999500000002</v>
      </c>
      <c r="C337">
        <v>820.52002000000005</v>
      </c>
      <c r="D337">
        <v>747.78002900000001</v>
      </c>
      <c r="E337">
        <v>752.44000200000005</v>
      </c>
      <c r="F337">
        <v>752.44000200000005</v>
      </c>
      <c r="G337">
        <v>9093740000</v>
      </c>
    </row>
    <row r="338" spans="1:7" x14ac:dyDescent="0.2">
      <c r="A338" s="14">
        <v>39773</v>
      </c>
      <c r="B338">
        <v>755.84002699999996</v>
      </c>
      <c r="C338">
        <v>801.20001200000002</v>
      </c>
      <c r="D338">
        <v>741.02002000000005</v>
      </c>
      <c r="E338">
        <v>800.03002900000001</v>
      </c>
      <c r="F338">
        <v>800.03002900000001</v>
      </c>
      <c r="G338">
        <v>9495900000</v>
      </c>
    </row>
    <row r="339" spans="1:7" x14ac:dyDescent="0.2">
      <c r="A339" s="14">
        <v>39776</v>
      </c>
      <c r="B339">
        <v>801.20001200000002</v>
      </c>
      <c r="C339">
        <v>865.59997599999997</v>
      </c>
      <c r="D339">
        <v>801.20001200000002</v>
      </c>
      <c r="E339">
        <v>851.80999799999995</v>
      </c>
      <c r="F339">
        <v>851.80999799999995</v>
      </c>
      <c r="G339">
        <v>7879440000</v>
      </c>
    </row>
    <row r="340" spans="1:7" x14ac:dyDescent="0.2">
      <c r="A340" s="14">
        <v>39777</v>
      </c>
      <c r="B340">
        <v>853.40002400000003</v>
      </c>
      <c r="C340">
        <v>868.94000200000005</v>
      </c>
      <c r="D340">
        <v>834.98999000000003</v>
      </c>
      <c r="E340">
        <v>857.39001499999995</v>
      </c>
      <c r="F340">
        <v>857.39001499999995</v>
      </c>
      <c r="G340">
        <v>6952700000</v>
      </c>
    </row>
    <row r="341" spans="1:7" x14ac:dyDescent="0.2">
      <c r="A341" s="14">
        <v>39778</v>
      </c>
      <c r="B341">
        <v>852.90002400000003</v>
      </c>
      <c r="C341">
        <v>887.67999299999997</v>
      </c>
      <c r="D341">
        <v>841.36999500000002</v>
      </c>
      <c r="E341">
        <v>887.67999299999997</v>
      </c>
      <c r="F341">
        <v>887.67999299999997</v>
      </c>
      <c r="G341">
        <v>5793260000</v>
      </c>
    </row>
    <row r="342" spans="1:7" x14ac:dyDescent="0.2">
      <c r="A342" s="14">
        <v>39780</v>
      </c>
      <c r="B342">
        <v>886.89001499999995</v>
      </c>
      <c r="C342">
        <v>896.25</v>
      </c>
      <c r="D342">
        <v>881.21002199999998</v>
      </c>
      <c r="E342">
        <v>896.23999000000003</v>
      </c>
      <c r="F342">
        <v>896.23999000000003</v>
      </c>
      <c r="G342">
        <v>2740860000</v>
      </c>
    </row>
    <row r="343" spans="1:7" x14ac:dyDescent="0.2">
      <c r="A343" s="14">
        <v>39783</v>
      </c>
      <c r="B343">
        <v>888.60998500000005</v>
      </c>
      <c r="C343">
        <v>888.60998500000005</v>
      </c>
      <c r="D343">
        <v>815.69000200000005</v>
      </c>
      <c r="E343">
        <v>816.21002199999998</v>
      </c>
      <c r="F343">
        <v>816.21002199999998</v>
      </c>
      <c r="G343">
        <v>6052010000</v>
      </c>
    </row>
    <row r="344" spans="1:7" x14ac:dyDescent="0.2">
      <c r="A344" s="14">
        <v>39784</v>
      </c>
      <c r="B344">
        <v>817.94000200000005</v>
      </c>
      <c r="C344">
        <v>850.53997800000002</v>
      </c>
      <c r="D344">
        <v>817.94000200000005</v>
      </c>
      <c r="E344">
        <v>848.80999799999995</v>
      </c>
      <c r="F344">
        <v>848.80999799999995</v>
      </c>
      <c r="G344">
        <v>6170100000</v>
      </c>
    </row>
    <row r="345" spans="1:7" x14ac:dyDescent="0.2">
      <c r="A345" s="14">
        <v>39785</v>
      </c>
      <c r="B345">
        <v>843.59997599999997</v>
      </c>
      <c r="C345">
        <v>873.11999500000002</v>
      </c>
      <c r="D345">
        <v>827.59997599999997</v>
      </c>
      <c r="E345">
        <v>870.73999000000003</v>
      </c>
      <c r="F345">
        <v>870.73999000000003</v>
      </c>
      <c r="G345">
        <v>6221880000</v>
      </c>
    </row>
    <row r="346" spans="1:7" x14ac:dyDescent="0.2">
      <c r="A346" s="14">
        <v>39786</v>
      </c>
      <c r="B346">
        <v>869.75</v>
      </c>
      <c r="C346">
        <v>875.59997599999997</v>
      </c>
      <c r="D346">
        <v>833.59997599999997</v>
      </c>
      <c r="E346">
        <v>845.21997099999999</v>
      </c>
      <c r="F346">
        <v>845.21997099999999</v>
      </c>
      <c r="G346">
        <v>5860390000</v>
      </c>
    </row>
    <row r="347" spans="1:7" x14ac:dyDescent="0.2">
      <c r="A347" s="14">
        <v>39787</v>
      </c>
      <c r="B347">
        <v>844.42999299999997</v>
      </c>
      <c r="C347">
        <v>879.419983</v>
      </c>
      <c r="D347">
        <v>818.40997300000004</v>
      </c>
      <c r="E347">
        <v>876.07000700000003</v>
      </c>
      <c r="F347">
        <v>876.07000700000003</v>
      </c>
      <c r="G347">
        <v>6165370000</v>
      </c>
    </row>
    <row r="348" spans="1:7" x14ac:dyDescent="0.2">
      <c r="A348" s="14">
        <v>39790</v>
      </c>
      <c r="B348">
        <v>882.71002199999998</v>
      </c>
      <c r="C348">
        <v>918.57000700000003</v>
      </c>
      <c r="D348">
        <v>882.71002199999998</v>
      </c>
      <c r="E348">
        <v>909.70001200000002</v>
      </c>
      <c r="F348">
        <v>909.70001200000002</v>
      </c>
      <c r="G348">
        <v>6553600000</v>
      </c>
    </row>
    <row r="349" spans="1:7" x14ac:dyDescent="0.2">
      <c r="A349" s="14">
        <v>39791</v>
      </c>
      <c r="B349">
        <v>906.47997999999995</v>
      </c>
      <c r="C349">
        <v>916.26000999999997</v>
      </c>
      <c r="D349">
        <v>885.38000499999998</v>
      </c>
      <c r="E349">
        <v>888.669983</v>
      </c>
      <c r="F349">
        <v>888.669983</v>
      </c>
      <c r="G349">
        <v>5693110000</v>
      </c>
    </row>
    <row r="350" spans="1:7" x14ac:dyDescent="0.2">
      <c r="A350" s="14">
        <v>39792</v>
      </c>
      <c r="B350">
        <v>892.169983</v>
      </c>
      <c r="C350">
        <v>908.27002000000005</v>
      </c>
      <c r="D350">
        <v>885.45001200000002</v>
      </c>
      <c r="E350">
        <v>899.23999000000003</v>
      </c>
      <c r="F350">
        <v>899.23999000000003</v>
      </c>
      <c r="G350">
        <v>5942130000</v>
      </c>
    </row>
    <row r="351" spans="1:7" x14ac:dyDescent="0.2">
      <c r="A351" s="14">
        <v>39793</v>
      </c>
      <c r="B351">
        <v>898.34997599999997</v>
      </c>
      <c r="C351">
        <v>904.63000499999998</v>
      </c>
      <c r="D351">
        <v>868.72997999999995</v>
      </c>
      <c r="E351">
        <v>873.59002699999996</v>
      </c>
      <c r="F351">
        <v>873.59002699999996</v>
      </c>
      <c r="G351">
        <v>5513840000</v>
      </c>
    </row>
    <row r="352" spans="1:7" x14ac:dyDescent="0.2">
      <c r="A352" s="14">
        <v>39794</v>
      </c>
      <c r="B352">
        <v>871.78997800000002</v>
      </c>
      <c r="C352">
        <v>883.23999000000003</v>
      </c>
      <c r="D352">
        <v>851.34997599999997</v>
      </c>
      <c r="E352">
        <v>879.72997999999995</v>
      </c>
      <c r="F352">
        <v>879.72997999999995</v>
      </c>
      <c r="G352">
        <v>5959590000</v>
      </c>
    </row>
    <row r="353" spans="1:7" x14ac:dyDescent="0.2">
      <c r="A353" s="14">
        <v>39797</v>
      </c>
      <c r="B353">
        <v>881.07000700000003</v>
      </c>
      <c r="C353">
        <v>884.63000499999998</v>
      </c>
      <c r="D353">
        <v>857.71997099999999</v>
      </c>
      <c r="E353">
        <v>868.57000700000003</v>
      </c>
      <c r="F353">
        <v>868.57000700000003</v>
      </c>
      <c r="G353">
        <v>4982390000</v>
      </c>
    </row>
    <row r="354" spans="1:7" x14ac:dyDescent="0.2">
      <c r="A354" s="14">
        <v>39798</v>
      </c>
      <c r="B354">
        <v>871.53002900000001</v>
      </c>
      <c r="C354">
        <v>914.65997300000004</v>
      </c>
      <c r="D354">
        <v>871.53002900000001</v>
      </c>
      <c r="E354">
        <v>913.17999299999997</v>
      </c>
      <c r="F354">
        <v>913.17999299999997</v>
      </c>
      <c r="G354">
        <v>6009780000</v>
      </c>
    </row>
    <row r="355" spans="1:7" x14ac:dyDescent="0.2">
      <c r="A355" s="14">
        <v>39799</v>
      </c>
      <c r="B355">
        <v>908.15997300000004</v>
      </c>
      <c r="C355">
        <v>918.84997599999997</v>
      </c>
      <c r="D355">
        <v>895.94000200000005</v>
      </c>
      <c r="E355">
        <v>904.419983</v>
      </c>
      <c r="F355">
        <v>904.419983</v>
      </c>
      <c r="G355">
        <v>5907380000</v>
      </c>
    </row>
    <row r="356" spans="1:7" x14ac:dyDescent="0.2">
      <c r="A356" s="14">
        <v>39800</v>
      </c>
      <c r="B356">
        <v>905.97997999999995</v>
      </c>
      <c r="C356">
        <v>911.02002000000005</v>
      </c>
      <c r="D356">
        <v>877.44000200000005</v>
      </c>
      <c r="E356">
        <v>885.28002900000001</v>
      </c>
      <c r="F356">
        <v>885.28002900000001</v>
      </c>
      <c r="G356">
        <v>5675000000</v>
      </c>
    </row>
    <row r="357" spans="1:7" x14ac:dyDescent="0.2">
      <c r="A357" s="14">
        <v>39801</v>
      </c>
      <c r="B357">
        <v>886.96002199999998</v>
      </c>
      <c r="C357">
        <v>905.46997099999999</v>
      </c>
      <c r="D357">
        <v>883.02002000000005</v>
      </c>
      <c r="E357">
        <v>887.88000499999998</v>
      </c>
      <c r="F357">
        <v>887.88000499999998</v>
      </c>
      <c r="G357">
        <v>6705310000</v>
      </c>
    </row>
    <row r="358" spans="1:7" x14ac:dyDescent="0.2">
      <c r="A358" s="14">
        <v>39804</v>
      </c>
      <c r="B358">
        <v>887.20001200000002</v>
      </c>
      <c r="C358">
        <v>887.36999500000002</v>
      </c>
      <c r="D358">
        <v>857.09002699999996</v>
      </c>
      <c r="E358">
        <v>871.63000499999998</v>
      </c>
      <c r="F358">
        <v>871.63000499999998</v>
      </c>
      <c r="G358">
        <v>4869850000</v>
      </c>
    </row>
    <row r="359" spans="1:7" x14ac:dyDescent="0.2">
      <c r="A359" s="14">
        <v>39805</v>
      </c>
      <c r="B359">
        <v>874.30999799999995</v>
      </c>
      <c r="C359">
        <v>880.44000200000005</v>
      </c>
      <c r="D359">
        <v>860.09997599999997</v>
      </c>
      <c r="E359">
        <v>863.15997300000004</v>
      </c>
      <c r="F359">
        <v>863.15997300000004</v>
      </c>
      <c r="G359">
        <v>4051970000</v>
      </c>
    </row>
    <row r="360" spans="1:7" x14ac:dyDescent="0.2">
      <c r="A360" s="14">
        <v>39806</v>
      </c>
      <c r="B360">
        <v>863.86999500000002</v>
      </c>
      <c r="C360">
        <v>869.78997800000002</v>
      </c>
      <c r="D360">
        <v>861.44000200000005</v>
      </c>
      <c r="E360">
        <v>868.15002400000003</v>
      </c>
      <c r="F360">
        <v>868.15002400000003</v>
      </c>
      <c r="G360">
        <v>1546550000</v>
      </c>
    </row>
    <row r="361" spans="1:7" x14ac:dyDescent="0.2">
      <c r="A361" s="14">
        <v>39808</v>
      </c>
      <c r="B361">
        <v>869.51000999999997</v>
      </c>
      <c r="C361">
        <v>873.73999000000003</v>
      </c>
      <c r="D361">
        <v>866.52002000000005</v>
      </c>
      <c r="E361">
        <v>872.79998799999998</v>
      </c>
      <c r="F361">
        <v>872.79998799999998</v>
      </c>
      <c r="G361">
        <v>1880050000</v>
      </c>
    </row>
    <row r="362" spans="1:7" x14ac:dyDescent="0.2">
      <c r="A362" s="14">
        <v>39811</v>
      </c>
      <c r="B362">
        <v>872.36999500000002</v>
      </c>
      <c r="C362">
        <v>873.70001200000002</v>
      </c>
      <c r="D362">
        <v>857.07000700000003</v>
      </c>
      <c r="E362">
        <v>869.419983</v>
      </c>
      <c r="F362">
        <v>869.419983</v>
      </c>
      <c r="G362">
        <v>3323430000</v>
      </c>
    </row>
    <row r="363" spans="1:7" x14ac:dyDescent="0.2">
      <c r="A363" s="14">
        <v>39812</v>
      </c>
      <c r="B363">
        <v>870.580017</v>
      </c>
      <c r="C363">
        <v>891.11999500000002</v>
      </c>
      <c r="D363">
        <v>870.580017</v>
      </c>
      <c r="E363">
        <v>890.64001499999995</v>
      </c>
      <c r="F363">
        <v>890.64001499999995</v>
      </c>
      <c r="G363">
        <v>3627800000</v>
      </c>
    </row>
    <row r="364" spans="1:7" x14ac:dyDescent="0.2">
      <c r="A364" s="14">
        <v>39813</v>
      </c>
      <c r="B364">
        <v>890.59002699999996</v>
      </c>
      <c r="C364">
        <v>910.32000700000003</v>
      </c>
      <c r="D364">
        <v>889.669983</v>
      </c>
      <c r="E364">
        <v>903.25</v>
      </c>
      <c r="F364">
        <v>903.25</v>
      </c>
      <c r="G364">
        <v>4172940000</v>
      </c>
    </row>
    <row r="365" spans="1:7" x14ac:dyDescent="0.2">
      <c r="A365" s="14">
        <v>39815</v>
      </c>
      <c r="B365">
        <v>902.98999000000003</v>
      </c>
      <c r="C365">
        <v>934.72997999999995</v>
      </c>
      <c r="D365">
        <v>899.34997599999997</v>
      </c>
      <c r="E365">
        <v>931.79998799999998</v>
      </c>
      <c r="F365">
        <v>931.79998799999998</v>
      </c>
      <c r="G365">
        <v>4048270000</v>
      </c>
    </row>
    <row r="366" spans="1:7" x14ac:dyDescent="0.2">
      <c r="A366" s="14">
        <v>39818</v>
      </c>
      <c r="B366">
        <v>929.169983</v>
      </c>
      <c r="C366">
        <v>936.63000499999998</v>
      </c>
      <c r="D366">
        <v>919.53002900000001</v>
      </c>
      <c r="E366">
        <v>927.45001200000002</v>
      </c>
      <c r="F366">
        <v>927.45001200000002</v>
      </c>
      <c r="G366">
        <v>5413910000</v>
      </c>
    </row>
    <row r="367" spans="1:7" x14ac:dyDescent="0.2">
      <c r="A367" s="14">
        <v>39819</v>
      </c>
      <c r="B367">
        <v>931.169983</v>
      </c>
      <c r="C367">
        <v>943.84997599999997</v>
      </c>
      <c r="D367">
        <v>927.28002900000001</v>
      </c>
      <c r="E367">
        <v>934.70001200000002</v>
      </c>
      <c r="F367">
        <v>934.70001200000002</v>
      </c>
      <c r="G367">
        <v>5392620000</v>
      </c>
    </row>
    <row r="368" spans="1:7" x14ac:dyDescent="0.2">
      <c r="A368" s="14">
        <v>39820</v>
      </c>
      <c r="B368">
        <v>927.45001200000002</v>
      </c>
      <c r="C368">
        <v>927.45001200000002</v>
      </c>
      <c r="D368">
        <v>902.36999500000002</v>
      </c>
      <c r="E368">
        <v>906.65002400000003</v>
      </c>
      <c r="F368">
        <v>906.65002400000003</v>
      </c>
      <c r="G368">
        <v>4704940000</v>
      </c>
    </row>
    <row r="369" spans="1:7" x14ac:dyDescent="0.2">
      <c r="A369" s="14">
        <v>39821</v>
      </c>
      <c r="B369">
        <v>905.72997999999995</v>
      </c>
      <c r="C369">
        <v>910</v>
      </c>
      <c r="D369">
        <v>896.80999799999995</v>
      </c>
      <c r="E369">
        <v>909.72997999999995</v>
      </c>
      <c r="F369">
        <v>909.72997999999995</v>
      </c>
      <c r="G369">
        <v>4991550000</v>
      </c>
    </row>
    <row r="370" spans="1:7" x14ac:dyDescent="0.2">
      <c r="A370" s="14">
        <v>39822</v>
      </c>
      <c r="B370">
        <v>909.90997300000004</v>
      </c>
      <c r="C370">
        <v>911.92999299999997</v>
      </c>
      <c r="D370">
        <v>888.30999799999995</v>
      </c>
      <c r="E370">
        <v>890.34997599999997</v>
      </c>
      <c r="F370">
        <v>890.34997599999997</v>
      </c>
      <c r="G370">
        <v>4716500000</v>
      </c>
    </row>
    <row r="371" spans="1:7" x14ac:dyDescent="0.2">
      <c r="A371" s="14">
        <v>39825</v>
      </c>
      <c r="B371">
        <v>890.40002400000003</v>
      </c>
      <c r="C371">
        <v>890.40002400000003</v>
      </c>
      <c r="D371">
        <v>864.32000700000003</v>
      </c>
      <c r="E371">
        <v>870.26000999999997</v>
      </c>
      <c r="F371">
        <v>870.26000999999997</v>
      </c>
      <c r="G371">
        <v>4725050000</v>
      </c>
    </row>
    <row r="372" spans="1:7" x14ac:dyDescent="0.2">
      <c r="A372" s="14">
        <v>39826</v>
      </c>
      <c r="B372">
        <v>869.78997800000002</v>
      </c>
      <c r="C372">
        <v>877.02002000000005</v>
      </c>
      <c r="D372">
        <v>862.02002000000005</v>
      </c>
      <c r="E372">
        <v>871.78997800000002</v>
      </c>
      <c r="F372">
        <v>871.78997800000002</v>
      </c>
      <c r="G372">
        <v>5567460000</v>
      </c>
    </row>
    <row r="373" spans="1:7" x14ac:dyDescent="0.2">
      <c r="A373" s="14">
        <v>39827</v>
      </c>
      <c r="B373">
        <v>867.28002900000001</v>
      </c>
      <c r="C373">
        <v>867.28002900000001</v>
      </c>
      <c r="D373">
        <v>836.92999299999997</v>
      </c>
      <c r="E373">
        <v>842.61999500000002</v>
      </c>
      <c r="F373">
        <v>842.61999500000002</v>
      </c>
      <c r="G373">
        <v>5407880000</v>
      </c>
    </row>
    <row r="374" spans="1:7" x14ac:dyDescent="0.2">
      <c r="A374" s="14">
        <v>39828</v>
      </c>
      <c r="B374">
        <v>841.98999000000003</v>
      </c>
      <c r="C374">
        <v>851.59002699999996</v>
      </c>
      <c r="D374">
        <v>817.03997800000002</v>
      </c>
      <c r="E374">
        <v>843.73999000000003</v>
      </c>
      <c r="F374">
        <v>843.73999000000003</v>
      </c>
      <c r="G374">
        <v>7807350000</v>
      </c>
    </row>
    <row r="375" spans="1:7" x14ac:dyDescent="0.2">
      <c r="A375" s="14">
        <v>39829</v>
      </c>
      <c r="B375">
        <v>844.45001200000002</v>
      </c>
      <c r="C375">
        <v>858.13000499999998</v>
      </c>
      <c r="D375">
        <v>830.65997300000004</v>
      </c>
      <c r="E375">
        <v>850.11999500000002</v>
      </c>
      <c r="F375">
        <v>850.11999500000002</v>
      </c>
      <c r="G375">
        <v>6786040000</v>
      </c>
    </row>
    <row r="376" spans="1:7" x14ac:dyDescent="0.2">
      <c r="A376" s="14">
        <v>39833</v>
      </c>
      <c r="B376">
        <v>849.64001499999995</v>
      </c>
      <c r="C376">
        <v>849.64001499999995</v>
      </c>
      <c r="D376">
        <v>804.46997099999999</v>
      </c>
      <c r="E376">
        <v>805.21997099999999</v>
      </c>
      <c r="F376">
        <v>805.21997099999999</v>
      </c>
      <c r="G376">
        <v>6375230000</v>
      </c>
    </row>
    <row r="377" spans="1:7" x14ac:dyDescent="0.2">
      <c r="A377" s="14">
        <v>39834</v>
      </c>
      <c r="B377">
        <v>806.77002000000005</v>
      </c>
      <c r="C377">
        <v>841.71997099999999</v>
      </c>
      <c r="D377">
        <v>804.29998799999998</v>
      </c>
      <c r="E377">
        <v>840.23999000000003</v>
      </c>
      <c r="F377">
        <v>840.23999000000003</v>
      </c>
      <c r="G377">
        <v>6467830000</v>
      </c>
    </row>
    <row r="378" spans="1:7" x14ac:dyDescent="0.2">
      <c r="A378" s="14">
        <v>39835</v>
      </c>
      <c r="B378">
        <v>839.73999000000003</v>
      </c>
      <c r="C378">
        <v>839.73999000000003</v>
      </c>
      <c r="D378">
        <v>811.28997800000002</v>
      </c>
      <c r="E378">
        <v>827.5</v>
      </c>
      <c r="F378">
        <v>827.5</v>
      </c>
      <c r="G378">
        <v>5843830000</v>
      </c>
    </row>
    <row r="379" spans="1:7" x14ac:dyDescent="0.2">
      <c r="A379" s="14">
        <v>39836</v>
      </c>
      <c r="B379">
        <v>822.15997300000004</v>
      </c>
      <c r="C379">
        <v>838.60998500000005</v>
      </c>
      <c r="D379">
        <v>806.07000700000003</v>
      </c>
      <c r="E379">
        <v>831.95001200000002</v>
      </c>
      <c r="F379">
        <v>831.95001200000002</v>
      </c>
      <c r="G379">
        <v>5832160000</v>
      </c>
    </row>
    <row r="380" spans="1:7" x14ac:dyDescent="0.2">
      <c r="A380" s="14">
        <v>39839</v>
      </c>
      <c r="B380">
        <v>832.5</v>
      </c>
      <c r="C380">
        <v>852.53002900000001</v>
      </c>
      <c r="D380">
        <v>827.69000200000005</v>
      </c>
      <c r="E380">
        <v>836.57000700000003</v>
      </c>
      <c r="F380">
        <v>836.57000700000003</v>
      </c>
      <c r="G380">
        <v>6039940000</v>
      </c>
    </row>
    <row r="381" spans="1:7" x14ac:dyDescent="0.2">
      <c r="A381" s="14">
        <v>39840</v>
      </c>
      <c r="B381">
        <v>837.29998799999998</v>
      </c>
      <c r="C381">
        <v>850.45001200000002</v>
      </c>
      <c r="D381">
        <v>835.40002400000003</v>
      </c>
      <c r="E381">
        <v>845.71002199999998</v>
      </c>
      <c r="F381">
        <v>845.71002199999998</v>
      </c>
      <c r="G381">
        <v>5353260000</v>
      </c>
    </row>
    <row r="382" spans="1:7" x14ac:dyDescent="0.2">
      <c r="A382" s="14">
        <v>39841</v>
      </c>
      <c r="B382">
        <v>845.72997999999995</v>
      </c>
      <c r="C382">
        <v>877.85998500000005</v>
      </c>
      <c r="D382">
        <v>845.72997999999995</v>
      </c>
      <c r="E382">
        <v>874.09002699999996</v>
      </c>
      <c r="F382">
        <v>874.09002699999996</v>
      </c>
      <c r="G382">
        <v>6199180000</v>
      </c>
    </row>
    <row r="383" spans="1:7" x14ac:dyDescent="0.2">
      <c r="A383" s="14">
        <v>39842</v>
      </c>
      <c r="B383">
        <v>868.89001499999995</v>
      </c>
      <c r="C383">
        <v>868.89001499999995</v>
      </c>
      <c r="D383">
        <v>844.15002400000003</v>
      </c>
      <c r="E383">
        <v>845.14001499999995</v>
      </c>
      <c r="F383">
        <v>845.14001499999995</v>
      </c>
      <c r="G383">
        <v>5067060000</v>
      </c>
    </row>
    <row r="384" spans="1:7" x14ac:dyDescent="0.2">
      <c r="A384" s="14">
        <v>39843</v>
      </c>
      <c r="B384">
        <v>845.69000200000005</v>
      </c>
      <c r="C384">
        <v>851.65997300000004</v>
      </c>
      <c r="D384">
        <v>821.669983</v>
      </c>
      <c r="E384">
        <v>825.88000499999998</v>
      </c>
      <c r="F384">
        <v>825.88000499999998</v>
      </c>
      <c r="G384">
        <v>5350580000</v>
      </c>
    </row>
    <row r="385" spans="1:7" x14ac:dyDescent="0.2">
      <c r="A385" s="14">
        <v>39846</v>
      </c>
      <c r="B385">
        <v>823.09002699999996</v>
      </c>
      <c r="C385">
        <v>830.78002900000001</v>
      </c>
      <c r="D385">
        <v>812.86999500000002</v>
      </c>
      <c r="E385">
        <v>825.44000200000005</v>
      </c>
      <c r="F385">
        <v>825.44000200000005</v>
      </c>
      <c r="G385">
        <v>5673270000</v>
      </c>
    </row>
    <row r="386" spans="1:7" x14ac:dyDescent="0.2">
      <c r="A386" s="14">
        <v>39847</v>
      </c>
      <c r="B386">
        <v>825.69000200000005</v>
      </c>
      <c r="C386">
        <v>842.59997599999997</v>
      </c>
      <c r="D386">
        <v>821.97997999999995</v>
      </c>
      <c r="E386">
        <v>838.51000999999997</v>
      </c>
      <c r="F386">
        <v>838.51000999999997</v>
      </c>
      <c r="G386">
        <v>5886310000</v>
      </c>
    </row>
    <row r="387" spans="1:7" x14ac:dyDescent="0.2">
      <c r="A387" s="14">
        <v>39848</v>
      </c>
      <c r="B387">
        <v>837.77002000000005</v>
      </c>
      <c r="C387">
        <v>851.84997599999997</v>
      </c>
      <c r="D387">
        <v>829.17999299999997</v>
      </c>
      <c r="E387">
        <v>832.22997999999995</v>
      </c>
      <c r="F387">
        <v>832.22997999999995</v>
      </c>
      <c r="G387">
        <v>6420450000</v>
      </c>
    </row>
    <row r="388" spans="1:7" x14ac:dyDescent="0.2">
      <c r="A388" s="14">
        <v>39849</v>
      </c>
      <c r="B388">
        <v>831.75</v>
      </c>
      <c r="C388">
        <v>850.54998799999998</v>
      </c>
      <c r="D388">
        <v>819.90997300000004</v>
      </c>
      <c r="E388">
        <v>845.84997599999997</v>
      </c>
      <c r="F388">
        <v>845.84997599999997</v>
      </c>
      <c r="G388">
        <v>6624030000</v>
      </c>
    </row>
    <row r="389" spans="1:7" x14ac:dyDescent="0.2">
      <c r="A389" s="14">
        <v>39850</v>
      </c>
      <c r="B389">
        <v>846.09002699999996</v>
      </c>
      <c r="C389">
        <v>870.75</v>
      </c>
      <c r="D389">
        <v>845.419983</v>
      </c>
      <c r="E389">
        <v>868.59997599999997</v>
      </c>
      <c r="F389">
        <v>868.59997599999997</v>
      </c>
      <c r="G389">
        <v>6484100000</v>
      </c>
    </row>
    <row r="390" spans="1:7" x14ac:dyDescent="0.2">
      <c r="A390" s="14">
        <v>39853</v>
      </c>
      <c r="B390">
        <v>868.23999000000003</v>
      </c>
      <c r="C390">
        <v>875.01000999999997</v>
      </c>
      <c r="D390">
        <v>861.65002400000003</v>
      </c>
      <c r="E390">
        <v>869.89001499999995</v>
      </c>
      <c r="F390">
        <v>869.89001499999995</v>
      </c>
      <c r="G390">
        <v>5574370000</v>
      </c>
    </row>
    <row r="391" spans="1:7" x14ac:dyDescent="0.2">
      <c r="A391" s="14">
        <v>39854</v>
      </c>
      <c r="B391">
        <v>866.86999500000002</v>
      </c>
      <c r="C391">
        <v>868.04998799999998</v>
      </c>
      <c r="D391">
        <v>822.98999000000003</v>
      </c>
      <c r="E391">
        <v>827.15997300000004</v>
      </c>
      <c r="F391">
        <v>827.15997300000004</v>
      </c>
      <c r="G391">
        <v>6770170000</v>
      </c>
    </row>
    <row r="392" spans="1:7" x14ac:dyDescent="0.2">
      <c r="A392" s="14">
        <v>39855</v>
      </c>
      <c r="B392">
        <v>827.40997300000004</v>
      </c>
      <c r="C392">
        <v>838.21997099999999</v>
      </c>
      <c r="D392">
        <v>822.29998799999998</v>
      </c>
      <c r="E392">
        <v>833.73999000000003</v>
      </c>
      <c r="F392">
        <v>833.73999000000003</v>
      </c>
      <c r="G392">
        <v>5926460000</v>
      </c>
    </row>
    <row r="393" spans="1:7" x14ac:dyDescent="0.2">
      <c r="A393" s="14">
        <v>39856</v>
      </c>
      <c r="B393">
        <v>829.90997300000004</v>
      </c>
      <c r="C393">
        <v>835.47997999999995</v>
      </c>
      <c r="D393">
        <v>808.05999799999995</v>
      </c>
      <c r="E393">
        <v>835.19000200000005</v>
      </c>
      <c r="F393">
        <v>835.19000200000005</v>
      </c>
      <c r="G393">
        <v>6476460000</v>
      </c>
    </row>
    <row r="394" spans="1:7" x14ac:dyDescent="0.2">
      <c r="A394" s="14">
        <v>39857</v>
      </c>
      <c r="B394">
        <v>833.95001200000002</v>
      </c>
      <c r="C394">
        <v>839.42999299999997</v>
      </c>
      <c r="D394">
        <v>825.21002199999998</v>
      </c>
      <c r="E394">
        <v>826.84002699999996</v>
      </c>
      <c r="F394">
        <v>826.84002699999996</v>
      </c>
      <c r="G394">
        <v>5296650000</v>
      </c>
    </row>
    <row r="395" spans="1:7" x14ac:dyDescent="0.2">
      <c r="A395" s="14">
        <v>39861</v>
      </c>
      <c r="B395">
        <v>818.60998500000005</v>
      </c>
      <c r="C395">
        <v>818.60998500000005</v>
      </c>
      <c r="D395">
        <v>789.169983</v>
      </c>
      <c r="E395">
        <v>789.169983</v>
      </c>
      <c r="F395">
        <v>789.169983</v>
      </c>
      <c r="G395">
        <v>5907820000</v>
      </c>
    </row>
    <row r="396" spans="1:7" x14ac:dyDescent="0.2">
      <c r="A396" s="14">
        <v>39862</v>
      </c>
      <c r="B396">
        <v>791.05999799999995</v>
      </c>
      <c r="C396">
        <v>796.169983</v>
      </c>
      <c r="D396">
        <v>780.42999299999997</v>
      </c>
      <c r="E396">
        <v>788.419983</v>
      </c>
      <c r="F396">
        <v>788.419983</v>
      </c>
      <c r="G396">
        <v>5740710000</v>
      </c>
    </row>
    <row r="397" spans="1:7" x14ac:dyDescent="0.2">
      <c r="A397" s="14">
        <v>39863</v>
      </c>
      <c r="B397">
        <v>787.90997300000004</v>
      </c>
      <c r="C397">
        <v>797.580017</v>
      </c>
      <c r="D397">
        <v>777.03002900000001</v>
      </c>
      <c r="E397">
        <v>778.94000200000005</v>
      </c>
      <c r="F397">
        <v>778.94000200000005</v>
      </c>
      <c r="G397">
        <v>5746940000</v>
      </c>
    </row>
    <row r="398" spans="1:7" x14ac:dyDescent="0.2">
      <c r="A398" s="14">
        <v>39864</v>
      </c>
      <c r="B398">
        <v>775.86999500000002</v>
      </c>
      <c r="C398">
        <v>778.69000200000005</v>
      </c>
      <c r="D398">
        <v>754.25</v>
      </c>
      <c r="E398">
        <v>770.04998799999998</v>
      </c>
      <c r="F398">
        <v>770.04998799999998</v>
      </c>
      <c r="G398">
        <v>8210590000</v>
      </c>
    </row>
    <row r="399" spans="1:7" x14ac:dyDescent="0.2">
      <c r="A399" s="14">
        <v>39867</v>
      </c>
      <c r="B399">
        <v>773.25</v>
      </c>
      <c r="C399">
        <v>777.84997599999997</v>
      </c>
      <c r="D399">
        <v>742.36999500000002</v>
      </c>
      <c r="E399">
        <v>743.330017</v>
      </c>
      <c r="F399">
        <v>743.330017</v>
      </c>
      <c r="G399">
        <v>6509300000</v>
      </c>
    </row>
    <row r="400" spans="1:7" x14ac:dyDescent="0.2">
      <c r="A400" s="14">
        <v>39868</v>
      </c>
      <c r="B400">
        <v>744.69000200000005</v>
      </c>
      <c r="C400">
        <v>775.48999000000003</v>
      </c>
      <c r="D400">
        <v>744.69000200000005</v>
      </c>
      <c r="E400">
        <v>773.14001499999995</v>
      </c>
      <c r="F400">
        <v>773.14001499999995</v>
      </c>
      <c r="G400">
        <v>7234490000</v>
      </c>
    </row>
    <row r="401" spans="1:7" x14ac:dyDescent="0.2">
      <c r="A401" s="14">
        <v>39869</v>
      </c>
      <c r="B401">
        <v>770.64001499999995</v>
      </c>
      <c r="C401">
        <v>780.11999500000002</v>
      </c>
      <c r="D401">
        <v>752.89001499999995</v>
      </c>
      <c r="E401">
        <v>764.90002400000003</v>
      </c>
      <c r="F401">
        <v>764.90002400000003</v>
      </c>
      <c r="G401">
        <v>7483640000</v>
      </c>
    </row>
    <row r="402" spans="1:7" x14ac:dyDescent="0.2">
      <c r="A402" s="14">
        <v>39870</v>
      </c>
      <c r="B402">
        <v>765.76000999999997</v>
      </c>
      <c r="C402">
        <v>779.419983</v>
      </c>
      <c r="D402">
        <v>751.75</v>
      </c>
      <c r="E402">
        <v>752.830017</v>
      </c>
      <c r="F402">
        <v>752.830017</v>
      </c>
      <c r="G402">
        <v>7599970000</v>
      </c>
    </row>
    <row r="403" spans="1:7" x14ac:dyDescent="0.2">
      <c r="A403" s="14">
        <v>39871</v>
      </c>
      <c r="B403">
        <v>749.92999299999997</v>
      </c>
      <c r="C403">
        <v>751.27002000000005</v>
      </c>
      <c r="D403">
        <v>734.52002000000005</v>
      </c>
      <c r="E403">
        <v>735.09002699999996</v>
      </c>
      <c r="F403">
        <v>735.09002699999996</v>
      </c>
      <c r="G403">
        <v>8926480000</v>
      </c>
    </row>
    <row r="404" spans="1:7" x14ac:dyDescent="0.2">
      <c r="A404" s="14">
        <v>39874</v>
      </c>
      <c r="B404">
        <v>729.57000700000003</v>
      </c>
      <c r="C404">
        <v>729.57000700000003</v>
      </c>
      <c r="D404">
        <v>699.70001200000002</v>
      </c>
      <c r="E404">
        <v>700.82000700000003</v>
      </c>
      <c r="F404">
        <v>700.82000700000003</v>
      </c>
      <c r="G404">
        <v>7868290000</v>
      </c>
    </row>
    <row r="405" spans="1:7" x14ac:dyDescent="0.2">
      <c r="A405" s="14">
        <v>39875</v>
      </c>
      <c r="B405">
        <v>704.44000200000005</v>
      </c>
      <c r="C405">
        <v>711.669983</v>
      </c>
      <c r="D405">
        <v>692.29998799999998</v>
      </c>
      <c r="E405">
        <v>696.330017</v>
      </c>
      <c r="F405">
        <v>696.330017</v>
      </c>
      <c r="G405">
        <v>7583230000</v>
      </c>
    </row>
    <row r="406" spans="1:7" x14ac:dyDescent="0.2">
      <c r="A406" s="14">
        <v>39876</v>
      </c>
      <c r="B406">
        <v>698.59997599999997</v>
      </c>
      <c r="C406">
        <v>724.11999500000002</v>
      </c>
      <c r="D406">
        <v>698.59997599999997</v>
      </c>
      <c r="E406">
        <v>712.86999500000002</v>
      </c>
      <c r="F406">
        <v>712.86999500000002</v>
      </c>
      <c r="G406">
        <v>7673620000</v>
      </c>
    </row>
    <row r="407" spans="1:7" x14ac:dyDescent="0.2">
      <c r="A407" s="14">
        <v>39877</v>
      </c>
      <c r="B407">
        <v>708.27002000000005</v>
      </c>
      <c r="C407">
        <v>708.27002000000005</v>
      </c>
      <c r="D407">
        <v>677.92999299999997</v>
      </c>
      <c r="E407">
        <v>682.54998799999998</v>
      </c>
      <c r="F407">
        <v>682.54998799999998</v>
      </c>
      <c r="G407">
        <v>7507250000</v>
      </c>
    </row>
    <row r="408" spans="1:7" x14ac:dyDescent="0.2">
      <c r="A408" s="14">
        <v>39878</v>
      </c>
      <c r="B408">
        <v>684.03997800000002</v>
      </c>
      <c r="C408">
        <v>699.09002699999996</v>
      </c>
      <c r="D408">
        <v>666.78997800000002</v>
      </c>
      <c r="E408">
        <v>683.38000499999998</v>
      </c>
      <c r="F408">
        <v>683.38000499999998</v>
      </c>
      <c r="G408">
        <v>7331830000</v>
      </c>
    </row>
    <row r="409" spans="1:7" x14ac:dyDescent="0.2">
      <c r="A409" s="14">
        <v>39881</v>
      </c>
      <c r="B409">
        <v>680.76000999999997</v>
      </c>
      <c r="C409">
        <v>695.27002000000005</v>
      </c>
      <c r="D409">
        <v>672.88000499999998</v>
      </c>
      <c r="E409">
        <v>676.53002900000001</v>
      </c>
      <c r="F409">
        <v>676.53002900000001</v>
      </c>
      <c r="G409">
        <v>7277320000</v>
      </c>
    </row>
    <row r="410" spans="1:7" x14ac:dyDescent="0.2">
      <c r="A410" s="14">
        <v>39882</v>
      </c>
      <c r="B410">
        <v>679.28002900000001</v>
      </c>
      <c r="C410">
        <v>719.59997599999997</v>
      </c>
      <c r="D410">
        <v>679.28002900000001</v>
      </c>
      <c r="E410">
        <v>719.59997599999997</v>
      </c>
      <c r="F410">
        <v>719.59997599999997</v>
      </c>
      <c r="G410">
        <v>8618330000</v>
      </c>
    </row>
    <row r="411" spans="1:7" x14ac:dyDescent="0.2">
      <c r="A411" s="14">
        <v>39883</v>
      </c>
      <c r="B411">
        <v>719.59002699999996</v>
      </c>
      <c r="C411">
        <v>731.919983</v>
      </c>
      <c r="D411">
        <v>713.84997599999997</v>
      </c>
      <c r="E411">
        <v>721.35998500000005</v>
      </c>
      <c r="F411">
        <v>721.35998500000005</v>
      </c>
      <c r="G411">
        <v>7287810000</v>
      </c>
    </row>
    <row r="412" spans="1:7" x14ac:dyDescent="0.2">
      <c r="A412" s="14">
        <v>39884</v>
      </c>
      <c r="B412">
        <v>720.89001499999995</v>
      </c>
      <c r="C412">
        <v>752.63000499999998</v>
      </c>
      <c r="D412">
        <v>714.76000999999997</v>
      </c>
      <c r="E412">
        <v>750.73999000000003</v>
      </c>
      <c r="F412">
        <v>750.73999000000003</v>
      </c>
      <c r="G412">
        <v>7326630000</v>
      </c>
    </row>
    <row r="413" spans="1:7" x14ac:dyDescent="0.2">
      <c r="A413" s="14">
        <v>39885</v>
      </c>
      <c r="B413">
        <v>751.96997099999999</v>
      </c>
      <c r="C413">
        <v>758.28997800000002</v>
      </c>
      <c r="D413">
        <v>742.46002199999998</v>
      </c>
      <c r="E413">
        <v>756.54998799999998</v>
      </c>
      <c r="F413">
        <v>756.54998799999998</v>
      </c>
      <c r="G413">
        <v>6787090000</v>
      </c>
    </row>
    <row r="414" spans="1:7" x14ac:dyDescent="0.2">
      <c r="A414" s="14">
        <v>39888</v>
      </c>
      <c r="B414">
        <v>758.84002699999996</v>
      </c>
      <c r="C414">
        <v>774.53002900000001</v>
      </c>
      <c r="D414">
        <v>753.36999500000002</v>
      </c>
      <c r="E414">
        <v>753.89001499999995</v>
      </c>
      <c r="F414">
        <v>753.89001499999995</v>
      </c>
      <c r="G414">
        <v>7883540000</v>
      </c>
    </row>
    <row r="415" spans="1:7" x14ac:dyDescent="0.2">
      <c r="A415" s="14">
        <v>39889</v>
      </c>
      <c r="B415">
        <v>753.88000499999998</v>
      </c>
      <c r="C415">
        <v>778.11999500000002</v>
      </c>
      <c r="D415">
        <v>749.92999299999997</v>
      </c>
      <c r="E415">
        <v>778.11999500000002</v>
      </c>
      <c r="F415">
        <v>778.11999500000002</v>
      </c>
      <c r="G415">
        <v>6156800000</v>
      </c>
    </row>
    <row r="416" spans="1:7" x14ac:dyDescent="0.2">
      <c r="A416" s="14">
        <v>39890</v>
      </c>
      <c r="B416">
        <v>776.01000999999997</v>
      </c>
      <c r="C416">
        <v>803.03997800000002</v>
      </c>
      <c r="D416">
        <v>765.64001499999995</v>
      </c>
      <c r="E416">
        <v>794.34997599999997</v>
      </c>
      <c r="F416">
        <v>794.34997599999997</v>
      </c>
      <c r="G416">
        <v>9098450000</v>
      </c>
    </row>
    <row r="417" spans="1:7" x14ac:dyDescent="0.2">
      <c r="A417" s="14">
        <v>39891</v>
      </c>
      <c r="B417">
        <v>797.919983</v>
      </c>
      <c r="C417">
        <v>803.23999000000003</v>
      </c>
      <c r="D417">
        <v>781.82000700000003</v>
      </c>
      <c r="E417">
        <v>784.03997800000002</v>
      </c>
      <c r="F417">
        <v>784.03997800000002</v>
      </c>
      <c r="G417">
        <v>9033870000</v>
      </c>
    </row>
    <row r="418" spans="1:7" x14ac:dyDescent="0.2">
      <c r="A418" s="14">
        <v>39892</v>
      </c>
      <c r="B418">
        <v>784.580017</v>
      </c>
      <c r="C418">
        <v>788.90997300000004</v>
      </c>
      <c r="D418">
        <v>766.20001200000002</v>
      </c>
      <c r="E418">
        <v>768.53997800000002</v>
      </c>
      <c r="F418">
        <v>768.53997800000002</v>
      </c>
      <c r="G418">
        <v>7643720000</v>
      </c>
    </row>
    <row r="419" spans="1:7" x14ac:dyDescent="0.2">
      <c r="A419" s="14">
        <v>39895</v>
      </c>
      <c r="B419">
        <v>772.30999799999995</v>
      </c>
      <c r="C419">
        <v>823.36999500000002</v>
      </c>
      <c r="D419">
        <v>772.30999799999995</v>
      </c>
      <c r="E419">
        <v>822.919983</v>
      </c>
      <c r="F419">
        <v>822.919983</v>
      </c>
      <c r="G419">
        <v>7715770000</v>
      </c>
    </row>
    <row r="420" spans="1:7" x14ac:dyDescent="0.2">
      <c r="A420" s="14">
        <v>39896</v>
      </c>
      <c r="B420">
        <v>820.59997599999997</v>
      </c>
      <c r="C420">
        <v>823.65002400000003</v>
      </c>
      <c r="D420">
        <v>805.47997999999995</v>
      </c>
      <c r="E420">
        <v>806.11999500000002</v>
      </c>
      <c r="F420">
        <v>806.11999500000002</v>
      </c>
      <c r="G420">
        <v>6767980000</v>
      </c>
    </row>
    <row r="421" spans="1:7" x14ac:dyDescent="0.2">
      <c r="A421" s="14">
        <v>39897</v>
      </c>
      <c r="B421">
        <v>806.80999799999995</v>
      </c>
      <c r="C421">
        <v>826.78002900000001</v>
      </c>
      <c r="D421">
        <v>791.36999500000002</v>
      </c>
      <c r="E421">
        <v>813.88000499999998</v>
      </c>
      <c r="F421">
        <v>813.88000499999998</v>
      </c>
      <c r="G421">
        <v>7687180000</v>
      </c>
    </row>
    <row r="422" spans="1:7" x14ac:dyDescent="0.2">
      <c r="A422" s="14">
        <v>39898</v>
      </c>
      <c r="B422">
        <v>814.05999799999995</v>
      </c>
      <c r="C422">
        <v>832.97997999999995</v>
      </c>
      <c r="D422">
        <v>814.05999799999995</v>
      </c>
      <c r="E422">
        <v>832.85998500000005</v>
      </c>
      <c r="F422">
        <v>832.85998500000005</v>
      </c>
      <c r="G422">
        <v>6992960000</v>
      </c>
    </row>
    <row r="423" spans="1:7" x14ac:dyDescent="0.2">
      <c r="A423" s="14">
        <v>39899</v>
      </c>
      <c r="B423">
        <v>828.67999299999997</v>
      </c>
      <c r="C423">
        <v>828.67999299999997</v>
      </c>
      <c r="D423">
        <v>813.42999299999997</v>
      </c>
      <c r="E423">
        <v>815.94000200000005</v>
      </c>
      <c r="F423">
        <v>815.94000200000005</v>
      </c>
      <c r="G423">
        <v>5600210000</v>
      </c>
    </row>
    <row r="424" spans="1:7" x14ac:dyDescent="0.2">
      <c r="A424" s="14">
        <v>39902</v>
      </c>
      <c r="B424">
        <v>809.07000700000003</v>
      </c>
      <c r="C424">
        <v>809.07000700000003</v>
      </c>
      <c r="D424">
        <v>779.80999799999995</v>
      </c>
      <c r="E424">
        <v>787.53002900000001</v>
      </c>
      <c r="F424">
        <v>787.53002900000001</v>
      </c>
      <c r="G424">
        <v>5912660000</v>
      </c>
    </row>
    <row r="425" spans="1:7" x14ac:dyDescent="0.2">
      <c r="A425" s="14">
        <v>39903</v>
      </c>
      <c r="B425">
        <v>790.88000499999998</v>
      </c>
      <c r="C425">
        <v>810.47997999999995</v>
      </c>
      <c r="D425">
        <v>790.88000499999998</v>
      </c>
      <c r="E425">
        <v>797.86999500000002</v>
      </c>
      <c r="F425">
        <v>797.86999500000002</v>
      </c>
      <c r="G425">
        <v>6089100000</v>
      </c>
    </row>
    <row r="426" spans="1:7" x14ac:dyDescent="0.2">
      <c r="A426" s="14">
        <v>39904</v>
      </c>
      <c r="B426">
        <v>793.59002699999996</v>
      </c>
      <c r="C426">
        <v>813.61999500000002</v>
      </c>
      <c r="D426">
        <v>783.32000700000003</v>
      </c>
      <c r="E426">
        <v>811.080017</v>
      </c>
      <c r="F426">
        <v>811.080017</v>
      </c>
      <c r="G426">
        <v>6034140000</v>
      </c>
    </row>
    <row r="427" spans="1:7" x14ac:dyDescent="0.2">
      <c r="A427" s="14">
        <v>39905</v>
      </c>
      <c r="B427">
        <v>814.53002900000001</v>
      </c>
      <c r="C427">
        <v>845.60998500000005</v>
      </c>
      <c r="D427">
        <v>814.53002900000001</v>
      </c>
      <c r="E427">
        <v>834.38000499999998</v>
      </c>
      <c r="F427">
        <v>834.38000499999998</v>
      </c>
      <c r="G427">
        <v>7542810000</v>
      </c>
    </row>
    <row r="428" spans="1:7" x14ac:dyDescent="0.2">
      <c r="A428" s="14">
        <v>39906</v>
      </c>
      <c r="B428">
        <v>835.13000499999998</v>
      </c>
      <c r="C428">
        <v>842.5</v>
      </c>
      <c r="D428">
        <v>826.70001200000002</v>
      </c>
      <c r="E428">
        <v>842.5</v>
      </c>
      <c r="F428">
        <v>842.5</v>
      </c>
      <c r="G428">
        <v>5855640000</v>
      </c>
    </row>
    <row r="429" spans="1:7" x14ac:dyDescent="0.2">
      <c r="A429" s="14">
        <v>39909</v>
      </c>
      <c r="B429">
        <v>839.75</v>
      </c>
      <c r="C429">
        <v>839.75</v>
      </c>
      <c r="D429">
        <v>822.78997800000002</v>
      </c>
      <c r="E429">
        <v>835.47997999999995</v>
      </c>
      <c r="F429">
        <v>835.47997999999995</v>
      </c>
      <c r="G429">
        <v>6210000000</v>
      </c>
    </row>
    <row r="430" spans="1:7" x14ac:dyDescent="0.2">
      <c r="A430" s="14">
        <v>39910</v>
      </c>
      <c r="B430">
        <v>834.11999500000002</v>
      </c>
      <c r="C430">
        <v>834.11999500000002</v>
      </c>
      <c r="D430">
        <v>814.53002900000001</v>
      </c>
      <c r="E430">
        <v>815.54998799999998</v>
      </c>
      <c r="F430">
        <v>815.54998799999998</v>
      </c>
      <c r="G430">
        <v>5155580000</v>
      </c>
    </row>
    <row r="431" spans="1:7" x14ac:dyDescent="0.2">
      <c r="A431" s="14">
        <v>39911</v>
      </c>
      <c r="B431">
        <v>816.76000999999997</v>
      </c>
      <c r="C431">
        <v>828.419983</v>
      </c>
      <c r="D431">
        <v>814.84002699999996</v>
      </c>
      <c r="E431">
        <v>825.15997300000004</v>
      </c>
      <c r="F431">
        <v>825.15997300000004</v>
      </c>
      <c r="G431">
        <v>5938460000</v>
      </c>
    </row>
    <row r="432" spans="1:7" x14ac:dyDescent="0.2">
      <c r="A432" s="14">
        <v>39912</v>
      </c>
      <c r="B432">
        <v>829.28997800000002</v>
      </c>
      <c r="C432">
        <v>856.90997300000004</v>
      </c>
      <c r="D432">
        <v>829.28997800000002</v>
      </c>
      <c r="E432">
        <v>856.55999799999995</v>
      </c>
      <c r="F432">
        <v>856.55999799999995</v>
      </c>
      <c r="G432">
        <v>7600710000</v>
      </c>
    </row>
    <row r="433" spans="1:7" x14ac:dyDescent="0.2">
      <c r="A433" s="14">
        <v>39916</v>
      </c>
      <c r="B433">
        <v>855.330017</v>
      </c>
      <c r="C433">
        <v>864.30999799999995</v>
      </c>
      <c r="D433">
        <v>845.34997599999997</v>
      </c>
      <c r="E433">
        <v>858.72997999999995</v>
      </c>
      <c r="F433">
        <v>858.72997999999995</v>
      </c>
      <c r="G433">
        <v>6434890000</v>
      </c>
    </row>
    <row r="434" spans="1:7" x14ac:dyDescent="0.2">
      <c r="A434" s="14">
        <v>39917</v>
      </c>
      <c r="B434">
        <v>856.88000499999998</v>
      </c>
      <c r="C434">
        <v>856.88000499999998</v>
      </c>
      <c r="D434">
        <v>840.25</v>
      </c>
      <c r="E434">
        <v>841.5</v>
      </c>
      <c r="F434">
        <v>841.5</v>
      </c>
      <c r="G434">
        <v>7569840000</v>
      </c>
    </row>
    <row r="435" spans="1:7" x14ac:dyDescent="0.2">
      <c r="A435" s="14">
        <v>39918</v>
      </c>
      <c r="B435">
        <v>839.44000200000005</v>
      </c>
      <c r="C435">
        <v>852.92999299999997</v>
      </c>
      <c r="D435">
        <v>835.580017</v>
      </c>
      <c r="E435">
        <v>852.05999799999995</v>
      </c>
      <c r="F435">
        <v>852.05999799999995</v>
      </c>
      <c r="G435">
        <v>6241100000</v>
      </c>
    </row>
    <row r="436" spans="1:7" x14ac:dyDescent="0.2">
      <c r="A436" s="14">
        <v>39919</v>
      </c>
      <c r="B436">
        <v>854.53997800000002</v>
      </c>
      <c r="C436">
        <v>870.34997599999997</v>
      </c>
      <c r="D436">
        <v>847.03997800000002</v>
      </c>
      <c r="E436">
        <v>865.29998799999998</v>
      </c>
      <c r="F436">
        <v>865.29998799999998</v>
      </c>
      <c r="G436">
        <v>6598670000</v>
      </c>
    </row>
    <row r="437" spans="1:7" x14ac:dyDescent="0.2">
      <c r="A437" s="14">
        <v>39920</v>
      </c>
      <c r="B437">
        <v>865.17999299999997</v>
      </c>
      <c r="C437">
        <v>875.63000499999998</v>
      </c>
      <c r="D437">
        <v>860.86999500000002</v>
      </c>
      <c r="E437">
        <v>869.59997599999997</v>
      </c>
      <c r="F437">
        <v>869.59997599999997</v>
      </c>
      <c r="G437">
        <v>7352010000</v>
      </c>
    </row>
    <row r="438" spans="1:7" x14ac:dyDescent="0.2">
      <c r="A438" s="14">
        <v>39923</v>
      </c>
      <c r="B438">
        <v>868.27002000000005</v>
      </c>
      <c r="C438">
        <v>868.27002000000005</v>
      </c>
      <c r="D438">
        <v>832.39001499999995</v>
      </c>
      <c r="E438">
        <v>832.39001499999995</v>
      </c>
      <c r="F438">
        <v>832.39001499999995</v>
      </c>
      <c r="G438">
        <v>6973960000</v>
      </c>
    </row>
    <row r="439" spans="1:7" x14ac:dyDescent="0.2">
      <c r="A439" s="14">
        <v>39924</v>
      </c>
      <c r="B439">
        <v>831.25</v>
      </c>
      <c r="C439">
        <v>850.09002699999996</v>
      </c>
      <c r="D439">
        <v>826.830017</v>
      </c>
      <c r="E439">
        <v>850.080017</v>
      </c>
      <c r="F439">
        <v>850.080017</v>
      </c>
      <c r="G439">
        <v>7436490000</v>
      </c>
    </row>
    <row r="440" spans="1:7" x14ac:dyDescent="0.2">
      <c r="A440" s="14">
        <v>39925</v>
      </c>
      <c r="B440">
        <v>847.26000999999997</v>
      </c>
      <c r="C440">
        <v>861.78002900000001</v>
      </c>
      <c r="D440">
        <v>840.57000700000003</v>
      </c>
      <c r="E440">
        <v>843.54998799999998</v>
      </c>
      <c r="F440">
        <v>843.54998799999998</v>
      </c>
      <c r="G440">
        <v>7327860000</v>
      </c>
    </row>
    <row r="441" spans="1:7" x14ac:dyDescent="0.2">
      <c r="A441" s="14">
        <v>39926</v>
      </c>
      <c r="B441">
        <v>844.61999500000002</v>
      </c>
      <c r="C441">
        <v>852.86999500000002</v>
      </c>
      <c r="D441">
        <v>835.45001200000002</v>
      </c>
      <c r="E441">
        <v>851.919983</v>
      </c>
      <c r="F441">
        <v>851.919983</v>
      </c>
      <c r="G441">
        <v>6563100000</v>
      </c>
    </row>
    <row r="442" spans="1:7" x14ac:dyDescent="0.2">
      <c r="A442" s="14">
        <v>39927</v>
      </c>
      <c r="B442">
        <v>853.90997300000004</v>
      </c>
      <c r="C442">
        <v>871.79998799999998</v>
      </c>
      <c r="D442">
        <v>853.90997300000004</v>
      </c>
      <c r="E442">
        <v>866.22997999999995</v>
      </c>
      <c r="F442">
        <v>866.22997999999995</v>
      </c>
      <c r="G442">
        <v>7114440000</v>
      </c>
    </row>
    <row r="443" spans="1:7" x14ac:dyDescent="0.2">
      <c r="A443" s="14">
        <v>39930</v>
      </c>
      <c r="B443">
        <v>862.82000700000003</v>
      </c>
      <c r="C443">
        <v>868.830017</v>
      </c>
      <c r="D443">
        <v>854.65002400000003</v>
      </c>
      <c r="E443">
        <v>857.51000999999997</v>
      </c>
      <c r="F443">
        <v>857.51000999999997</v>
      </c>
      <c r="G443">
        <v>5613460000</v>
      </c>
    </row>
    <row r="444" spans="1:7" x14ac:dyDescent="0.2">
      <c r="A444" s="14">
        <v>39931</v>
      </c>
      <c r="B444">
        <v>854.47997999999995</v>
      </c>
      <c r="C444">
        <v>864.47997999999995</v>
      </c>
      <c r="D444">
        <v>847.11999500000002</v>
      </c>
      <c r="E444">
        <v>855.15997300000004</v>
      </c>
      <c r="F444">
        <v>855.15997300000004</v>
      </c>
      <c r="G444">
        <v>6328000000</v>
      </c>
    </row>
    <row r="445" spans="1:7" x14ac:dyDescent="0.2">
      <c r="A445" s="14">
        <v>39932</v>
      </c>
      <c r="B445">
        <v>856.84997599999997</v>
      </c>
      <c r="C445">
        <v>882.05999799999995</v>
      </c>
      <c r="D445">
        <v>856.84997599999997</v>
      </c>
      <c r="E445">
        <v>873.64001499999995</v>
      </c>
      <c r="F445">
        <v>873.64001499999995</v>
      </c>
      <c r="G445">
        <v>6101620000</v>
      </c>
    </row>
    <row r="446" spans="1:7" x14ac:dyDescent="0.2">
      <c r="A446" s="14">
        <v>39933</v>
      </c>
      <c r="B446">
        <v>876.59002699999996</v>
      </c>
      <c r="C446">
        <v>888.70001200000002</v>
      </c>
      <c r="D446">
        <v>868.51000999999997</v>
      </c>
      <c r="E446">
        <v>872.80999799999995</v>
      </c>
      <c r="F446">
        <v>872.80999799999995</v>
      </c>
      <c r="G446">
        <v>6862540000</v>
      </c>
    </row>
    <row r="447" spans="1:7" x14ac:dyDescent="0.2">
      <c r="A447" s="14">
        <v>39934</v>
      </c>
      <c r="B447">
        <v>872.73999000000003</v>
      </c>
      <c r="C447">
        <v>880.47997999999995</v>
      </c>
      <c r="D447">
        <v>866.09997599999997</v>
      </c>
      <c r="E447">
        <v>877.52002000000005</v>
      </c>
      <c r="F447">
        <v>877.52002000000005</v>
      </c>
      <c r="G447">
        <v>5312170000</v>
      </c>
    </row>
    <row r="448" spans="1:7" x14ac:dyDescent="0.2">
      <c r="A448" s="14">
        <v>39937</v>
      </c>
      <c r="B448">
        <v>879.21002199999998</v>
      </c>
      <c r="C448">
        <v>907.84997599999997</v>
      </c>
      <c r="D448">
        <v>879.21002199999998</v>
      </c>
      <c r="E448">
        <v>907.23999000000003</v>
      </c>
      <c r="F448">
        <v>907.23999000000003</v>
      </c>
      <c r="G448">
        <v>7038840000</v>
      </c>
    </row>
    <row r="449" spans="1:7" x14ac:dyDescent="0.2">
      <c r="A449" s="14">
        <v>39938</v>
      </c>
      <c r="B449">
        <v>906.09997599999997</v>
      </c>
      <c r="C449">
        <v>907.70001200000002</v>
      </c>
      <c r="D449">
        <v>897.34002699999996</v>
      </c>
      <c r="E449">
        <v>903.79998799999998</v>
      </c>
      <c r="F449">
        <v>903.79998799999998</v>
      </c>
      <c r="G449">
        <v>6882860000</v>
      </c>
    </row>
    <row r="450" spans="1:7" x14ac:dyDescent="0.2">
      <c r="A450" s="14">
        <v>39939</v>
      </c>
      <c r="B450">
        <v>903.95001200000002</v>
      </c>
      <c r="C450">
        <v>920.28002900000001</v>
      </c>
      <c r="D450">
        <v>903.95001200000002</v>
      </c>
      <c r="E450">
        <v>919.53002900000001</v>
      </c>
      <c r="F450">
        <v>919.53002900000001</v>
      </c>
      <c r="G450">
        <v>8555040000</v>
      </c>
    </row>
    <row r="451" spans="1:7" x14ac:dyDescent="0.2">
      <c r="A451" s="14">
        <v>39940</v>
      </c>
      <c r="B451">
        <v>919.580017</v>
      </c>
      <c r="C451">
        <v>929.580017</v>
      </c>
      <c r="D451">
        <v>901.35998500000005</v>
      </c>
      <c r="E451">
        <v>907.39001499999995</v>
      </c>
      <c r="F451">
        <v>907.39001499999995</v>
      </c>
      <c r="G451">
        <v>9120100000</v>
      </c>
    </row>
    <row r="452" spans="1:7" x14ac:dyDescent="0.2">
      <c r="A452" s="14">
        <v>39941</v>
      </c>
      <c r="B452">
        <v>909.03002900000001</v>
      </c>
      <c r="C452">
        <v>930.169983</v>
      </c>
      <c r="D452">
        <v>909.03002900000001</v>
      </c>
      <c r="E452">
        <v>929.22997999999995</v>
      </c>
      <c r="F452">
        <v>929.22997999999995</v>
      </c>
      <c r="G452">
        <v>8163280000</v>
      </c>
    </row>
    <row r="453" spans="1:7" x14ac:dyDescent="0.2">
      <c r="A453" s="14">
        <v>39944</v>
      </c>
      <c r="B453">
        <v>922.98999000000003</v>
      </c>
      <c r="C453">
        <v>922.98999000000003</v>
      </c>
      <c r="D453">
        <v>908.67999299999997</v>
      </c>
      <c r="E453">
        <v>909.23999000000003</v>
      </c>
      <c r="F453">
        <v>909.23999000000003</v>
      </c>
      <c r="G453">
        <v>6150600000</v>
      </c>
    </row>
    <row r="454" spans="1:7" x14ac:dyDescent="0.2">
      <c r="A454" s="14">
        <v>39945</v>
      </c>
      <c r="B454">
        <v>910.52002000000005</v>
      </c>
      <c r="C454">
        <v>915.57000700000003</v>
      </c>
      <c r="D454">
        <v>896.46002199999998</v>
      </c>
      <c r="E454">
        <v>908.34997599999997</v>
      </c>
      <c r="F454">
        <v>908.34997599999997</v>
      </c>
      <c r="G454">
        <v>6871750000</v>
      </c>
    </row>
    <row r="455" spans="1:7" x14ac:dyDescent="0.2">
      <c r="A455" s="14">
        <v>39946</v>
      </c>
      <c r="B455">
        <v>905.40002400000003</v>
      </c>
      <c r="C455">
        <v>905.40002400000003</v>
      </c>
      <c r="D455">
        <v>882.79998799999998</v>
      </c>
      <c r="E455">
        <v>883.919983</v>
      </c>
      <c r="F455">
        <v>883.919983</v>
      </c>
      <c r="G455">
        <v>7091820000</v>
      </c>
    </row>
    <row r="456" spans="1:7" x14ac:dyDescent="0.2">
      <c r="A456" s="14">
        <v>39947</v>
      </c>
      <c r="B456">
        <v>884.23999000000003</v>
      </c>
      <c r="C456">
        <v>898.35998500000005</v>
      </c>
      <c r="D456">
        <v>882.52002000000005</v>
      </c>
      <c r="E456">
        <v>893.07000700000003</v>
      </c>
      <c r="F456">
        <v>893.07000700000003</v>
      </c>
      <c r="G456">
        <v>6134870000</v>
      </c>
    </row>
    <row r="457" spans="1:7" x14ac:dyDescent="0.2">
      <c r="A457" s="14">
        <v>39948</v>
      </c>
      <c r="B457">
        <v>892.76000999999997</v>
      </c>
      <c r="C457">
        <v>896.96997099999999</v>
      </c>
      <c r="D457">
        <v>878.94000200000005</v>
      </c>
      <c r="E457">
        <v>882.88000499999998</v>
      </c>
      <c r="F457">
        <v>882.88000499999998</v>
      </c>
      <c r="G457">
        <v>5439720000</v>
      </c>
    </row>
    <row r="458" spans="1:7" x14ac:dyDescent="0.2">
      <c r="A458" s="14">
        <v>39951</v>
      </c>
      <c r="B458">
        <v>886.07000700000003</v>
      </c>
      <c r="C458">
        <v>910</v>
      </c>
      <c r="D458">
        <v>886.07000700000003</v>
      </c>
      <c r="E458">
        <v>909.71002199999998</v>
      </c>
      <c r="F458">
        <v>909.71002199999998</v>
      </c>
      <c r="G458">
        <v>5702150000</v>
      </c>
    </row>
    <row r="459" spans="1:7" x14ac:dyDescent="0.2">
      <c r="A459" s="14">
        <v>39952</v>
      </c>
      <c r="B459">
        <v>909.669983</v>
      </c>
      <c r="C459">
        <v>916.39001499999995</v>
      </c>
      <c r="D459">
        <v>905.21997099999999</v>
      </c>
      <c r="E459">
        <v>908.13000499999998</v>
      </c>
      <c r="F459">
        <v>908.13000499999998</v>
      </c>
      <c r="G459">
        <v>6616270000</v>
      </c>
    </row>
    <row r="460" spans="1:7" x14ac:dyDescent="0.2">
      <c r="A460" s="14">
        <v>39953</v>
      </c>
      <c r="B460">
        <v>908.61999500000002</v>
      </c>
      <c r="C460">
        <v>924.59997599999997</v>
      </c>
      <c r="D460">
        <v>901.36999500000002</v>
      </c>
      <c r="E460">
        <v>903.46997099999999</v>
      </c>
      <c r="F460">
        <v>903.46997099999999</v>
      </c>
      <c r="G460">
        <v>8205060000</v>
      </c>
    </row>
    <row r="461" spans="1:7" x14ac:dyDescent="0.2">
      <c r="A461" s="14">
        <v>39954</v>
      </c>
      <c r="B461">
        <v>900.419983</v>
      </c>
      <c r="C461">
        <v>900.419983</v>
      </c>
      <c r="D461">
        <v>879.60998500000005</v>
      </c>
      <c r="E461">
        <v>888.330017</v>
      </c>
      <c r="F461">
        <v>888.330017</v>
      </c>
      <c r="G461">
        <v>6019840000</v>
      </c>
    </row>
    <row r="462" spans="1:7" x14ac:dyDescent="0.2">
      <c r="A462" s="14">
        <v>39955</v>
      </c>
      <c r="B462">
        <v>888.67999299999997</v>
      </c>
      <c r="C462">
        <v>896.65002400000003</v>
      </c>
      <c r="D462">
        <v>883.75</v>
      </c>
      <c r="E462">
        <v>887</v>
      </c>
      <c r="F462">
        <v>887</v>
      </c>
      <c r="G462">
        <v>5155320000</v>
      </c>
    </row>
    <row r="463" spans="1:7" x14ac:dyDescent="0.2">
      <c r="A463" s="14">
        <v>39959</v>
      </c>
      <c r="B463">
        <v>887</v>
      </c>
      <c r="C463">
        <v>911.76000999999997</v>
      </c>
      <c r="D463">
        <v>881.46002199999998</v>
      </c>
      <c r="E463">
        <v>910.330017</v>
      </c>
      <c r="F463">
        <v>910.330017</v>
      </c>
      <c r="G463">
        <v>5667050000</v>
      </c>
    </row>
    <row r="464" spans="1:7" x14ac:dyDescent="0.2">
      <c r="A464" s="14">
        <v>39960</v>
      </c>
      <c r="B464">
        <v>909.95001200000002</v>
      </c>
      <c r="C464">
        <v>913.84002699999996</v>
      </c>
      <c r="D464">
        <v>891.86999500000002</v>
      </c>
      <c r="E464">
        <v>893.05999799999995</v>
      </c>
      <c r="F464">
        <v>893.05999799999995</v>
      </c>
      <c r="G464">
        <v>5698800000</v>
      </c>
    </row>
    <row r="465" spans="1:7" x14ac:dyDescent="0.2">
      <c r="A465" s="14">
        <v>39961</v>
      </c>
      <c r="B465">
        <v>892.96002199999998</v>
      </c>
      <c r="C465">
        <v>909.45001200000002</v>
      </c>
      <c r="D465">
        <v>887.59997599999997</v>
      </c>
      <c r="E465">
        <v>906.830017</v>
      </c>
      <c r="F465">
        <v>906.830017</v>
      </c>
      <c r="G465">
        <v>5738980000</v>
      </c>
    </row>
    <row r="466" spans="1:7" x14ac:dyDescent="0.2">
      <c r="A466" s="14">
        <v>39962</v>
      </c>
      <c r="B466">
        <v>907.02002000000005</v>
      </c>
      <c r="C466">
        <v>920.02002000000005</v>
      </c>
      <c r="D466">
        <v>903.55999799999995</v>
      </c>
      <c r="E466">
        <v>919.14001499999995</v>
      </c>
      <c r="F466">
        <v>919.14001499999995</v>
      </c>
      <c r="G466">
        <v>6050420000</v>
      </c>
    </row>
    <row r="467" spans="1:7" x14ac:dyDescent="0.2">
      <c r="A467" s="14">
        <v>39965</v>
      </c>
      <c r="B467">
        <v>923.26000999999997</v>
      </c>
      <c r="C467">
        <v>947.77002000000005</v>
      </c>
      <c r="D467">
        <v>923.26000999999997</v>
      </c>
      <c r="E467">
        <v>942.86999500000002</v>
      </c>
      <c r="F467">
        <v>942.86999500000002</v>
      </c>
      <c r="G467">
        <v>6370440000</v>
      </c>
    </row>
    <row r="468" spans="1:7" x14ac:dyDescent="0.2">
      <c r="A468" s="14">
        <v>39966</v>
      </c>
      <c r="B468">
        <v>942.86999500000002</v>
      </c>
      <c r="C468">
        <v>949.38000499999998</v>
      </c>
      <c r="D468">
        <v>938.46002199999998</v>
      </c>
      <c r="E468">
        <v>944.73999000000003</v>
      </c>
      <c r="F468">
        <v>944.73999000000003</v>
      </c>
      <c r="G468">
        <v>5987340000</v>
      </c>
    </row>
    <row r="469" spans="1:7" x14ac:dyDescent="0.2">
      <c r="A469" s="14">
        <v>39967</v>
      </c>
      <c r="B469">
        <v>942.51000999999997</v>
      </c>
      <c r="C469">
        <v>942.51000999999997</v>
      </c>
      <c r="D469">
        <v>923.84997599999997</v>
      </c>
      <c r="E469">
        <v>931.76000999999997</v>
      </c>
      <c r="F469">
        <v>931.76000999999997</v>
      </c>
      <c r="G469">
        <v>5323770000</v>
      </c>
    </row>
    <row r="470" spans="1:7" x14ac:dyDescent="0.2">
      <c r="A470" s="14">
        <v>39968</v>
      </c>
      <c r="B470">
        <v>932.48999000000003</v>
      </c>
      <c r="C470">
        <v>942.46997099999999</v>
      </c>
      <c r="D470">
        <v>929.32000700000003</v>
      </c>
      <c r="E470">
        <v>942.46002199999998</v>
      </c>
      <c r="F470">
        <v>942.46002199999998</v>
      </c>
      <c r="G470">
        <v>5352890000</v>
      </c>
    </row>
    <row r="471" spans="1:7" x14ac:dyDescent="0.2">
      <c r="A471" s="14">
        <v>39969</v>
      </c>
      <c r="B471">
        <v>945.669983</v>
      </c>
      <c r="C471">
        <v>951.69000200000005</v>
      </c>
      <c r="D471">
        <v>934.13000499999998</v>
      </c>
      <c r="E471">
        <v>940.09002699999996</v>
      </c>
      <c r="F471">
        <v>940.09002699999996</v>
      </c>
      <c r="G471">
        <v>5277910000</v>
      </c>
    </row>
    <row r="472" spans="1:7" x14ac:dyDescent="0.2">
      <c r="A472" s="14">
        <v>39972</v>
      </c>
      <c r="B472">
        <v>938.11999500000002</v>
      </c>
      <c r="C472">
        <v>946.330017</v>
      </c>
      <c r="D472">
        <v>926.44000200000005</v>
      </c>
      <c r="E472">
        <v>939.14001499999995</v>
      </c>
      <c r="F472">
        <v>939.14001499999995</v>
      </c>
      <c r="G472">
        <v>4483430000</v>
      </c>
    </row>
    <row r="473" spans="1:7" x14ac:dyDescent="0.2">
      <c r="A473" s="14">
        <v>39973</v>
      </c>
      <c r="B473">
        <v>940.34997599999997</v>
      </c>
      <c r="C473">
        <v>946.919983</v>
      </c>
      <c r="D473">
        <v>936.15002400000003</v>
      </c>
      <c r="E473">
        <v>942.42999299999997</v>
      </c>
      <c r="F473">
        <v>942.42999299999997</v>
      </c>
      <c r="G473">
        <v>4439950000</v>
      </c>
    </row>
    <row r="474" spans="1:7" x14ac:dyDescent="0.2">
      <c r="A474" s="14">
        <v>39974</v>
      </c>
      <c r="B474">
        <v>942.72997999999995</v>
      </c>
      <c r="C474">
        <v>949.77002000000005</v>
      </c>
      <c r="D474">
        <v>927.96997099999999</v>
      </c>
      <c r="E474">
        <v>939.15002400000003</v>
      </c>
      <c r="F474">
        <v>939.15002400000003</v>
      </c>
      <c r="G474">
        <v>5379420000</v>
      </c>
    </row>
    <row r="475" spans="1:7" x14ac:dyDescent="0.2">
      <c r="A475" s="14">
        <v>39975</v>
      </c>
      <c r="B475">
        <v>939.03997800000002</v>
      </c>
      <c r="C475">
        <v>956.22997999999995</v>
      </c>
      <c r="D475">
        <v>939.03997800000002</v>
      </c>
      <c r="E475">
        <v>944.89001499999995</v>
      </c>
      <c r="F475">
        <v>944.89001499999995</v>
      </c>
      <c r="G475">
        <v>5500840000</v>
      </c>
    </row>
    <row r="476" spans="1:7" x14ac:dyDescent="0.2">
      <c r="A476" s="14">
        <v>39976</v>
      </c>
      <c r="B476">
        <v>943.44000200000005</v>
      </c>
      <c r="C476">
        <v>946.29998799999998</v>
      </c>
      <c r="D476">
        <v>935.65997300000004</v>
      </c>
      <c r="E476">
        <v>946.21002199999998</v>
      </c>
      <c r="F476">
        <v>946.21002199999998</v>
      </c>
      <c r="G476">
        <v>4528120000</v>
      </c>
    </row>
    <row r="477" spans="1:7" x14ac:dyDescent="0.2">
      <c r="A477" s="14">
        <v>39979</v>
      </c>
      <c r="B477">
        <v>942.45001200000002</v>
      </c>
      <c r="C477">
        <v>942.45001200000002</v>
      </c>
      <c r="D477">
        <v>919.65002400000003</v>
      </c>
      <c r="E477">
        <v>923.71997099999999</v>
      </c>
      <c r="F477">
        <v>923.71997099999999</v>
      </c>
      <c r="G477">
        <v>4697880000</v>
      </c>
    </row>
    <row r="478" spans="1:7" x14ac:dyDescent="0.2">
      <c r="A478" s="14">
        <v>39980</v>
      </c>
      <c r="B478">
        <v>925.59997599999997</v>
      </c>
      <c r="C478">
        <v>928</v>
      </c>
      <c r="D478">
        <v>911.59997599999997</v>
      </c>
      <c r="E478">
        <v>911.96997099999999</v>
      </c>
      <c r="F478">
        <v>911.96997099999999</v>
      </c>
      <c r="G478">
        <v>4951200000</v>
      </c>
    </row>
    <row r="479" spans="1:7" x14ac:dyDescent="0.2">
      <c r="A479" s="14">
        <v>39981</v>
      </c>
      <c r="B479">
        <v>911.89001499999995</v>
      </c>
      <c r="C479">
        <v>918.44000200000005</v>
      </c>
      <c r="D479">
        <v>903.78002900000001</v>
      </c>
      <c r="E479">
        <v>910.71002199999998</v>
      </c>
      <c r="F479">
        <v>910.71002199999998</v>
      </c>
      <c r="G479">
        <v>5523650000</v>
      </c>
    </row>
    <row r="480" spans="1:7" x14ac:dyDescent="0.2">
      <c r="A480" s="14">
        <v>39982</v>
      </c>
      <c r="B480">
        <v>910.85998500000005</v>
      </c>
      <c r="C480">
        <v>921.92999299999997</v>
      </c>
      <c r="D480">
        <v>907.94000200000005</v>
      </c>
      <c r="E480">
        <v>918.36999500000002</v>
      </c>
      <c r="F480">
        <v>918.36999500000002</v>
      </c>
      <c r="G480">
        <v>4684010000</v>
      </c>
    </row>
    <row r="481" spans="1:7" x14ac:dyDescent="0.2">
      <c r="A481" s="14">
        <v>39983</v>
      </c>
      <c r="B481">
        <v>919.96002199999998</v>
      </c>
      <c r="C481">
        <v>927.09002699999996</v>
      </c>
      <c r="D481">
        <v>915.79998799999998</v>
      </c>
      <c r="E481">
        <v>921.22997999999995</v>
      </c>
      <c r="F481">
        <v>921.22997999999995</v>
      </c>
      <c r="G481">
        <v>5713390000</v>
      </c>
    </row>
    <row r="482" spans="1:7" x14ac:dyDescent="0.2">
      <c r="A482" s="14">
        <v>39986</v>
      </c>
      <c r="B482">
        <v>918.13000499999998</v>
      </c>
      <c r="C482">
        <v>918.13000499999998</v>
      </c>
      <c r="D482">
        <v>893.03997800000002</v>
      </c>
      <c r="E482">
        <v>893.03997800000002</v>
      </c>
      <c r="F482">
        <v>893.03997800000002</v>
      </c>
      <c r="G482">
        <v>4903940000</v>
      </c>
    </row>
    <row r="483" spans="1:7" x14ac:dyDescent="0.2">
      <c r="A483" s="14">
        <v>39987</v>
      </c>
      <c r="B483">
        <v>893.46002199999998</v>
      </c>
      <c r="C483">
        <v>898.69000200000005</v>
      </c>
      <c r="D483">
        <v>888.85998500000005</v>
      </c>
      <c r="E483">
        <v>895.09997599999997</v>
      </c>
      <c r="F483">
        <v>895.09997599999997</v>
      </c>
      <c r="G483">
        <v>5071020000</v>
      </c>
    </row>
    <row r="484" spans="1:7" x14ac:dyDescent="0.2">
      <c r="A484" s="14">
        <v>39988</v>
      </c>
      <c r="B484">
        <v>896.30999799999995</v>
      </c>
      <c r="C484">
        <v>910.84997599999997</v>
      </c>
      <c r="D484">
        <v>896.30999799999995</v>
      </c>
      <c r="E484">
        <v>900.94000200000005</v>
      </c>
      <c r="F484">
        <v>900.94000200000005</v>
      </c>
      <c r="G484">
        <v>4636720000</v>
      </c>
    </row>
    <row r="485" spans="1:7" x14ac:dyDescent="0.2">
      <c r="A485" s="14">
        <v>39989</v>
      </c>
      <c r="B485">
        <v>899.45001200000002</v>
      </c>
      <c r="C485">
        <v>921.419983</v>
      </c>
      <c r="D485">
        <v>896.27002000000005</v>
      </c>
      <c r="E485">
        <v>920.26000999999997</v>
      </c>
      <c r="F485">
        <v>920.26000999999997</v>
      </c>
      <c r="G485">
        <v>4911240000</v>
      </c>
    </row>
    <row r="486" spans="1:7" x14ac:dyDescent="0.2">
      <c r="A486" s="14">
        <v>39990</v>
      </c>
      <c r="B486">
        <v>918.84002699999996</v>
      </c>
      <c r="C486">
        <v>922</v>
      </c>
      <c r="D486">
        <v>913.03002900000001</v>
      </c>
      <c r="E486">
        <v>918.90002400000003</v>
      </c>
      <c r="F486">
        <v>918.90002400000003</v>
      </c>
      <c r="G486">
        <v>6076660000</v>
      </c>
    </row>
    <row r="487" spans="1:7" x14ac:dyDescent="0.2">
      <c r="A487" s="14">
        <v>39993</v>
      </c>
      <c r="B487">
        <v>919.85998500000005</v>
      </c>
      <c r="C487">
        <v>927.98999000000003</v>
      </c>
      <c r="D487">
        <v>916.17999299999997</v>
      </c>
      <c r="E487">
        <v>927.22997999999995</v>
      </c>
      <c r="F487">
        <v>927.22997999999995</v>
      </c>
      <c r="G487">
        <v>4211760000</v>
      </c>
    </row>
    <row r="488" spans="1:7" x14ac:dyDescent="0.2">
      <c r="A488" s="14">
        <v>39994</v>
      </c>
      <c r="B488">
        <v>927.15002400000003</v>
      </c>
      <c r="C488">
        <v>930.01000999999997</v>
      </c>
      <c r="D488">
        <v>912.85998500000005</v>
      </c>
      <c r="E488">
        <v>919.32000700000003</v>
      </c>
      <c r="F488">
        <v>919.32000700000003</v>
      </c>
      <c r="G488">
        <v>4627570000</v>
      </c>
    </row>
    <row r="489" spans="1:7" x14ac:dyDescent="0.2">
      <c r="A489" s="14">
        <v>39995</v>
      </c>
      <c r="B489">
        <v>920.82000700000003</v>
      </c>
      <c r="C489">
        <v>931.919983</v>
      </c>
      <c r="D489">
        <v>920.82000700000003</v>
      </c>
      <c r="E489">
        <v>923.330017</v>
      </c>
      <c r="F489">
        <v>923.330017</v>
      </c>
      <c r="G489">
        <v>3919400000</v>
      </c>
    </row>
    <row r="490" spans="1:7" x14ac:dyDescent="0.2">
      <c r="A490" s="14">
        <v>39996</v>
      </c>
      <c r="B490">
        <v>921.23999000000003</v>
      </c>
      <c r="C490">
        <v>921.23999000000003</v>
      </c>
      <c r="D490">
        <v>896.419983</v>
      </c>
      <c r="E490">
        <v>896.419983</v>
      </c>
      <c r="F490">
        <v>896.419983</v>
      </c>
      <c r="G490">
        <v>3931000000</v>
      </c>
    </row>
    <row r="491" spans="1:7" x14ac:dyDescent="0.2">
      <c r="A491" s="14">
        <v>40000</v>
      </c>
      <c r="B491">
        <v>894.27002000000005</v>
      </c>
      <c r="C491">
        <v>898.71997099999999</v>
      </c>
      <c r="D491">
        <v>886.35998500000005</v>
      </c>
      <c r="E491">
        <v>898.71997099999999</v>
      </c>
      <c r="F491">
        <v>898.71997099999999</v>
      </c>
      <c r="G491">
        <v>4712580000</v>
      </c>
    </row>
    <row r="492" spans="1:7" x14ac:dyDescent="0.2">
      <c r="A492" s="14">
        <v>40001</v>
      </c>
      <c r="B492">
        <v>898.59997599999997</v>
      </c>
      <c r="C492">
        <v>898.59997599999997</v>
      </c>
      <c r="D492">
        <v>879.92999299999997</v>
      </c>
      <c r="E492">
        <v>881.03002900000001</v>
      </c>
      <c r="F492">
        <v>881.03002900000001</v>
      </c>
      <c r="G492">
        <v>4673300000</v>
      </c>
    </row>
    <row r="493" spans="1:7" x14ac:dyDescent="0.2">
      <c r="A493" s="14">
        <v>40002</v>
      </c>
      <c r="B493">
        <v>881.90002400000003</v>
      </c>
      <c r="C493">
        <v>886.79998799999998</v>
      </c>
      <c r="D493">
        <v>869.32000700000003</v>
      </c>
      <c r="E493">
        <v>879.55999799999995</v>
      </c>
      <c r="F493">
        <v>879.55999799999995</v>
      </c>
      <c r="G493">
        <v>5721780000</v>
      </c>
    </row>
    <row r="494" spans="1:7" x14ac:dyDescent="0.2">
      <c r="A494" s="14">
        <v>40003</v>
      </c>
      <c r="B494">
        <v>881.28002900000001</v>
      </c>
      <c r="C494">
        <v>887.85998500000005</v>
      </c>
      <c r="D494">
        <v>878.45001200000002</v>
      </c>
      <c r="E494">
        <v>882.67999299999997</v>
      </c>
      <c r="F494">
        <v>882.67999299999997</v>
      </c>
      <c r="G494">
        <v>4347170000</v>
      </c>
    </row>
    <row r="495" spans="1:7" x14ac:dyDescent="0.2">
      <c r="A495" s="14">
        <v>40004</v>
      </c>
      <c r="B495">
        <v>880.03002900000001</v>
      </c>
      <c r="C495">
        <v>883.57000700000003</v>
      </c>
      <c r="D495">
        <v>872.80999799999995</v>
      </c>
      <c r="E495">
        <v>879.13000499999998</v>
      </c>
      <c r="F495">
        <v>879.13000499999998</v>
      </c>
      <c r="G495">
        <v>3912080000</v>
      </c>
    </row>
    <row r="496" spans="1:7" x14ac:dyDescent="0.2">
      <c r="A496" s="14">
        <v>40007</v>
      </c>
      <c r="B496">
        <v>879.57000700000003</v>
      </c>
      <c r="C496">
        <v>901.04998799999998</v>
      </c>
      <c r="D496">
        <v>875.32000700000003</v>
      </c>
      <c r="E496">
        <v>901.04998799999998</v>
      </c>
      <c r="F496">
        <v>901.04998799999998</v>
      </c>
      <c r="G496">
        <v>4499440000</v>
      </c>
    </row>
    <row r="497" spans="1:7" x14ac:dyDescent="0.2">
      <c r="A497" s="14">
        <v>40008</v>
      </c>
      <c r="B497">
        <v>900.77002000000005</v>
      </c>
      <c r="C497">
        <v>905.84002699999996</v>
      </c>
      <c r="D497">
        <v>896.5</v>
      </c>
      <c r="E497">
        <v>905.84002699999996</v>
      </c>
      <c r="F497">
        <v>905.84002699999996</v>
      </c>
      <c r="G497">
        <v>4149030000</v>
      </c>
    </row>
    <row r="498" spans="1:7" x14ac:dyDescent="0.2">
      <c r="A498" s="14">
        <v>40009</v>
      </c>
      <c r="B498">
        <v>910.15002400000003</v>
      </c>
      <c r="C498">
        <v>933.95001200000002</v>
      </c>
      <c r="D498">
        <v>910.15002400000003</v>
      </c>
      <c r="E498">
        <v>932.67999299999997</v>
      </c>
      <c r="F498">
        <v>932.67999299999997</v>
      </c>
      <c r="G498">
        <v>5238830000</v>
      </c>
    </row>
    <row r="499" spans="1:7" x14ac:dyDescent="0.2">
      <c r="A499" s="14">
        <v>40010</v>
      </c>
      <c r="B499">
        <v>930.169983</v>
      </c>
      <c r="C499">
        <v>943.96002199999998</v>
      </c>
      <c r="D499">
        <v>927.45001200000002</v>
      </c>
      <c r="E499">
        <v>940.73999000000003</v>
      </c>
      <c r="F499">
        <v>940.73999000000003</v>
      </c>
      <c r="G499">
        <v>4898640000</v>
      </c>
    </row>
    <row r="500" spans="1:7" x14ac:dyDescent="0.2">
      <c r="A500" s="14">
        <v>40011</v>
      </c>
      <c r="B500">
        <v>940.55999799999995</v>
      </c>
      <c r="C500">
        <v>941.89001499999995</v>
      </c>
      <c r="D500">
        <v>934.65002400000003</v>
      </c>
      <c r="E500">
        <v>940.38000499999998</v>
      </c>
      <c r="F500">
        <v>940.38000499999998</v>
      </c>
      <c r="G500">
        <v>5141380000</v>
      </c>
    </row>
    <row r="501" spans="1:7" x14ac:dyDescent="0.2">
      <c r="A501" s="14">
        <v>40014</v>
      </c>
      <c r="B501">
        <v>942.07000700000003</v>
      </c>
      <c r="C501">
        <v>951.61999500000002</v>
      </c>
      <c r="D501">
        <v>940.98999000000003</v>
      </c>
      <c r="E501">
        <v>951.13000499999998</v>
      </c>
      <c r="F501">
        <v>951.13000499999998</v>
      </c>
      <c r="G501">
        <v>4853150000</v>
      </c>
    </row>
    <row r="502" spans="1:7" x14ac:dyDescent="0.2">
      <c r="A502" s="14">
        <v>40015</v>
      </c>
      <c r="B502">
        <v>951.96997099999999</v>
      </c>
      <c r="C502">
        <v>956.53002900000001</v>
      </c>
      <c r="D502">
        <v>943.21997099999999</v>
      </c>
      <c r="E502">
        <v>954.580017</v>
      </c>
      <c r="F502">
        <v>954.580017</v>
      </c>
      <c r="G502">
        <v>5309300000</v>
      </c>
    </row>
    <row r="503" spans="1:7" x14ac:dyDescent="0.2">
      <c r="A503" s="14">
        <v>40016</v>
      </c>
      <c r="B503">
        <v>953.40002400000003</v>
      </c>
      <c r="C503">
        <v>959.830017</v>
      </c>
      <c r="D503">
        <v>947.75</v>
      </c>
      <c r="E503">
        <v>954.07000700000003</v>
      </c>
      <c r="F503">
        <v>954.07000700000003</v>
      </c>
      <c r="G503">
        <v>4634100000</v>
      </c>
    </row>
    <row r="504" spans="1:7" x14ac:dyDescent="0.2">
      <c r="A504" s="14">
        <v>40017</v>
      </c>
      <c r="B504">
        <v>954.07000700000003</v>
      </c>
      <c r="C504">
        <v>979.419983</v>
      </c>
      <c r="D504">
        <v>953.27002000000005</v>
      </c>
      <c r="E504">
        <v>976.28997800000002</v>
      </c>
      <c r="F504">
        <v>976.28997800000002</v>
      </c>
      <c r="G504">
        <v>5761650000</v>
      </c>
    </row>
    <row r="505" spans="1:7" x14ac:dyDescent="0.2">
      <c r="A505" s="14">
        <v>40018</v>
      </c>
      <c r="B505">
        <v>972.15997300000004</v>
      </c>
      <c r="C505">
        <v>979.78997800000002</v>
      </c>
      <c r="D505">
        <v>965.95001200000002</v>
      </c>
      <c r="E505">
        <v>979.26000999999997</v>
      </c>
      <c r="F505">
        <v>979.26000999999997</v>
      </c>
      <c r="G505">
        <v>4458300000</v>
      </c>
    </row>
    <row r="506" spans="1:7" x14ac:dyDescent="0.2">
      <c r="A506" s="14">
        <v>40021</v>
      </c>
      <c r="B506">
        <v>978.63000499999998</v>
      </c>
      <c r="C506">
        <v>982.48999000000003</v>
      </c>
      <c r="D506">
        <v>972.28997800000002</v>
      </c>
      <c r="E506">
        <v>982.17999299999997</v>
      </c>
      <c r="F506">
        <v>982.17999299999997</v>
      </c>
      <c r="G506">
        <v>4631290000</v>
      </c>
    </row>
    <row r="507" spans="1:7" x14ac:dyDescent="0.2">
      <c r="A507" s="14">
        <v>40022</v>
      </c>
      <c r="B507">
        <v>981.47997999999995</v>
      </c>
      <c r="C507">
        <v>982.34997599999997</v>
      </c>
      <c r="D507">
        <v>969.34997599999997</v>
      </c>
      <c r="E507">
        <v>979.61999500000002</v>
      </c>
      <c r="F507">
        <v>979.61999500000002</v>
      </c>
      <c r="G507">
        <v>5490350000</v>
      </c>
    </row>
    <row r="508" spans="1:7" x14ac:dyDescent="0.2">
      <c r="A508" s="14">
        <v>40023</v>
      </c>
      <c r="B508">
        <v>977.65997300000004</v>
      </c>
      <c r="C508">
        <v>977.76000999999997</v>
      </c>
      <c r="D508">
        <v>968.65002400000003</v>
      </c>
      <c r="E508">
        <v>975.15002400000003</v>
      </c>
      <c r="F508">
        <v>975.15002400000003</v>
      </c>
      <c r="G508">
        <v>5178770000</v>
      </c>
    </row>
    <row r="509" spans="1:7" x14ac:dyDescent="0.2">
      <c r="A509" s="14">
        <v>40024</v>
      </c>
      <c r="B509">
        <v>976.01000999999997</v>
      </c>
      <c r="C509">
        <v>996.67999299999997</v>
      </c>
      <c r="D509">
        <v>976.01000999999997</v>
      </c>
      <c r="E509">
        <v>986.75</v>
      </c>
      <c r="F509">
        <v>986.75</v>
      </c>
      <c r="G509">
        <v>6035180000</v>
      </c>
    </row>
    <row r="510" spans="1:7" x14ac:dyDescent="0.2">
      <c r="A510" s="14">
        <v>40025</v>
      </c>
      <c r="B510">
        <v>986.79998799999998</v>
      </c>
      <c r="C510">
        <v>993.17999299999997</v>
      </c>
      <c r="D510">
        <v>982.84997599999997</v>
      </c>
      <c r="E510">
        <v>987.47997999999995</v>
      </c>
      <c r="F510">
        <v>987.47997999999995</v>
      </c>
      <c r="G510">
        <v>5139070000</v>
      </c>
    </row>
    <row r="511" spans="1:7" x14ac:dyDescent="0.2">
      <c r="A511" s="14">
        <v>40028</v>
      </c>
      <c r="B511">
        <v>990.21997099999999</v>
      </c>
      <c r="C511">
        <v>1003.6099850000001</v>
      </c>
      <c r="D511">
        <v>990.21997099999999</v>
      </c>
      <c r="E511">
        <v>1002.630005</v>
      </c>
      <c r="F511">
        <v>1002.630005</v>
      </c>
      <c r="G511">
        <v>5603440000</v>
      </c>
    </row>
    <row r="512" spans="1:7" x14ac:dyDescent="0.2">
      <c r="A512" s="14">
        <v>40029</v>
      </c>
      <c r="B512">
        <v>1001.409973</v>
      </c>
      <c r="C512">
        <v>1007.119995</v>
      </c>
      <c r="D512">
        <v>996.67999299999997</v>
      </c>
      <c r="E512">
        <v>1005.650024</v>
      </c>
      <c r="F512">
        <v>1005.650024</v>
      </c>
      <c r="G512">
        <v>5713700000</v>
      </c>
    </row>
    <row r="513" spans="1:7" x14ac:dyDescent="0.2">
      <c r="A513" s="14">
        <v>40030</v>
      </c>
      <c r="B513">
        <v>1005.409973</v>
      </c>
      <c r="C513">
        <v>1006.6400149999999</v>
      </c>
      <c r="D513">
        <v>994.30999799999995</v>
      </c>
      <c r="E513">
        <v>1002.719971</v>
      </c>
      <c r="F513">
        <v>1002.719971</v>
      </c>
      <c r="G513">
        <v>7242120000</v>
      </c>
    </row>
    <row r="514" spans="1:7" x14ac:dyDescent="0.2">
      <c r="A514" s="14">
        <v>40031</v>
      </c>
      <c r="B514">
        <v>1004.059998</v>
      </c>
      <c r="C514">
        <v>1008</v>
      </c>
      <c r="D514">
        <v>992.48999000000003</v>
      </c>
      <c r="E514">
        <v>997.080017</v>
      </c>
      <c r="F514">
        <v>997.080017</v>
      </c>
      <c r="G514">
        <v>6753380000</v>
      </c>
    </row>
    <row r="515" spans="1:7" x14ac:dyDescent="0.2">
      <c r="A515" s="14">
        <v>40032</v>
      </c>
      <c r="B515">
        <v>999.830017</v>
      </c>
      <c r="C515">
        <v>1018</v>
      </c>
      <c r="D515">
        <v>999.830017</v>
      </c>
      <c r="E515">
        <v>1010.47998</v>
      </c>
      <c r="F515">
        <v>1010.47998</v>
      </c>
      <c r="G515">
        <v>6827090000</v>
      </c>
    </row>
    <row r="516" spans="1:7" x14ac:dyDescent="0.2">
      <c r="A516" s="14">
        <v>40035</v>
      </c>
      <c r="B516">
        <v>1008.8900149999999</v>
      </c>
      <c r="C516">
        <v>1010.119995</v>
      </c>
      <c r="D516">
        <v>1000.98999</v>
      </c>
      <c r="E516">
        <v>1007.099976</v>
      </c>
      <c r="F516">
        <v>1007.099976</v>
      </c>
      <c r="G516">
        <v>5406080000</v>
      </c>
    </row>
    <row r="517" spans="1:7" x14ac:dyDescent="0.2">
      <c r="A517" s="14">
        <v>40036</v>
      </c>
      <c r="B517">
        <v>1005.77002</v>
      </c>
      <c r="C517">
        <v>1005.77002</v>
      </c>
      <c r="D517">
        <v>992.40002400000003</v>
      </c>
      <c r="E517">
        <v>994.34997599999997</v>
      </c>
      <c r="F517">
        <v>994.34997599999997</v>
      </c>
      <c r="G517">
        <v>5773160000</v>
      </c>
    </row>
    <row r="518" spans="1:7" x14ac:dyDescent="0.2">
      <c r="A518" s="14">
        <v>40037</v>
      </c>
      <c r="B518">
        <v>994</v>
      </c>
      <c r="C518">
        <v>1012.780029</v>
      </c>
      <c r="D518">
        <v>993.35998500000005</v>
      </c>
      <c r="E518">
        <v>1005.809998</v>
      </c>
      <c r="F518">
        <v>1005.809998</v>
      </c>
      <c r="G518">
        <v>5498170000</v>
      </c>
    </row>
    <row r="519" spans="1:7" x14ac:dyDescent="0.2">
      <c r="A519" s="14">
        <v>40038</v>
      </c>
      <c r="B519">
        <v>1005.8599850000001</v>
      </c>
      <c r="C519">
        <v>1013.1400149999999</v>
      </c>
      <c r="D519">
        <v>1000.820007</v>
      </c>
      <c r="E519">
        <v>1012.72998</v>
      </c>
      <c r="F519">
        <v>1012.72998</v>
      </c>
      <c r="G519">
        <v>5250660000</v>
      </c>
    </row>
    <row r="520" spans="1:7" x14ac:dyDescent="0.2">
      <c r="A520" s="14">
        <v>40039</v>
      </c>
      <c r="B520">
        <v>1012.22998</v>
      </c>
      <c r="C520">
        <v>1012.599976</v>
      </c>
      <c r="D520">
        <v>994.59997599999997</v>
      </c>
      <c r="E520">
        <v>1004.090027</v>
      </c>
      <c r="F520">
        <v>1004.090027</v>
      </c>
      <c r="G520">
        <v>4940750000</v>
      </c>
    </row>
    <row r="521" spans="1:7" x14ac:dyDescent="0.2">
      <c r="A521" s="14">
        <v>40042</v>
      </c>
      <c r="B521">
        <v>998.17999299999997</v>
      </c>
      <c r="C521">
        <v>998.17999299999997</v>
      </c>
      <c r="D521">
        <v>978.51000999999997</v>
      </c>
      <c r="E521">
        <v>979.72997999999995</v>
      </c>
      <c r="F521">
        <v>979.72997999999995</v>
      </c>
      <c r="G521">
        <v>4088570000</v>
      </c>
    </row>
    <row r="522" spans="1:7" x14ac:dyDescent="0.2">
      <c r="A522" s="14">
        <v>40043</v>
      </c>
      <c r="B522">
        <v>980.61999500000002</v>
      </c>
      <c r="C522">
        <v>991.20001200000002</v>
      </c>
      <c r="D522">
        <v>980.61999500000002</v>
      </c>
      <c r="E522">
        <v>989.669983</v>
      </c>
      <c r="F522">
        <v>989.669983</v>
      </c>
      <c r="G522">
        <v>4198970000</v>
      </c>
    </row>
    <row r="523" spans="1:7" x14ac:dyDescent="0.2">
      <c r="A523" s="14">
        <v>40044</v>
      </c>
      <c r="B523">
        <v>986.88000499999998</v>
      </c>
      <c r="C523">
        <v>999.60998500000005</v>
      </c>
      <c r="D523">
        <v>980.61999500000002</v>
      </c>
      <c r="E523">
        <v>996.46002199999998</v>
      </c>
      <c r="F523">
        <v>996.46002199999998</v>
      </c>
      <c r="G523">
        <v>4257000000</v>
      </c>
    </row>
    <row r="524" spans="1:7" x14ac:dyDescent="0.2">
      <c r="A524" s="14">
        <v>40045</v>
      </c>
      <c r="B524">
        <v>996.40997300000004</v>
      </c>
      <c r="C524">
        <v>1008.919983</v>
      </c>
      <c r="D524">
        <v>996.39001499999995</v>
      </c>
      <c r="E524">
        <v>1007.369995</v>
      </c>
      <c r="F524">
        <v>1007.369995</v>
      </c>
      <c r="G524">
        <v>4893160000</v>
      </c>
    </row>
    <row r="525" spans="1:7" x14ac:dyDescent="0.2">
      <c r="A525" s="14">
        <v>40046</v>
      </c>
      <c r="B525">
        <v>1009.059998</v>
      </c>
      <c r="C525">
        <v>1027.589966</v>
      </c>
      <c r="D525">
        <v>1009.059998</v>
      </c>
      <c r="E525">
        <v>1026.130005</v>
      </c>
      <c r="F525">
        <v>1026.130005</v>
      </c>
      <c r="G525">
        <v>5885550000</v>
      </c>
    </row>
    <row r="526" spans="1:7" x14ac:dyDescent="0.2">
      <c r="A526" s="14">
        <v>40049</v>
      </c>
      <c r="B526">
        <v>1026.589966</v>
      </c>
      <c r="C526">
        <v>1035.8199460000001</v>
      </c>
      <c r="D526">
        <v>1022.47998</v>
      </c>
      <c r="E526">
        <v>1025.5699460000001</v>
      </c>
      <c r="F526">
        <v>1025.5699460000001</v>
      </c>
      <c r="G526">
        <v>6302450000</v>
      </c>
    </row>
    <row r="527" spans="1:7" x14ac:dyDescent="0.2">
      <c r="A527" s="14">
        <v>40050</v>
      </c>
      <c r="B527">
        <v>1026.630005</v>
      </c>
      <c r="C527">
        <v>1037.75</v>
      </c>
      <c r="D527">
        <v>1026.209961</v>
      </c>
      <c r="E527">
        <v>1028</v>
      </c>
      <c r="F527">
        <v>1028</v>
      </c>
      <c r="G527">
        <v>5768740000</v>
      </c>
    </row>
    <row r="528" spans="1:7" x14ac:dyDescent="0.2">
      <c r="A528" s="14">
        <v>40051</v>
      </c>
      <c r="B528">
        <v>1027.349976</v>
      </c>
      <c r="C528">
        <v>1032.469971</v>
      </c>
      <c r="D528">
        <v>1021.570007</v>
      </c>
      <c r="E528">
        <v>1028.119995</v>
      </c>
      <c r="F528">
        <v>1028.119995</v>
      </c>
      <c r="G528">
        <v>5080060000</v>
      </c>
    </row>
    <row r="529" spans="1:7" x14ac:dyDescent="0.2">
      <c r="A529" s="14">
        <v>40052</v>
      </c>
      <c r="B529">
        <v>1027.8100589999999</v>
      </c>
      <c r="C529">
        <v>1033.329956</v>
      </c>
      <c r="D529">
        <v>1016.200012</v>
      </c>
      <c r="E529">
        <v>1030.9799800000001</v>
      </c>
      <c r="F529">
        <v>1030.9799800000001</v>
      </c>
      <c r="G529">
        <v>5785880000</v>
      </c>
    </row>
    <row r="530" spans="1:7" x14ac:dyDescent="0.2">
      <c r="A530" s="14">
        <v>40053</v>
      </c>
      <c r="B530">
        <v>1031.619995</v>
      </c>
      <c r="C530">
        <v>1039.469971</v>
      </c>
      <c r="D530">
        <v>1023.130005</v>
      </c>
      <c r="E530">
        <v>1028.9300539999999</v>
      </c>
      <c r="F530">
        <v>1028.9300539999999</v>
      </c>
      <c r="G530">
        <v>5785780000</v>
      </c>
    </row>
    <row r="531" spans="1:7" x14ac:dyDescent="0.2">
      <c r="A531" s="14">
        <v>40056</v>
      </c>
      <c r="B531">
        <v>1025.209961</v>
      </c>
      <c r="C531">
        <v>1025.209961</v>
      </c>
      <c r="D531">
        <v>1014.619995</v>
      </c>
      <c r="E531">
        <v>1020.619995</v>
      </c>
      <c r="F531">
        <v>1020.619995</v>
      </c>
      <c r="G531">
        <v>5004560000</v>
      </c>
    </row>
    <row r="532" spans="1:7" x14ac:dyDescent="0.2">
      <c r="A532" s="14">
        <v>40057</v>
      </c>
      <c r="B532">
        <v>1019.52002</v>
      </c>
      <c r="C532">
        <v>1028.4499510000001</v>
      </c>
      <c r="D532">
        <v>996.28002900000001</v>
      </c>
      <c r="E532">
        <v>998.03997800000002</v>
      </c>
      <c r="F532">
        <v>998.03997800000002</v>
      </c>
      <c r="G532">
        <v>6862360000</v>
      </c>
    </row>
    <row r="533" spans="1:7" x14ac:dyDescent="0.2">
      <c r="A533" s="14">
        <v>40058</v>
      </c>
      <c r="B533">
        <v>996.07000700000003</v>
      </c>
      <c r="C533">
        <v>1000.340027</v>
      </c>
      <c r="D533">
        <v>991.96997099999999</v>
      </c>
      <c r="E533">
        <v>994.75</v>
      </c>
      <c r="F533">
        <v>994.75</v>
      </c>
      <c r="G533">
        <v>5842730000</v>
      </c>
    </row>
    <row r="534" spans="1:7" x14ac:dyDescent="0.2">
      <c r="A534" s="14">
        <v>40059</v>
      </c>
      <c r="B534">
        <v>996.11999500000002</v>
      </c>
      <c r="C534">
        <v>1003.429993</v>
      </c>
      <c r="D534">
        <v>992.25</v>
      </c>
      <c r="E534">
        <v>1003.23999</v>
      </c>
      <c r="F534">
        <v>1003.23999</v>
      </c>
      <c r="G534">
        <v>4624280000</v>
      </c>
    </row>
    <row r="535" spans="1:7" x14ac:dyDescent="0.2">
      <c r="A535" s="14">
        <v>40060</v>
      </c>
      <c r="B535">
        <v>1003.840027</v>
      </c>
      <c r="C535">
        <v>1016.47998</v>
      </c>
      <c r="D535">
        <v>1001.650024</v>
      </c>
      <c r="E535">
        <v>1016.400024</v>
      </c>
      <c r="F535">
        <v>1016.400024</v>
      </c>
      <c r="G535">
        <v>4097370000</v>
      </c>
    </row>
    <row r="536" spans="1:7" x14ac:dyDescent="0.2">
      <c r="A536" s="14">
        <v>40064</v>
      </c>
      <c r="B536">
        <v>1018.669983</v>
      </c>
      <c r="C536">
        <v>1026.0699460000001</v>
      </c>
      <c r="D536">
        <v>1018.669983</v>
      </c>
      <c r="E536">
        <v>1025.3900149999999</v>
      </c>
      <c r="F536">
        <v>1025.3900149999999</v>
      </c>
      <c r="G536">
        <v>5235160000</v>
      </c>
    </row>
    <row r="537" spans="1:7" x14ac:dyDescent="0.2">
      <c r="A537" s="14">
        <v>40065</v>
      </c>
      <c r="B537">
        <v>1025.3599850000001</v>
      </c>
      <c r="C537">
        <v>1036.339966</v>
      </c>
      <c r="D537">
        <v>1023.969971</v>
      </c>
      <c r="E537">
        <v>1033.369995</v>
      </c>
      <c r="F537">
        <v>1033.369995</v>
      </c>
      <c r="G537">
        <v>5202550000</v>
      </c>
    </row>
    <row r="538" spans="1:7" x14ac:dyDescent="0.2">
      <c r="A538" s="14">
        <v>40066</v>
      </c>
      <c r="B538">
        <v>1032.98999</v>
      </c>
      <c r="C538">
        <v>1044.1400149999999</v>
      </c>
      <c r="D538">
        <v>1028.040039</v>
      </c>
      <c r="E538">
        <v>1044.1400149999999</v>
      </c>
      <c r="F538">
        <v>1044.1400149999999</v>
      </c>
      <c r="G538">
        <v>5191380000</v>
      </c>
    </row>
    <row r="539" spans="1:7" x14ac:dyDescent="0.2">
      <c r="A539" s="14">
        <v>40067</v>
      </c>
      <c r="B539">
        <v>1043.920044</v>
      </c>
      <c r="C539">
        <v>1048.1800539999999</v>
      </c>
      <c r="D539">
        <v>1038.400024</v>
      </c>
      <c r="E539">
        <v>1042.7299800000001</v>
      </c>
      <c r="F539">
        <v>1042.7299800000001</v>
      </c>
      <c r="G539">
        <v>4922600000</v>
      </c>
    </row>
    <row r="540" spans="1:7" x14ac:dyDescent="0.2">
      <c r="A540" s="14">
        <v>40070</v>
      </c>
      <c r="B540">
        <v>1040.150024</v>
      </c>
      <c r="C540">
        <v>1049.73999</v>
      </c>
      <c r="D540">
        <v>1035</v>
      </c>
      <c r="E540">
        <v>1049.339966</v>
      </c>
      <c r="F540">
        <v>1049.339966</v>
      </c>
      <c r="G540">
        <v>4979610000</v>
      </c>
    </row>
    <row r="541" spans="1:7" x14ac:dyDescent="0.2">
      <c r="A541" s="14">
        <v>40071</v>
      </c>
      <c r="B541">
        <v>1049.030029</v>
      </c>
      <c r="C541">
        <v>1056.040039</v>
      </c>
      <c r="D541">
        <v>1043.420044</v>
      </c>
      <c r="E541">
        <v>1052.630005</v>
      </c>
      <c r="F541">
        <v>1052.630005</v>
      </c>
      <c r="G541">
        <v>6185620000</v>
      </c>
    </row>
    <row r="542" spans="1:7" x14ac:dyDescent="0.2">
      <c r="A542" s="14">
        <v>40072</v>
      </c>
      <c r="B542">
        <v>1053.98999</v>
      </c>
      <c r="C542">
        <v>1068.76001</v>
      </c>
      <c r="D542">
        <v>1052.869995</v>
      </c>
      <c r="E542">
        <v>1068.76001</v>
      </c>
      <c r="F542">
        <v>1068.76001</v>
      </c>
      <c r="G542">
        <v>6793530000</v>
      </c>
    </row>
    <row r="543" spans="1:7" x14ac:dyDescent="0.2">
      <c r="A543" s="14">
        <v>40073</v>
      </c>
      <c r="B543">
        <v>1067.869995</v>
      </c>
      <c r="C543">
        <v>1074.7700199999999</v>
      </c>
      <c r="D543">
        <v>1061.1999510000001</v>
      </c>
      <c r="E543">
        <v>1065.48999</v>
      </c>
      <c r="F543">
        <v>1065.48999</v>
      </c>
      <c r="G543">
        <v>6668110000</v>
      </c>
    </row>
    <row r="544" spans="1:7" x14ac:dyDescent="0.2">
      <c r="A544" s="14">
        <v>40074</v>
      </c>
      <c r="B544">
        <v>1066.599976</v>
      </c>
      <c r="C544">
        <v>1071.5200199999999</v>
      </c>
      <c r="D544">
        <v>1064.2700199999999</v>
      </c>
      <c r="E544">
        <v>1068.3000489999999</v>
      </c>
      <c r="F544">
        <v>1068.3000489999999</v>
      </c>
      <c r="G544">
        <v>5607970000</v>
      </c>
    </row>
    <row r="545" spans="1:7" x14ac:dyDescent="0.2">
      <c r="A545" s="14">
        <v>40077</v>
      </c>
      <c r="B545">
        <v>1067.1400149999999</v>
      </c>
      <c r="C545">
        <v>1067.280029</v>
      </c>
      <c r="D545">
        <v>1057.459961</v>
      </c>
      <c r="E545">
        <v>1064.660034</v>
      </c>
      <c r="F545">
        <v>1064.660034</v>
      </c>
      <c r="G545">
        <v>4615280000</v>
      </c>
    </row>
    <row r="546" spans="1:7" x14ac:dyDescent="0.2">
      <c r="A546" s="14">
        <v>40078</v>
      </c>
      <c r="B546">
        <v>1066.349976</v>
      </c>
      <c r="C546">
        <v>1073.8100589999999</v>
      </c>
      <c r="D546">
        <v>1066.349976</v>
      </c>
      <c r="E546">
        <v>1071.660034</v>
      </c>
      <c r="F546">
        <v>1071.660034</v>
      </c>
      <c r="G546">
        <v>5246600000</v>
      </c>
    </row>
    <row r="547" spans="1:7" x14ac:dyDescent="0.2">
      <c r="A547" s="14">
        <v>40079</v>
      </c>
      <c r="B547">
        <v>1072.6899410000001</v>
      </c>
      <c r="C547">
        <v>1080.150024</v>
      </c>
      <c r="D547">
        <v>1060.3900149999999</v>
      </c>
      <c r="E547">
        <v>1060.869995</v>
      </c>
      <c r="F547">
        <v>1060.869995</v>
      </c>
      <c r="G547">
        <v>5531930000</v>
      </c>
    </row>
    <row r="548" spans="1:7" x14ac:dyDescent="0.2">
      <c r="A548" s="14">
        <v>40080</v>
      </c>
      <c r="B548">
        <v>1062.5600589999999</v>
      </c>
      <c r="C548">
        <v>1066.290039</v>
      </c>
      <c r="D548">
        <v>1045.849976</v>
      </c>
      <c r="E548">
        <v>1050.780029</v>
      </c>
      <c r="F548">
        <v>1050.780029</v>
      </c>
      <c r="G548">
        <v>5505610000</v>
      </c>
    </row>
    <row r="549" spans="1:7" x14ac:dyDescent="0.2">
      <c r="A549" s="14">
        <v>40081</v>
      </c>
      <c r="B549">
        <v>1049.4799800000001</v>
      </c>
      <c r="C549">
        <v>1053.469971</v>
      </c>
      <c r="D549">
        <v>1041.170044</v>
      </c>
      <c r="E549">
        <v>1044.380005</v>
      </c>
      <c r="F549">
        <v>1044.380005</v>
      </c>
      <c r="G549">
        <v>4507090000</v>
      </c>
    </row>
    <row r="550" spans="1:7" x14ac:dyDescent="0.2">
      <c r="A550" s="14">
        <v>40084</v>
      </c>
      <c r="B550">
        <v>1045.380005</v>
      </c>
      <c r="C550">
        <v>1065.130005</v>
      </c>
      <c r="D550">
        <v>1045.380005</v>
      </c>
      <c r="E550">
        <v>1062.9799800000001</v>
      </c>
      <c r="F550">
        <v>1062.9799800000001</v>
      </c>
      <c r="G550">
        <v>3726950000</v>
      </c>
    </row>
    <row r="551" spans="1:7" x14ac:dyDescent="0.2">
      <c r="A551" s="14">
        <v>40085</v>
      </c>
      <c r="B551">
        <v>1063.6899410000001</v>
      </c>
      <c r="C551">
        <v>1069.619995</v>
      </c>
      <c r="D551">
        <v>1057.829956</v>
      </c>
      <c r="E551">
        <v>1060.6099850000001</v>
      </c>
      <c r="F551">
        <v>1060.6099850000001</v>
      </c>
      <c r="G551">
        <v>4949900000</v>
      </c>
    </row>
    <row r="552" spans="1:7" x14ac:dyDescent="0.2">
      <c r="A552" s="14">
        <v>40086</v>
      </c>
      <c r="B552">
        <v>1061.0200199999999</v>
      </c>
      <c r="C552">
        <v>1063.400024</v>
      </c>
      <c r="D552">
        <v>1046.469971</v>
      </c>
      <c r="E552">
        <v>1057.079956</v>
      </c>
      <c r="F552">
        <v>1057.079956</v>
      </c>
      <c r="G552">
        <v>5998860000</v>
      </c>
    </row>
    <row r="553" spans="1:7" x14ac:dyDescent="0.2">
      <c r="A553" s="14">
        <v>40087</v>
      </c>
      <c r="B553">
        <v>1054.910034</v>
      </c>
      <c r="C553">
        <v>1054.910034</v>
      </c>
      <c r="D553">
        <v>1029.4499510000001</v>
      </c>
      <c r="E553">
        <v>1029.849976</v>
      </c>
      <c r="F553">
        <v>1029.849976</v>
      </c>
      <c r="G553">
        <v>5791450000</v>
      </c>
    </row>
    <row r="554" spans="1:7" x14ac:dyDescent="0.2">
      <c r="A554" s="14">
        <v>40088</v>
      </c>
      <c r="B554">
        <v>1029.709961</v>
      </c>
      <c r="C554">
        <v>1030.599976</v>
      </c>
      <c r="D554">
        <v>1019.950012</v>
      </c>
      <c r="E554">
        <v>1025.209961</v>
      </c>
      <c r="F554">
        <v>1025.209961</v>
      </c>
      <c r="G554">
        <v>5583240000</v>
      </c>
    </row>
    <row r="555" spans="1:7" x14ac:dyDescent="0.2">
      <c r="A555" s="14">
        <v>40091</v>
      </c>
      <c r="B555">
        <v>1026.869995</v>
      </c>
      <c r="C555">
        <v>1042.579956</v>
      </c>
      <c r="D555">
        <v>1025.920044</v>
      </c>
      <c r="E555">
        <v>1040.459961</v>
      </c>
      <c r="F555">
        <v>1040.459961</v>
      </c>
      <c r="G555">
        <v>4313310000</v>
      </c>
    </row>
    <row r="556" spans="1:7" x14ac:dyDescent="0.2">
      <c r="A556" s="14">
        <v>40092</v>
      </c>
      <c r="B556">
        <v>1042.0200199999999</v>
      </c>
      <c r="C556">
        <v>1060.5500489999999</v>
      </c>
      <c r="D556">
        <v>1042.0200199999999</v>
      </c>
      <c r="E556">
        <v>1054.719971</v>
      </c>
      <c r="F556">
        <v>1054.719971</v>
      </c>
      <c r="G556">
        <v>5029840000</v>
      </c>
    </row>
    <row r="557" spans="1:7" x14ac:dyDescent="0.2">
      <c r="A557" s="14">
        <v>40093</v>
      </c>
      <c r="B557">
        <v>1053.650024</v>
      </c>
      <c r="C557">
        <v>1058.0200199999999</v>
      </c>
      <c r="D557">
        <v>1050.099976</v>
      </c>
      <c r="E557">
        <v>1057.579956</v>
      </c>
      <c r="F557">
        <v>1057.579956</v>
      </c>
      <c r="G557">
        <v>4238220000</v>
      </c>
    </row>
    <row r="558" spans="1:7" x14ac:dyDescent="0.2">
      <c r="A558" s="14">
        <v>40094</v>
      </c>
      <c r="B558">
        <v>1060.030029</v>
      </c>
      <c r="C558">
        <v>1070.670044</v>
      </c>
      <c r="D558">
        <v>1060.030029</v>
      </c>
      <c r="E558">
        <v>1065.4799800000001</v>
      </c>
      <c r="F558">
        <v>1065.4799800000001</v>
      </c>
      <c r="G558">
        <v>4988400000</v>
      </c>
    </row>
    <row r="559" spans="1:7" x14ac:dyDescent="0.2">
      <c r="A559" s="14">
        <v>40095</v>
      </c>
      <c r="B559">
        <v>1065.280029</v>
      </c>
      <c r="C559">
        <v>1071.51001</v>
      </c>
      <c r="D559">
        <v>1063</v>
      </c>
      <c r="E559">
        <v>1071.48999</v>
      </c>
      <c r="F559">
        <v>1071.48999</v>
      </c>
      <c r="G559">
        <v>3763780000</v>
      </c>
    </row>
    <row r="560" spans="1:7" x14ac:dyDescent="0.2">
      <c r="A560" s="14">
        <v>40098</v>
      </c>
      <c r="B560">
        <v>1071.630005</v>
      </c>
      <c r="C560">
        <v>1079.459961</v>
      </c>
      <c r="D560">
        <v>1071.630005</v>
      </c>
      <c r="E560">
        <v>1076.1899410000001</v>
      </c>
      <c r="F560">
        <v>1076.1899410000001</v>
      </c>
      <c r="G560">
        <v>3710430000</v>
      </c>
    </row>
    <row r="561" spans="1:7" x14ac:dyDescent="0.2">
      <c r="A561" s="14">
        <v>40099</v>
      </c>
      <c r="B561">
        <v>1074.959961</v>
      </c>
      <c r="C561">
        <v>1075.3000489999999</v>
      </c>
      <c r="D561">
        <v>1066.709961</v>
      </c>
      <c r="E561">
        <v>1073.1899410000001</v>
      </c>
      <c r="F561">
        <v>1073.1899410000001</v>
      </c>
      <c r="G561">
        <v>4320480000</v>
      </c>
    </row>
    <row r="562" spans="1:7" x14ac:dyDescent="0.2">
      <c r="A562" s="14">
        <v>40100</v>
      </c>
      <c r="B562">
        <v>1078.6800539999999</v>
      </c>
      <c r="C562">
        <v>1093.170044</v>
      </c>
      <c r="D562">
        <v>1078.6800539999999</v>
      </c>
      <c r="E562">
        <v>1092.0200199999999</v>
      </c>
      <c r="F562">
        <v>1092.0200199999999</v>
      </c>
      <c r="G562">
        <v>5406420000</v>
      </c>
    </row>
    <row r="563" spans="1:7" x14ac:dyDescent="0.2">
      <c r="A563" s="14">
        <v>40101</v>
      </c>
      <c r="B563">
        <v>1090.3599850000001</v>
      </c>
      <c r="C563">
        <v>1096.5600589999999</v>
      </c>
      <c r="D563">
        <v>1086.410034</v>
      </c>
      <c r="E563">
        <v>1096.5600589999999</v>
      </c>
      <c r="F563">
        <v>1096.5600589999999</v>
      </c>
      <c r="G563">
        <v>5369780000</v>
      </c>
    </row>
    <row r="564" spans="1:7" x14ac:dyDescent="0.2">
      <c r="A564" s="14">
        <v>40102</v>
      </c>
      <c r="B564">
        <v>1094.670044</v>
      </c>
      <c r="C564">
        <v>1094.670044</v>
      </c>
      <c r="D564">
        <v>1081.530029</v>
      </c>
      <c r="E564">
        <v>1087.6800539999999</v>
      </c>
      <c r="F564">
        <v>1087.6800539999999</v>
      </c>
      <c r="G564">
        <v>4894740000</v>
      </c>
    </row>
    <row r="565" spans="1:7" x14ac:dyDescent="0.2">
      <c r="A565" s="14">
        <v>40105</v>
      </c>
      <c r="B565">
        <v>1088.219971</v>
      </c>
      <c r="C565">
        <v>1100.170044</v>
      </c>
      <c r="D565">
        <v>1086.4799800000001</v>
      </c>
      <c r="E565">
        <v>1097.910034</v>
      </c>
      <c r="F565">
        <v>1097.910034</v>
      </c>
      <c r="G565">
        <v>4619240000</v>
      </c>
    </row>
    <row r="566" spans="1:7" x14ac:dyDescent="0.2">
      <c r="A566" s="14">
        <v>40106</v>
      </c>
      <c r="B566">
        <v>1098.6400149999999</v>
      </c>
      <c r="C566">
        <v>1098.6400149999999</v>
      </c>
      <c r="D566">
        <v>1086.160034</v>
      </c>
      <c r="E566">
        <v>1091.0600589999999</v>
      </c>
      <c r="F566">
        <v>1091.0600589999999</v>
      </c>
      <c r="G566">
        <v>5396930000</v>
      </c>
    </row>
    <row r="567" spans="1:7" x14ac:dyDescent="0.2">
      <c r="A567" s="14">
        <v>40107</v>
      </c>
      <c r="B567">
        <v>1090.3599850000001</v>
      </c>
      <c r="C567">
        <v>1101.3599850000001</v>
      </c>
      <c r="D567">
        <v>1080.7700199999999</v>
      </c>
      <c r="E567">
        <v>1081.400024</v>
      </c>
      <c r="F567">
        <v>1081.400024</v>
      </c>
      <c r="G567">
        <v>5616290000</v>
      </c>
    </row>
    <row r="568" spans="1:7" x14ac:dyDescent="0.2">
      <c r="A568" s="14">
        <v>40108</v>
      </c>
      <c r="B568">
        <v>1080.959961</v>
      </c>
      <c r="C568">
        <v>1095.209961</v>
      </c>
      <c r="D568">
        <v>1074.3100589999999</v>
      </c>
      <c r="E568">
        <v>1092.910034</v>
      </c>
      <c r="F568">
        <v>1092.910034</v>
      </c>
      <c r="G568">
        <v>5192410000</v>
      </c>
    </row>
    <row r="569" spans="1:7" x14ac:dyDescent="0.2">
      <c r="A569" s="14">
        <v>40109</v>
      </c>
      <c r="B569">
        <v>1095.619995</v>
      </c>
      <c r="C569">
        <v>1095.829956</v>
      </c>
      <c r="D569">
        <v>1075.48999</v>
      </c>
      <c r="E569">
        <v>1079.599976</v>
      </c>
      <c r="F569">
        <v>1079.599976</v>
      </c>
      <c r="G569">
        <v>4767460000</v>
      </c>
    </row>
    <row r="570" spans="1:7" x14ac:dyDescent="0.2">
      <c r="A570" s="14">
        <v>40112</v>
      </c>
      <c r="B570">
        <v>1080.3599850000001</v>
      </c>
      <c r="C570">
        <v>1091.75</v>
      </c>
      <c r="D570">
        <v>1065.2299800000001</v>
      </c>
      <c r="E570">
        <v>1066.9499510000001</v>
      </c>
      <c r="F570">
        <v>1066.9499510000001</v>
      </c>
      <c r="G570">
        <v>6363380000</v>
      </c>
    </row>
    <row r="571" spans="1:7" x14ac:dyDescent="0.2">
      <c r="A571" s="14">
        <v>40113</v>
      </c>
      <c r="B571">
        <v>1067.540039</v>
      </c>
      <c r="C571">
        <v>1072.4799800000001</v>
      </c>
      <c r="D571">
        <v>1060.619995</v>
      </c>
      <c r="E571">
        <v>1063.410034</v>
      </c>
      <c r="F571">
        <v>1063.410034</v>
      </c>
      <c r="G571">
        <v>5337380000</v>
      </c>
    </row>
    <row r="572" spans="1:7" x14ac:dyDescent="0.2">
      <c r="A572" s="14">
        <v>40114</v>
      </c>
      <c r="B572">
        <v>1061.51001</v>
      </c>
      <c r="C572">
        <v>1063.26001</v>
      </c>
      <c r="D572">
        <v>1042.1899410000001</v>
      </c>
      <c r="E572">
        <v>1042.630005</v>
      </c>
      <c r="F572">
        <v>1042.630005</v>
      </c>
      <c r="G572">
        <v>6600350000</v>
      </c>
    </row>
    <row r="573" spans="1:7" x14ac:dyDescent="0.2">
      <c r="A573" s="14">
        <v>40115</v>
      </c>
      <c r="B573">
        <v>1043.6899410000001</v>
      </c>
      <c r="C573">
        <v>1066.829956</v>
      </c>
      <c r="D573">
        <v>1043.6899410000001</v>
      </c>
      <c r="E573">
        <v>1066.1099850000001</v>
      </c>
      <c r="F573">
        <v>1066.1099850000001</v>
      </c>
      <c r="G573">
        <v>5595040000</v>
      </c>
    </row>
    <row r="574" spans="1:7" x14ac:dyDescent="0.2">
      <c r="A574" s="14">
        <v>40116</v>
      </c>
      <c r="B574">
        <v>1065.410034</v>
      </c>
      <c r="C574">
        <v>1065.410034</v>
      </c>
      <c r="D574">
        <v>1033.380005</v>
      </c>
      <c r="E574">
        <v>1036.1899410000001</v>
      </c>
      <c r="F574">
        <v>1036.1899410000001</v>
      </c>
      <c r="G574">
        <v>6512420000</v>
      </c>
    </row>
    <row r="575" spans="1:7" x14ac:dyDescent="0.2">
      <c r="A575" s="14">
        <v>40119</v>
      </c>
      <c r="B575">
        <v>1036.1800539999999</v>
      </c>
      <c r="C575">
        <v>1052.1800539999999</v>
      </c>
      <c r="D575">
        <v>1029.380005</v>
      </c>
      <c r="E575">
        <v>1042.880005</v>
      </c>
      <c r="F575">
        <v>1042.880005</v>
      </c>
      <c r="G575">
        <v>6202640000</v>
      </c>
    </row>
    <row r="576" spans="1:7" x14ac:dyDescent="0.2">
      <c r="A576" s="14">
        <v>40120</v>
      </c>
      <c r="B576">
        <v>1040.920044</v>
      </c>
      <c r="C576">
        <v>1046.3599850000001</v>
      </c>
      <c r="D576">
        <v>1033.9399410000001</v>
      </c>
      <c r="E576">
        <v>1045.410034</v>
      </c>
      <c r="F576">
        <v>1045.410034</v>
      </c>
      <c r="G576">
        <v>5487500000</v>
      </c>
    </row>
    <row r="577" spans="1:7" x14ac:dyDescent="0.2">
      <c r="A577" s="14">
        <v>40121</v>
      </c>
      <c r="B577">
        <v>1047.1400149999999</v>
      </c>
      <c r="C577">
        <v>1061</v>
      </c>
      <c r="D577">
        <v>1045.150024</v>
      </c>
      <c r="E577">
        <v>1046.5</v>
      </c>
      <c r="F577">
        <v>1046.5</v>
      </c>
      <c r="G577">
        <v>5635510000</v>
      </c>
    </row>
    <row r="578" spans="1:7" x14ac:dyDescent="0.2">
      <c r="A578" s="14">
        <v>40122</v>
      </c>
      <c r="B578">
        <v>1047.3000489999999</v>
      </c>
      <c r="C578">
        <v>1066.650024</v>
      </c>
      <c r="D578">
        <v>1047.3000489999999</v>
      </c>
      <c r="E578">
        <v>1066.630005</v>
      </c>
      <c r="F578">
        <v>1066.630005</v>
      </c>
      <c r="G578">
        <v>4848350000</v>
      </c>
    </row>
    <row r="579" spans="1:7" x14ac:dyDescent="0.2">
      <c r="A579" s="14">
        <v>40123</v>
      </c>
      <c r="B579">
        <v>1064.9499510000001</v>
      </c>
      <c r="C579">
        <v>1071.4799800000001</v>
      </c>
      <c r="D579">
        <v>1059.3199460000001</v>
      </c>
      <c r="E579">
        <v>1069.3000489999999</v>
      </c>
      <c r="F579">
        <v>1069.3000489999999</v>
      </c>
      <c r="G579">
        <v>4277130000</v>
      </c>
    </row>
    <row r="580" spans="1:7" x14ac:dyDescent="0.2">
      <c r="A580" s="14">
        <v>40126</v>
      </c>
      <c r="B580">
        <v>1072.3100589999999</v>
      </c>
      <c r="C580">
        <v>1093.1899410000001</v>
      </c>
      <c r="D580">
        <v>1072.3100589999999</v>
      </c>
      <c r="E580">
        <v>1093.079956</v>
      </c>
      <c r="F580">
        <v>1093.079956</v>
      </c>
      <c r="G580">
        <v>4460030000</v>
      </c>
    </row>
    <row r="581" spans="1:7" x14ac:dyDescent="0.2">
      <c r="A581" s="14">
        <v>40127</v>
      </c>
      <c r="B581">
        <v>1091.8599850000001</v>
      </c>
      <c r="C581">
        <v>1096.420044</v>
      </c>
      <c r="D581">
        <v>1087.400024</v>
      </c>
      <c r="E581">
        <v>1093.01001</v>
      </c>
      <c r="F581">
        <v>1093.01001</v>
      </c>
      <c r="G581">
        <v>4394770000</v>
      </c>
    </row>
    <row r="582" spans="1:7" x14ac:dyDescent="0.2">
      <c r="A582" s="14">
        <v>40128</v>
      </c>
      <c r="B582">
        <v>1096.040039</v>
      </c>
      <c r="C582">
        <v>1105.369995</v>
      </c>
      <c r="D582">
        <v>1093.8100589999999</v>
      </c>
      <c r="E582">
        <v>1098.51001</v>
      </c>
      <c r="F582">
        <v>1098.51001</v>
      </c>
      <c r="G582">
        <v>4286700000</v>
      </c>
    </row>
    <row r="583" spans="1:7" x14ac:dyDescent="0.2">
      <c r="A583" s="14">
        <v>40129</v>
      </c>
      <c r="B583">
        <v>1098.3100589999999</v>
      </c>
      <c r="C583">
        <v>1101.969971</v>
      </c>
      <c r="D583">
        <v>1084.900024</v>
      </c>
      <c r="E583">
        <v>1087.23999</v>
      </c>
      <c r="F583">
        <v>1087.23999</v>
      </c>
      <c r="G583">
        <v>4160250000</v>
      </c>
    </row>
    <row r="584" spans="1:7" x14ac:dyDescent="0.2">
      <c r="A584" s="14">
        <v>40130</v>
      </c>
      <c r="B584">
        <v>1087.589966</v>
      </c>
      <c r="C584">
        <v>1097.790039</v>
      </c>
      <c r="D584">
        <v>1085.329956</v>
      </c>
      <c r="E584">
        <v>1093.4799800000001</v>
      </c>
      <c r="F584">
        <v>1093.4799800000001</v>
      </c>
      <c r="G584">
        <v>3792610000</v>
      </c>
    </row>
    <row r="585" spans="1:7" x14ac:dyDescent="0.2">
      <c r="A585" s="14">
        <v>40133</v>
      </c>
      <c r="B585">
        <v>1094.130005</v>
      </c>
      <c r="C585">
        <v>1113.6899410000001</v>
      </c>
      <c r="D585">
        <v>1094.130005</v>
      </c>
      <c r="E585">
        <v>1109.3000489999999</v>
      </c>
      <c r="F585">
        <v>1109.3000489999999</v>
      </c>
      <c r="G585">
        <v>4565850000</v>
      </c>
    </row>
    <row r="586" spans="1:7" x14ac:dyDescent="0.2">
      <c r="A586" s="14">
        <v>40134</v>
      </c>
      <c r="B586">
        <v>1109.219971</v>
      </c>
      <c r="C586">
        <v>1110.5200199999999</v>
      </c>
      <c r="D586">
        <v>1102.1899410000001</v>
      </c>
      <c r="E586">
        <v>1110.3199460000001</v>
      </c>
      <c r="F586">
        <v>1110.3199460000001</v>
      </c>
      <c r="G586">
        <v>3824070000</v>
      </c>
    </row>
    <row r="587" spans="1:7" x14ac:dyDescent="0.2">
      <c r="A587" s="14">
        <v>40135</v>
      </c>
      <c r="B587">
        <v>1109.4399410000001</v>
      </c>
      <c r="C587">
        <v>1111.099976</v>
      </c>
      <c r="D587">
        <v>1102.6999510000001</v>
      </c>
      <c r="E587">
        <v>1109.8000489999999</v>
      </c>
      <c r="F587">
        <v>1109.8000489999999</v>
      </c>
      <c r="G587">
        <v>4293340000</v>
      </c>
    </row>
    <row r="588" spans="1:7" x14ac:dyDescent="0.2">
      <c r="A588" s="14">
        <v>40136</v>
      </c>
      <c r="B588">
        <v>1106.4399410000001</v>
      </c>
      <c r="C588">
        <v>1106.4399410000001</v>
      </c>
      <c r="D588">
        <v>1088.400024</v>
      </c>
      <c r="E588">
        <v>1094.900024</v>
      </c>
      <c r="F588">
        <v>1094.900024</v>
      </c>
      <c r="G588">
        <v>4178030000</v>
      </c>
    </row>
    <row r="589" spans="1:7" x14ac:dyDescent="0.2">
      <c r="A589" s="14">
        <v>40137</v>
      </c>
      <c r="B589">
        <v>1094.660034</v>
      </c>
      <c r="C589">
        <v>1094.660034</v>
      </c>
      <c r="D589">
        <v>1086.8100589999999</v>
      </c>
      <c r="E589">
        <v>1091.380005</v>
      </c>
      <c r="F589">
        <v>1091.380005</v>
      </c>
      <c r="G589">
        <v>3751230000</v>
      </c>
    </row>
    <row r="590" spans="1:7" x14ac:dyDescent="0.2">
      <c r="A590" s="14">
        <v>40140</v>
      </c>
      <c r="B590">
        <v>1094.8599850000001</v>
      </c>
      <c r="C590">
        <v>1112.380005</v>
      </c>
      <c r="D590">
        <v>1094.8599850000001</v>
      </c>
      <c r="E590">
        <v>1106.23999</v>
      </c>
      <c r="F590">
        <v>1106.23999</v>
      </c>
      <c r="G590">
        <v>3827920000</v>
      </c>
    </row>
    <row r="591" spans="1:7" x14ac:dyDescent="0.2">
      <c r="A591" s="14">
        <v>40141</v>
      </c>
      <c r="B591">
        <v>1105.829956</v>
      </c>
      <c r="C591">
        <v>1107.5600589999999</v>
      </c>
      <c r="D591">
        <v>1097.630005</v>
      </c>
      <c r="E591">
        <v>1105.650024</v>
      </c>
      <c r="F591">
        <v>1105.650024</v>
      </c>
      <c r="G591">
        <v>3700820000</v>
      </c>
    </row>
    <row r="592" spans="1:7" x14ac:dyDescent="0.2">
      <c r="A592" s="14">
        <v>40142</v>
      </c>
      <c r="B592">
        <v>1106.48999</v>
      </c>
      <c r="C592">
        <v>1111.1800539999999</v>
      </c>
      <c r="D592">
        <v>1104.75</v>
      </c>
      <c r="E592">
        <v>1110.630005</v>
      </c>
      <c r="F592">
        <v>1110.630005</v>
      </c>
      <c r="G592">
        <v>3036350000</v>
      </c>
    </row>
    <row r="593" spans="1:7" x14ac:dyDescent="0.2">
      <c r="A593" s="14">
        <v>40144</v>
      </c>
      <c r="B593">
        <v>1105.469971</v>
      </c>
      <c r="C593">
        <v>1105.469971</v>
      </c>
      <c r="D593">
        <v>1083.73999</v>
      </c>
      <c r="E593">
        <v>1091.48999</v>
      </c>
      <c r="F593">
        <v>1091.48999</v>
      </c>
      <c r="G593">
        <v>2362910000</v>
      </c>
    </row>
    <row r="594" spans="1:7" x14ac:dyDescent="0.2">
      <c r="A594" s="14">
        <v>40147</v>
      </c>
      <c r="B594">
        <v>1091.0699460000001</v>
      </c>
      <c r="C594">
        <v>1097.23999</v>
      </c>
      <c r="D594">
        <v>1086.25</v>
      </c>
      <c r="E594">
        <v>1095.630005</v>
      </c>
      <c r="F594">
        <v>1095.630005</v>
      </c>
      <c r="G594">
        <v>3895520000</v>
      </c>
    </row>
    <row r="595" spans="1:7" x14ac:dyDescent="0.2">
      <c r="A595" s="14">
        <v>40148</v>
      </c>
      <c r="B595">
        <v>1098.8900149999999</v>
      </c>
      <c r="C595">
        <v>1112.280029</v>
      </c>
      <c r="D595">
        <v>1098.8900149999999</v>
      </c>
      <c r="E595">
        <v>1108.8599850000001</v>
      </c>
      <c r="F595">
        <v>1108.8599850000001</v>
      </c>
      <c r="G595">
        <v>4249310000</v>
      </c>
    </row>
    <row r="596" spans="1:7" x14ac:dyDescent="0.2">
      <c r="A596" s="14">
        <v>40149</v>
      </c>
      <c r="B596">
        <v>1109.030029</v>
      </c>
      <c r="C596">
        <v>1115.579956</v>
      </c>
      <c r="D596">
        <v>1105.290039</v>
      </c>
      <c r="E596">
        <v>1109.23999</v>
      </c>
      <c r="F596">
        <v>1109.23999</v>
      </c>
      <c r="G596">
        <v>3941340000</v>
      </c>
    </row>
    <row r="597" spans="1:7" x14ac:dyDescent="0.2">
      <c r="A597" s="14">
        <v>40150</v>
      </c>
      <c r="B597">
        <v>1110.589966</v>
      </c>
      <c r="C597">
        <v>1117.280029</v>
      </c>
      <c r="D597">
        <v>1098.73999</v>
      </c>
      <c r="E597">
        <v>1099.920044</v>
      </c>
      <c r="F597">
        <v>1099.920044</v>
      </c>
      <c r="G597">
        <v>4810030000</v>
      </c>
    </row>
    <row r="598" spans="1:7" x14ac:dyDescent="0.2">
      <c r="A598" s="14">
        <v>40151</v>
      </c>
      <c r="B598">
        <v>1100.4300539999999</v>
      </c>
      <c r="C598">
        <v>1119.130005</v>
      </c>
      <c r="D598">
        <v>1096.5200199999999</v>
      </c>
      <c r="E598">
        <v>1105.9799800000001</v>
      </c>
      <c r="F598">
        <v>1105.9799800000001</v>
      </c>
      <c r="G598">
        <v>5781140000</v>
      </c>
    </row>
    <row r="599" spans="1:7" x14ac:dyDescent="0.2">
      <c r="A599" s="14">
        <v>40154</v>
      </c>
      <c r="B599">
        <v>1105.5200199999999</v>
      </c>
      <c r="C599">
        <v>1110.719971</v>
      </c>
      <c r="D599">
        <v>1100.829956</v>
      </c>
      <c r="E599">
        <v>1103.25</v>
      </c>
      <c r="F599">
        <v>1103.25</v>
      </c>
      <c r="G599">
        <v>4103360000</v>
      </c>
    </row>
    <row r="600" spans="1:7" x14ac:dyDescent="0.2">
      <c r="A600" s="14">
        <v>40155</v>
      </c>
      <c r="B600">
        <v>1103.040039</v>
      </c>
      <c r="C600">
        <v>1103.040039</v>
      </c>
      <c r="D600">
        <v>1088.6099850000001</v>
      </c>
      <c r="E600">
        <v>1091.9399410000001</v>
      </c>
      <c r="F600">
        <v>1091.9399410000001</v>
      </c>
      <c r="G600">
        <v>4748030000</v>
      </c>
    </row>
    <row r="601" spans="1:7" x14ac:dyDescent="0.2">
      <c r="A601" s="14">
        <v>40156</v>
      </c>
      <c r="B601">
        <v>1091.0699460000001</v>
      </c>
      <c r="C601">
        <v>1097.040039</v>
      </c>
      <c r="D601">
        <v>1085.8900149999999</v>
      </c>
      <c r="E601">
        <v>1095.9499510000001</v>
      </c>
      <c r="F601">
        <v>1095.9499510000001</v>
      </c>
      <c r="G601">
        <v>4115410000</v>
      </c>
    </row>
    <row r="602" spans="1:7" x14ac:dyDescent="0.2">
      <c r="A602" s="14">
        <v>40157</v>
      </c>
      <c r="B602">
        <v>1098.6899410000001</v>
      </c>
      <c r="C602">
        <v>1106.25</v>
      </c>
      <c r="D602">
        <v>1098.6899410000001</v>
      </c>
      <c r="E602">
        <v>1102.349976</v>
      </c>
      <c r="F602">
        <v>1102.349976</v>
      </c>
      <c r="G602">
        <v>3996490000</v>
      </c>
    </row>
    <row r="603" spans="1:7" x14ac:dyDescent="0.2">
      <c r="A603" s="14">
        <v>40158</v>
      </c>
      <c r="B603">
        <v>1103.959961</v>
      </c>
      <c r="C603">
        <v>1108.5</v>
      </c>
      <c r="D603">
        <v>1101.339966</v>
      </c>
      <c r="E603">
        <v>1106.410034</v>
      </c>
      <c r="F603">
        <v>1106.410034</v>
      </c>
      <c r="G603">
        <v>3791090000</v>
      </c>
    </row>
    <row r="604" spans="1:7" x14ac:dyDescent="0.2">
      <c r="A604" s="14">
        <v>40161</v>
      </c>
      <c r="B604">
        <v>1107.839966</v>
      </c>
      <c r="C604">
        <v>1114.76001</v>
      </c>
      <c r="D604">
        <v>1107.839966</v>
      </c>
      <c r="E604">
        <v>1114.1099850000001</v>
      </c>
      <c r="F604">
        <v>1114.1099850000001</v>
      </c>
      <c r="G604">
        <v>4548490000</v>
      </c>
    </row>
    <row r="605" spans="1:7" x14ac:dyDescent="0.2">
      <c r="A605" s="14">
        <v>40162</v>
      </c>
      <c r="B605">
        <v>1114.1099850000001</v>
      </c>
      <c r="C605">
        <v>1114.1099850000001</v>
      </c>
      <c r="D605">
        <v>1105.349976</v>
      </c>
      <c r="E605">
        <v>1107.9300539999999</v>
      </c>
      <c r="F605">
        <v>1107.9300539999999</v>
      </c>
      <c r="G605">
        <v>5045100000</v>
      </c>
    </row>
    <row r="606" spans="1:7" x14ac:dyDescent="0.2">
      <c r="A606" s="14">
        <v>40163</v>
      </c>
      <c r="B606">
        <v>1108.6099850000001</v>
      </c>
      <c r="C606">
        <v>1116.209961</v>
      </c>
      <c r="D606">
        <v>1107.959961</v>
      </c>
      <c r="E606">
        <v>1109.1800539999999</v>
      </c>
      <c r="F606">
        <v>1109.1800539999999</v>
      </c>
      <c r="G606">
        <v>4829820000</v>
      </c>
    </row>
    <row r="607" spans="1:7" x14ac:dyDescent="0.2">
      <c r="A607" s="14">
        <v>40164</v>
      </c>
      <c r="B607">
        <v>1106.3599850000001</v>
      </c>
      <c r="C607">
        <v>1106.3599850000001</v>
      </c>
      <c r="D607">
        <v>1095.880005</v>
      </c>
      <c r="E607">
        <v>1096.079956</v>
      </c>
      <c r="F607">
        <v>1096.079956</v>
      </c>
      <c r="G607">
        <v>7615070000</v>
      </c>
    </row>
    <row r="608" spans="1:7" x14ac:dyDescent="0.2">
      <c r="A608" s="14">
        <v>40165</v>
      </c>
      <c r="B608">
        <v>1097.8599850000001</v>
      </c>
      <c r="C608">
        <v>1103.73999</v>
      </c>
      <c r="D608">
        <v>1093.880005</v>
      </c>
      <c r="E608">
        <v>1102.469971</v>
      </c>
      <c r="F608">
        <v>1102.469971</v>
      </c>
      <c r="G608">
        <v>6325890000</v>
      </c>
    </row>
    <row r="609" spans="1:7" x14ac:dyDescent="0.2">
      <c r="A609" s="14">
        <v>40168</v>
      </c>
      <c r="B609">
        <v>1105.3100589999999</v>
      </c>
      <c r="C609">
        <v>1117.6800539999999</v>
      </c>
      <c r="D609">
        <v>1105.3100589999999</v>
      </c>
      <c r="E609">
        <v>1114.0500489999999</v>
      </c>
      <c r="F609">
        <v>1114.0500489999999</v>
      </c>
      <c r="G609">
        <v>3977340000</v>
      </c>
    </row>
    <row r="610" spans="1:7" x14ac:dyDescent="0.2">
      <c r="A610" s="14">
        <v>40169</v>
      </c>
      <c r="B610">
        <v>1114.51001</v>
      </c>
      <c r="C610">
        <v>1120.2700199999999</v>
      </c>
      <c r="D610">
        <v>1114.51001</v>
      </c>
      <c r="E610">
        <v>1118.0200199999999</v>
      </c>
      <c r="F610">
        <v>1118.0200199999999</v>
      </c>
      <c r="G610">
        <v>3641130000</v>
      </c>
    </row>
    <row r="611" spans="1:7" x14ac:dyDescent="0.2">
      <c r="A611" s="14">
        <v>40170</v>
      </c>
      <c r="B611">
        <v>1118.839966</v>
      </c>
      <c r="C611">
        <v>1121.579956</v>
      </c>
      <c r="D611">
        <v>1116</v>
      </c>
      <c r="E611">
        <v>1120.589966</v>
      </c>
      <c r="F611">
        <v>1120.589966</v>
      </c>
      <c r="G611">
        <v>3166870000</v>
      </c>
    </row>
    <row r="612" spans="1:7" x14ac:dyDescent="0.2">
      <c r="A612" s="14">
        <v>40171</v>
      </c>
      <c r="B612">
        <v>1121.079956</v>
      </c>
      <c r="C612">
        <v>1126.4799800000001</v>
      </c>
      <c r="D612">
        <v>1121.079956</v>
      </c>
      <c r="E612">
        <v>1126.4799800000001</v>
      </c>
      <c r="F612">
        <v>1126.4799800000001</v>
      </c>
      <c r="G612">
        <v>1267710000</v>
      </c>
    </row>
    <row r="613" spans="1:7" x14ac:dyDescent="0.2">
      <c r="A613" s="14">
        <v>40175</v>
      </c>
      <c r="B613">
        <v>1127.530029</v>
      </c>
      <c r="C613">
        <v>1130.380005</v>
      </c>
      <c r="D613">
        <v>1123.51001</v>
      </c>
      <c r="E613">
        <v>1127.780029</v>
      </c>
      <c r="F613">
        <v>1127.780029</v>
      </c>
      <c r="G613">
        <v>2716400000</v>
      </c>
    </row>
    <row r="614" spans="1:7" x14ac:dyDescent="0.2">
      <c r="A614" s="14">
        <v>40176</v>
      </c>
      <c r="B614">
        <v>1128.5500489999999</v>
      </c>
      <c r="C614">
        <v>1130.380005</v>
      </c>
      <c r="D614">
        <v>1126.079956</v>
      </c>
      <c r="E614">
        <v>1126.1999510000001</v>
      </c>
      <c r="F614">
        <v>1126.1999510000001</v>
      </c>
      <c r="G614">
        <v>2491020000</v>
      </c>
    </row>
    <row r="615" spans="1:7" x14ac:dyDescent="0.2">
      <c r="A615" s="14">
        <v>40177</v>
      </c>
      <c r="B615">
        <v>1125.530029</v>
      </c>
      <c r="C615">
        <v>1126.420044</v>
      </c>
      <c r="D615">
        <v>1121.9399410000001</v>
      </c>
      <c r="E615">
        <v>1126.420044</v>
      </c>
      <c r="F615">
        <v>1126.420044</v>
      </c>
      <c r="G615">
        <v>2277300000</v>
      </c>
    </row>
    <row r="616" spans="1:7" x14ac:dyDescent="0.2">
      <c r="A616" s="14">
        <v>40178</v>
      </c>
      <c r="B616">
        <v>1126.599976</v>
      </c>
      <c r="C616">
        <v>1127.6400149999999</v>
      </c>
      <c r="D616">
        <v>1114.8100589999999</v>
      </c>
      <c r="E616">
        <v>1115.099976</v>
      </c>
      <c r="F616">
        <v>1115.099976</v>
      </c>
      <c r="G616">
        <v>2076990000</v>
      </c>
    </row>
    <row r="617" spans="1:7" x14ac:dyDescent="0.2">
      <c r="A617" s="14">
        <v>40182</v>
      </c>
      <c r="B617">
        <v>1116.5600589999999</v>
      </c>
      <c r="C617">
        <v>1133.869995</v>
      </c>
      <c r="D617">
        <v>1116.5600589999999</v>
      </c>
      <c r="E617">
        <v>1132.98999</v>
      </c>
      <c r="F617">
        <v>1132.98999</v>
      </c>
      <c r="G617">
        <v>3991400000</v>
      </c>
    </row>
    <row r="618" spans="1:7" x14ac:dyDescent="0.2">
      <c r="A618" s="14">
        <v>40183</v>
      </c>
      <c r="B618">
        <v>1132.660034</v>
      </c>
      <c r="C618">
        <v>1136.630005</v>
      </c>
      <c r="D618">
        <v>1129.660034</v>
      </c>
      <c r="E618">
        <v>1136.5200199999999</v>
      </c>
      <c r="F618">
        <v>1136.5200199999999</v>
      </c>
      <c r="G618">
        <v>2491020000</v>
      </c>
    </row>
    <row r="619" spans="1:7" x14ac:dyDescent="0.2">
      <c r="A619" s="14">
        <v>40184</v>
      </c>
      <c r="B619">
        <v>1135.709961</v>
      </c>
      <c r="C619">
        <v>1139.1899410000001</v>
      </c>
      <c r="D619">
        <v>1133.9499510000001</v>
      </c>
      <c r="E619">
        <v>1137.1400149999999</v>
      </c>
      <c r="F619">
        <v>1137.1400149999999</v>
      </c>
      <c r="G619">
        <v>4972660000</v>
      </c>
    </row>
    <row r="620" spans="1:7" x14ac:dyDescent="0.2">
      <c r="A620" s="14">
        <v>40185</v>
      </c>
      <c r="B620">
        <v>1136.2700199999999</v>
      </c>
      <c r="C620">
        <v>1142.459961</v>
      </c>
      <c r="D620">
        <v>1131.3199460000001</v>
      </c>
      <c r="E620">
        <v>1141.6899410000001</v>
      </c>
      <c r="F620">
        <v>1141.6899410000001</v>
      </c>
      <c r="G620">
        <v>5270680000</v>
      </c>
    </row>
    <row r="621" spans="1:7" x14ac:dyDescent="0.2">
      <c r="A621" s="14">
        <v>40186</v>
      </c>
      <c r="B621">
        <v>1140.5200199999999</v>
      </c>
      <c r="C621">
        <v>1145.3900149999999</v>
      </c>
      <c r="D621">
        <v>1136.219971</v>
      </c>
      <c r="E621">
        <v>1144.9799800000001</v>
      </c>
      <c r="F621">
        <v>1144.9799800000001</v>
      </c>
      <c r="G621">
        <v>4389590000</v>
      </c>
    </row>
    <row r="622" spans="1:7" x14ac:dyDescent="0.2">
      <c r="A622" s="14">
        <v>40189</v>
      </c>
      <c r="B622">
        <v>1145.959961</v>
      </c>
      <c r="C622">
        <v>1149.73999</v>
      </c>
      <c r="D622">
        <v>1142.0200199999999</v>
      </c>
      <c r="E622">
        <v>1146.9799800000001</v>
      </c>
      <c r="F622">
        <v>1146.9799800000001</v>
      </c>
      <c r="G622">
        <v>4255780000</v>
      </c>
    </row>
    <row r="623" spans="1:7" x14ac:dyDescent="0.2">
      <c r="A623" s="14">
        <v>40190</v>
      </c>
      <c r="B623">
        <v>1143.8100589999999</v>
      </c>
      <c r="C623">
        <v>1143.8100589999999</v>
      </c>
      <c r="D623">
        <v>1131.7700199999999</v>
      </c>
      <c r="E623">
        <v>1136.219971</v>
      </c>
      <c r="F623">
        <v>1136.219971</v>
      </c>
      <c r="G623">
        <v>4716160000</v>
      </c>
    </row>
    <row r="624" spans="1:7" x14ac:dyDescent="0.2">
      <c r="A624" s="14">
        <v>40191</v>
      </c>
      <c r="B624">
        <v>1137.3100589999999</v>
      </c>
      <c r="C624">
        <v>1148.400024</v>
      </c>
      <c r="D624">
        <v>1133.1800539999999</v>
      </c>
      <c r="E624">
        <v>1145.6800539999999</v>
      </c>
      <c r="F624">
        <v>1145.6800539999999</v>
      </c>
      <c r="G624">
        <v>4170360000</v>
      </c>
    </row>
    <row r="625" spans="1:7" x14ac:dyDescent="0.2">
      <c r="A625" s="14">
        <v>40192</v>
      </c>
      <c r="B625">
        <v>1145.6800539999999</v>
      </c>
      <c r="C625">
        <v>1150.410034</v>
      </c>
      <c r="D625">
        <v>1143.8000489999999</v>
      </c>
      <c r="E625">
        <v>1148.459961</v>
      </c>
      <c r="F625">
        <v>1148.459961</v>
      </c>
      <c r="G625">
        <v>3915200000</v>
      </c>
    </row>
    <row r="626" spans="1:7" x14ac:dyDescent="0.2">
      <c r="A626" s="14">
        <v>40193</v>
      </c>
      <c r="B626">
        <v>1147.719971</v>
      </c>
      <c r="C626">
        <v>1147.7700199999999</v>
      </c>
      <c r="D626">
        <v>1131.3900149999999</v>
      </c>
      <c r="E626">
        <v>1136.030029</v>
      </c>
      <c r="F626">
        <v>1136.030029</v>
      </c>
      <c r="G626">
        <v>4758730000</v>
      </c>
    </row>
    <row r="627" spans="1:7" x14ac:dyDescent="0.2">
      <c r="A627" s="14">
        <v>40197</v>
      </c>
      <c r="B627">
        <v>1136.030029</v>
      </c>
      <c r="C627">
        <v>1150.4499510000001</v>
      </c>
      <c r="D627">
        <v>1135.7700199999999</v>
      </c>
      <c r="E627">
        <v>1150.2299800000001</v>
      </c>
      <c r="F627">
        <v>1150.2299800000001</v>
      </c>
      <c r="G627">
        <v>4724830000</v>
      </c>
    </row>
    <row r="628" spans="1:7" x14ac:dyDescent="0.2">
      <c r="A628" s="14">
        <v>40198</v>
      </c>
      <c r="B628">
        <v>1147.9499510000001</v>
      </c>
      <c r="C628">
        <v>1147.9499510000001</v>
      </c>
      <c r="D628">
        <v>1129.25</v>
      </c>
      <c r="E628">
        <v>1138.040039</v>
      </c>
      <c r="F628">
        <v>1138.040039</v>
      </c>
      <c r="G628">
        <v>4810560000</v>
      </c>
    </row>
    <row r="629" spans="1:7" x14ac:dyDescent="0.2">
      <c r="A629" s="14">
        <v>40199</v>
      </c>
      <c r="B629">
        <v>1138.6800539999999</v>
      </c>
      <c r="C629">
        <v>1141.579956</v>
      </c>
      <c r="D629">
        <v>1114.839966</v>
      </c>
      <c r="E629">
        <v>1116.4799800000001</v>
      </c>
      <c r="F629">
        <v>1116.4799800000001</v>
      </c>
      <c r="G629">
        <v>6874290000</v>
      </c>
    </row>
    <row r="630" spans="1:7" x14ac:dyDescent="0.2">
      <c r="A630" s="14">
        <v>40200</v>
      </c>
      <c r="B630">
        <v>1115.48999</v>
      </c>
      <c r="C630">
        <v>1115.48999</v>
      </c>
      <c r="D630">
        <v>1090.1800539999999</v>
      </c>
      <c r="E630">
        <v>1091.76001</v>
      </c>
      <c r="F630">
        <v>1091.76001</v>
      </c>
      <c r="G630">
        <v>6208650000</v>
      </c>
    </row>
    <row r="631" spans="1:7" x14ac:dyDescent="0.2">
      <c r="A631" s="14">
        <v>40203</v>
      </c>
      <c r="B631">
        <v>1092.400024</v>
      </c>
      <c r="C631">
        <v>1102.969971</v>
      </c>
      <c r="D631">
        <v>1092.400024</v>
      </c>
      <c r="E631">
        <v>1096.780029</v>
      </c>
      <c r="F631">
        <v>1096.780029</v>
      </c>
      <c r="G631">
        <v>4481390000</v>
      </c>
    </row>
    <row r="632" spans="1:7" x14ac:dyDescent="0.2">
      <c r="A632" s="14">
        <v>40204</v>
      </c>
      <c r="B632">
        <v>1095.8000489999999</v>
      </c>
      <c r="C632">
        <v>1103.6899410000001</v>
      </c>
      <c r="D632">
        <v>1089.8599850000001</v>
      </c>
      <c r="E632">
        <v>1092.170044</v>
      </c>
      <c r="F632">
        <v>1092.170044</v>
      </c>
      <c r="G632">
        <v>4731910000</v>
      </c>
    </row>
    <row r="633" spans="1:7" x14ac:dyDescent="0.2">
      <c r="A633" s="14">
        <v>40205</v>
      </c>
      <c r="B633">
        <v>1091.9399410000001</v>
      </c>
      <c r="C633">
        <v>1099.51001</v>
      </c>
      <c r="D633">
        <v>1083.1099850000001</v>
      </c>
      <c r="E633">
        <v>1097.5</v>
      </c>
      <c r="F633">
        <v>1097.5</v>
      </c>
      <c r="G633">
        <v>5319120000</v>
      </c>
    </row>
    <row r="634" spans="1:7" x14ac:dyDescent="0.2">
      <c r="A634" s="14">
        <v>40206</v>
      </c>
      <c r="B634">
        <v>1096.9300539999999</v>
      </c>
      <c r="C634">
        <v>1100.219971</v>
      </c>
      <c r="D634">
        <v>1078.459961</v>
      </c>
      <c r="E634">
        <v>1084.530029</v>
      </c>
      <c r="F634">
        <v>1084.530029</v>
      </c>
      <c r="G634">
        <v>5452400000</v>
      </c>
    </row>
    <row r="635" spans="1:7" x14ac:dyDescent="0.2">
      <c r="A635" s="14">
        <v>40207</v>
      </c>
      <c r="B635">
        <v>1087.6099850000001</v>
      </c>
      <c r="C635">
        <v>1096.4499510000001</v>
      </c>
      <c r="D635">
        <v>1071.589966</v>
      </c>
      <c r="E635">
        <v>1073.869995</v>
      </c>
      <c r="F635">
        <v>1073.869995</v>
      </c>
      <c r="G635">
        <v>5412850000</v>
      </c>
    </row>
    <row r="636" spans="1:7" x14ac:dyDescent="0.2">
      <c r="A636" s="14">
        <v>40210</v>
      </c>
      <c r="B636">
        <v>1073.8900149999999</v>
      </c>
      <c r="C636">
        <v>1089.380005</v>
      </c>
      <c r="D636">
        <v>1073.8900149999999</v>
      </c>
      <c r="E636">
        <v>1089.1899410000001</v>
      </c>
      <c r="F636">
        <v>1089.1899410000001</v>
      </c>
      <c r="G636">
        <v>4077610000</v>
      </c>
    </row>
    <row r="637" spans="1:7" x14ac:dyDescent="0.2">
      <c r="A637" s="14">
        <v>40211</v>
      </c>
      <c r="B637">
        <v>1090.0500489999999</v>
      </c>
      <c r="C637">
        <v>1104.7299800000001</v>
      </c>
      <c r="D637">
        <v>1087.959961</v>
      </c>
      <c r="E637">
        <v>1103.3199460000001</v>
      </c>
      <c r="F637">
        <v>1103.3199460000001</v>
      </c>
      <c r="G637">
        <v>4749540000</v>
      </c>
    </row>
    <row r="638" spans="1:7" x14ac:dyDescent="0.2">
      <c r="A638" s="14">
        <v>40212</v>
      </c>
      <c r="B638">
        <v>1100.670044</v>
      </c>
      <c r="C638">
        <v>1102.719971</v>
      </c>
      <c r="D638">
        <v>1093.969971</v>
      </c>
      <c r="E638">
        <v>1097.280029</v>
      </c>
      <c r="F638">
        <v>1097.280029</v>
      </c>
      <c r="G638">
        <v>4285450000</v>
      </c>
    </row>
    <row r="639" spans="1:7" x14ac:dyDescent="0.2">
      <c r="A639" s="14">
        <v>40213</v>
      </c>
      <c r="B639">
        <v>1097.25</v>
      </c>
      <c r="C639">
        <v>1097.25</v>
      </c>
      <c r="D639">
        <v>1062.780029</v>
      </c>
      <c r="E639">
        <v>1063.1099850000001</v>
      </c>
      <c r="F639">
        <v>1063.1099850000001</v>
      </c>
      <c r="G639">
        <v>5859690000</v>
      </c>
    </row>
    <row r="640" spans="1:7" x14ac:dyDescent="0.2">
      <c r="A640" s="14">
        <v>40214</v>
      </c>
      <c r="B640">
        <v>1064.119995</v>
      </c>
      <c r="C640">
        <v>1067.130005</v>
      </c>
      <c r="D640">
        <v>1044.5</v>
      </c>
      <c r="E640">
        <v>1066.1899410000001</v>
      </c>
      <c r="F640">
        <v>1066.1899410000001</v>
      </c>
      <c r="G640">
        <v>6438900000</v>
      </c>
    </row>
    <row r="641" spans="1:7" x14ac:dyDescent="0.2">
      <c r="A641" s="14">
        <v>40217</v>
      </c>
      <c r="B641">
        <v>1065.51001</v>
      </c>
      <c r="C641">
        <v>1071.1999510000001</v>
      </c>
      <c r="D641">
        <v>1056.51001</v>
      </c>
      <c r="E641">
        <v>1056.73999</v>
      </c>
      <c r="F641">
        <v>1056.73999</v>
      </c>
      <c r="G641">
        <v>4089820000</v>
      </c>
    </row>
    <row r="642" spans="1:7" x14ac:dyDescent="0.2">
      <c r="A642" s="14">
        <v>40218</v>
      </c>
      <c r="B642">
        <v>1060.0600589999999</v>
      </c>
      <c r="C642">
        <v>1079.280029</v>
      </c>
      <c r="D642">
        <v>1060.0600589999999</v>
      </c>
      <c r="E642">
        <v>1070.5200199999999</v>
      </c>
      <c r="F642">
        <v>1070.5200199999999</v>
      </c>
      <c r="G642">
        <v>5114260000</v>
      </c>
    </row>
    <row r="643" spans="1:7" x14ac:dyDescent="0.2">
      <c r="A643" s="14">
        <v>40219</v>
      </c>
      <c r="B643">
        <v>1069.6800539999999</v>
      </c>
      <c r="C643">
        <v>1073.670044</v>
      </c>
      <c r="D643">
        <v>1059.339966</v>
      </c>
      <c r="E643">
        <v>1068.130005</v>
      </c>
      <c r="F643">
        <v>1068.130005</v>
      </c>
      <c r="G643">
        <v>4251450000</v>
      </c>
    </row>
    <row r="644" spans="1:7" x14ac:dyDescent="0.2">
      <c r="A644" s="14">
        <v>40220</v>
      </c>
      <c r="B644">
        <v>1067.099976</v>
      </c>
      <c r="C644">
        <v>1080.040039</v>
      </c>
      <c r="D644">
        <v>1060.589966</v>
      </c>
      <c r="E644">
        <v>1078.469971</v>
      </c>
      <c r="F644">
        <v>1078.469971</v>
      </c>
      <c r="G644">
        <v>4400870000</v>
      </c>
    </row>
    <row r="645" spans="1:7" x14ac:dyDescent="0.2">
      <c r="A645" s="14">
        <v>40221</v>
      </c>
      <c r="B645">
        <v>1075.9499510000001</v>
      </c>
      <c r="C645">
        <v>1077.8100589999999</v>
      </c>
      <c r="D645">
        <v>1062.969971</v>
      </c>
      <c r="E645">
        <v>1075.51001</v>
      </c>
      <c r="F645">
        <v>1075.51001</v>
      </c>
      <c r="G645">
        <v>4160680000</v>
      </c>
    </row>
    <row r="646" spans="1:7" x14ac:dyDescent="0.2">
      <c r="A646" s="14">
        <v>40225</v>
      </c>
      <c r="B646">
        <v>1079.130005</v>
      </c>
      <c r="C646">
        <v>1095.670044</v>
      </c>
      <c r="D646">
        <v>1079.130005</v>
      </c>
      <c r="E646">
        <v>1094.869995</v>
      </c>
      <c r="F646">
        <v>1094.869995</v>
      </c>
      <c r="G646">
        <v>4080770000</v>
      </c>
    </row>
    <row r="647" spans="1:7" x14ac:dyDescent="0.2">
      <c r="A647" s="14">
        <v>40226</v>
      </c>
      <c r="B647">
        <v>1096.1400149999999</v>
      </c>
      <c r="C647">
        <v>1101.030029</v>
      </c>
      <c r="D647">
        <v>1094.719971</v>
      </c>
      <c r="E647">
        <v>1099.51001</v>
      </c>
      <c r="F647">
        <v>1099.51001</v>
      </c>
      <c r="G647">
        <v>4259230000</v>
      </c>
    </row>
    <row r="648" spans="1:7" x14ac:dyDescent="0.2">
      <c r="A648" s="14">
        <v>40227</v>
      </c>
      <c r="B648">
        <v>1099.030029</v>
      </c>
      <c r="C648">
        <v>1108.23999</v>
      </c>
      <c r="D648">
        <v>1097.4799800000001</v>
      </c>
      <c r="E648">
        <v>1106.75</v>
      </c>
      <c r="F648">
        <v>1106.75</v>
      </c>
      <c r="G648">
        <v>3878620000</v>
      </c>
    </row>
    <row r="649" spans="1:7" x14ac:dyDescent="0.2">
      <c r="A649" s="14">
        <v>40228</v>
      </c>
      <c r="B649">
        <v>1105.48999</v>
      </c>
      <c r="C649">
        <v>1112.420044</v>
      </c>
      <c r="D649">
        <v>1100.8000489999999</v>
      </c>
      <c r="E649">
        <v>1109.170044</v>
      </c>
      <c r="F649">
        <v>1109.170044</v>
      </c>
      <c r="G649">
        <v>3944280000</v>
      </c>
    </row>
    <row r="650" spans="1:7" x14ac:dyDescent="0.2">
      <c r="A650" s="14">
        <v>40231</v>
      </c>
      <c r="B650">
        <v>1110</v>
      </c>
      <c r="C650">
        <v>1112.290039</v>
      </c>
      <c r="D650">
        <v>1105.380005</v>
      </c>
      <c r="E650">
        <v>1108.01001</v>
      </c>
      <c r="F650">
        <v>1108.01001</v>
      </c>
      <c r="G650">
        <v>3814440000</v>
      </c>
    </row>
    <row r="651" spans="1:7" x14ac:dyDescent="0.2">
      <c r="A651" s="14">
        <v>40232</v>
      </c>
      <c r="B651">
        <v>1107.48999</v>
      </c>
      <c r="C651">
        <v>1108.579956</v>
      </c>
      <c r="D651">
        <v>1092.1800539999999</v>
      </c>
      <c r="E651">
        <v>1094.599976</v>
      </c>
      <c r="F651">
        <v>1094.599976</v>
      </c>
      <c r="G651">
        <v>4521050000</v>
      </c>
    </row>
    <row r="652" spans="1:7" x14ac:dyDescent="0.2">
      <c r="A652" s="14">
        <v>40233</v>
      </c>
      <c r="B652">
        <v>1095.8900149999999</v>
      </c>
      <c r="C652">
        <v>1106.420044</v>
      </c>
      <c r="D652">
        <v>1095.5</v>
      </c>
      <c r="E652">
        <v>1105.23999</v>
      </c>
      <c r="F652">
        <v>1105.23999</v>
      </c>
      <c r="G652">
        <v>4168360000</v>
      </c>
    </row>
    <row r="653" spans="1:7" x14ac:dyDescent="0.2">
      <c r="A653" s="14">
        <v>40234</v>
      </c>
      <c r="B653">
        <v>1101.23999</v>
      </c>
      <c r="C653">
        <v>1103.5</v>
      </c>
      <c r="D653">
        <v>1086.0200199999999</v>
      </c>
      <c r="E653">
        <v>1102.9399410000001</v>
      </c>
      <c r="F653">
        <v>1102.9399410000001</v>
      </c>
      <c r="G653">
        <v>4521130000</v>
      </c>
    </row>
    <row r="654" spans="1:7" x14ac:dyDescent="0.2">
      <c r="A654" s="14">
        <v>40235</v>
      </c>
      <c r="B654">
        <v>1103.099976</v>
      </c>
      <c r="C654">
        <v>1107.23999</v>
      </c>
      <c r="D654">
        <v>1097.5600589999999</v>
      </c>
      <c r="E654">
        <v>1104.48999</v>
      </c>
      <c r="F654">
        <v>1104.48999</v>
      </c>
      <c r="G654">
        <v>3945190000</v>
      </c>
    </row>
    <row r="655" spans="1:7" x14ac:dyDescent="0.2">
      <c r="A655" s="14">
        <v>40238</v>
      </c>
      <c r="B655">
        <v>1105.3599850000001</v>
      </c>
      <c r="C655">
        <v>1116.1099850000001</v>
      </c>
      <c r="D655">
        <v>1105.3599850000001</v>
      </c>
      <c r="E655">
        <v>1115.709961</v>
      </c>
      <c r="F655">
        <v>1115.709961</v>
      </c>
      <c r="G655">
        <v>3847640000</v>
      </c>
    </row>
    <row r="656" spans="1:7" x14ac:dyDescent="0.2">
      <c r="A656" s="14">
        <v>40239</v>
      </c>
      <c r="B656">
        <v>1117.01001</v>
      </c>
      <c r="C656">
        <v>1123.459961</v>
      </c>
      <c r="D656">
        <v>1116.51001</v>
      </c>
      <c r="E656">
        <v>1118.3100589999999</v>
      </c>
      <c r="F656">
        <v>1118.3100589999999</v>
      </c>
      <c r="G656">
        <v>4134680000</v>
      </c>
    </row>
    <row r="657" spans="1:7" x14ac:dyDescent="0.2">
      <c r="A657" s="14">
        <v>40240</v>
      </c>
      <c r="B657">
        <v>1119.3599850000001</v>
      </c>
      <c r="C657">
        <v>1125.6400149999999</v>
      </c>
      <c r="D657">
        <v>1116.579956</v>
      </c>
      <c r="E657">
        <v>1118.790039</v>
      </c>
      <c r="F657">
        <v>1118.790039</v>
      </c>
      <c r="G657">
        <v>3951320000</v>
      </c>
    </row>
    <row r="658" spans="1:7" x14ac:dyDescent="0.2">
      <c r="A658" s="14">
        <v>40241</v>
      </c>
      <c r="B658">
        <v>1119.119995</v>
      </c>
      <c r="C658">
        <v>1123.7299800000001</v>
      </c>
      <c r="D658">
        <v>1116.660034</v>
      </c>
      <c r="E658">
        <v>1122.969971</v>
      </c>
      <c r="F658">
        <v>1122.969971</v>
      </c>
      <c r="G658">
        <v>3945010000</v>
      </c>
    </row>
    <row r="659" spans="1:7" x14ac:dyDescent="0.2">
      <c r="A659" s="14">
        <v>40242</v>
      </c>
      <c r="B659">
        <v>1125.119995</v>
      </c>
      <c r="C659">
        <v>1139.380005</v>
      </c>
      <c r="D659">
        <v>1125.119995</v>
      </c>
      <c r="E659">
        <v>1138.6999510000001</v>
      </c>
      <c r="F659">
        <v>1138.6999510000001</v>
      </c>
      <c r="G659">
        <v>4133000000</v>
      </c>
    </row>
    <row r="660" spans="1:7" x14ac:dyDescent="0.2">
      <c r="A660" s="14">
        <v>40245</v>
      </c>
      <c r="B660">
        <v>1138.400024</v>
      </c>
      <c r="C660">
        <v>1141.0500489999999</v>
      </c>
      <c r="D660">
        <v>1136.7700199999999</v>
      </c>
      <c r="E660">
        <v>1138.5</v>
      </c>
      <c r="F660">
        <v>1138.5</v>
      </c>
      <c r="G660">
        <v>3774680000</v>
      </c>
    </row>
    <row r="661" spans="1:7" x14ac:dyDescent="0.2">
      <c r="A661" s="14">
        <v>40246</v>
      </c>
      <c r="B661">
        <v>1137.5600589999999</v>
      </c>
      <c r="C661">
        <v>1145.369995</v>
      </c>
      <c r="D661">
        <v>1134.900024</v>
      </c>
      <c r="E661">
        <v>1140.4499510000001</v>
      </c>
      <c r="F661">
        <v>1140.4499510000001</v>
      </c>
      <c r="G661">
        <v>5185570000</v>
      </c>
    </row>
    <row r="662" spans="1:7" x14ac:dyDescent="0.2">
      <c r="A662" s="14">
        <v>40247</v>
      </c>
      <c r="B662">
        <v>1140.219971</v>
      </c>
      <c r="C662">
        <v>1148.26001</v>
      </c>
      <c r="D662">
        <v>1140.089966</v>
      </c>
      <c r="E662">
        <v>1145.6099850000001</v>
      </c>
      <c r="F662">
        <v>1145.6099850000001</v>
      </c>
      <c r="G662">
        <v>5469120000</v>
      </c>
    </row>
    <row r="663" spans="1:7" x14ac:dyDescent="0.2">
      <c r="A663" s="14">
        <v>40248</v>
      </c>
      <c r="B663">
        <v>1143.959961</v>
      </c>
      <c r="C663">
        <v>1150.23999</v>
      </c>
      <c r="D663">
        <v>1138.98999</v>
      </c>
      <c r="E663">
        <v>1150.23999</v>
      </c>
      <c r="F663">
        <v>1150.23999</v>
      </c>
      <c r="G663">
        <v>4669060000</v>
      </c>
    </row>
    <row r="664" spans="1:7" x14ac:dyDescent="0.2">
      <c r="A664" s="14">
        <v>40249</v>
      </c>
      <c r="B664">
        <v>1151.709961</v>
      </c>
      <c r="C664">
        <v>1153.410034</v>
      </c>
      <c r="D664">
        <v>1146.969971</v>
      </c>
      <c r="E664">
        <v>1149.98999</v>
      </c>
      <c r="F664">
        <v>1149.98999</v>
      </c>
      <c r="G664">
        <v>4928160000</v>
      </c>
    </row>
    <row r="665" spans="1:7" x14ac:dyDescent="0.2">
      <c r="A665" s="14">
        <v>40252</v>
      </c>
      <c r="B665">
        <v>1148.530029</v>
      </c>
      <c r="C665">
        <v>1150.9799800000001</v>
      </c>
      <c r="D665">
        <v>1141.4499510000001</v>
      </c>
      <c r="E665">
        <v>1150.51001</v>
      </c>
      <c r="F665">
        <v>1150.51001</v>
      </c>
      <c r="G665">
        <v>4164110000</v>
      </c>
    </row>
    <row r="666" spans="1:7" x14ac:dyDescent="0.2">
      <c r="A666" s="14">
        <v>40253</v>
      </c>
      <c r="B666">
        <v>1150.829956</v>
      </c>
      <c r="C666">
        <v>1160.280029</v>
      </c>
      <c r="D666">
        <v>1150.349976</v>
      </c>
      <c r="E666">
        <v>1159.459961</v>
      </c>
      <c r="F666">
        <v>1159.459961</v>
      </c>
      <c r="G666">
        <v>4369770000</v>
      </c>
    </row>
    <row r="667" spans="1:7" x14ac:dyDescent="0.2">
      <c r="A667" s="14">
        <v>40254</v>
      </c>
      <c r="B667">
        <v>1159.9399410000001</v>
      </c>
      <c r="C667">
        <v>1169.839966</v>
      </c>
      <c r="D667">
        <v>1159.9399410000001</v>
      </c>
      <c r="E667">
        <v>1166.209961</v>
      </c>
      <c r="F667">
        <v>1166.209961</v>
      </c>
      <c r="G667">
        <v>4963200000</v>
      </c>
    </row>
    <row r="668" spans="1:7" x14ac:dyDescent="0.2">
      <c r="A668" s="14">
        <v>40255</v>
      </c>
      <c r="B668">
        <v>1166.130005</v>
      </c>
      <c r="C668">
        <v>1167.7700199999999</v>
      </c>
      <c r="D668">
        <v>1161.160034</v>
      </c>
      <c r="E668">
        <v>1165.829956</v>
      </c>
      <c r="F668">
        <v>1165.829956</v>
      </c>
      <c r="G668">
        <v>4234510000</v>
      </c>
    </row>
    <row r="669" spans="1:7" x14ac:dyDescent="0.2">
      <c r="A669" s="14">
        <v>40256</v>
      </c>
      <c r="B669">
        <v>1166.6800539999999</v>
      </c>
      <c r="C669">
        <v>1169.1999510000001</v>
      </c>
      <c r="D669">
        <v>1155.329956</v>
      </c>
      <c r="E669">
        <v>1159.900024</v>
      </c>
      <c r="F669">
        <v>1159.900024</v>
      </c>
      <c r="G669">
        <v>5212410000</v>
      </c>
    </row>
    <row r="670" spans="1:7" x14ac:dyDescent="0.2">
      <c r="A670" s="14">
        <v>40259</v>
      </c>
      <c r="B670">
        <v>1157.25</v>
      </c>
      <c r="C670">
        <v>1167.8199460000001</v>
      </c>
      <c r="D670">
        <v>1152.880005</v>
      </c>
      <c r="E670">
        <v>1165.8100589999999</v>
      </c>
      <c r="F670">
        <v>1165.8100589999999</v>
      </c>
      <c r="G670">
        <v>4261680000</v>
      </c>
    </row>
    <row r="671" spans="1:7" x14ac:dyDescent="0.2">
      <c r="A671" s="14">
        <v>40260</v>
      </c>
      <c r="B671">
        <v>1166.469971</v>
      </c>
      <c r="C671">
        <v>1174.719971</v>
      </c>
      <c r="D671">
        <v>1163.829956</v>
      </c>
      <c r="E671">
        <v>1174.170044</v>
      </c>
      <c r="F671">
        <v>1174.170044</v>
      </c>
      <c r="G671">
        <v>4411640000</v>
      </c>
    </row>
    <row r="672" spans="1:7" x14ac:dyDescent="0.2">
      <c r="A672" s="14">
        <v>40261</v>
      </c>
      <c r="B672">
        <v>1172.6999510000001</v>
      </c>
      <c r="C672">
        <v>1173.040039</v>
      </c>
      <c r="D672">
        <v>1166.01001</v>
      </c>
      <c r="E672">
        <v>1167.719971</v>
      </c>
      <c r="F672">
        <v>1167.719971</v>
      </c>
      <c r="G672">
        <v>4705750000</v>
      </c>
    </row>
    <row r="673" spans="1:7" x14ac:dyDescent="0.2">
      <c r="A673" s="14">
        <v>40262</v>
      </c>
      <c r="B673">
        <v>1170.030029</v>
      </c>
      <c r="C673">
        <v>1180.6899410000001</v>
      </c>
      <c r="D673">
        <v>1165.089966</v>
      </c>
      <c r="E673">
        <v>1165.7299800000001</v>
      </c>
      <c r="F673">
        <v>1165.7299800000001</v>
      </c>
      <c r="G673">
        <v>5668900000</v>
      </c>
    </row>
    <row r="674" spans="1:7" x14ac:dyDescent="0.2">
      <c r="A674" s="14">
        <v>40263</v>
      </c>
      <c r="B674">
        <v>1167.579956</v>
      </c>
      <c r="C674">
        <v>1173.9300539999999</v>
      </c>
      <c r="D674">
        <v>1161.4799800000001</v>
      </c>
      <c r="E674">
        <v>1166.589966</v>
      </c>
      <c r="F674">
        <v>1166.589966</v>
      </c>
      <c r="G674">
        <v>4708420000</v>
      </c>
    </row>
    <row r="675" spans="1:7" x14ac:dyDescent="0.2">
      <c r="A675" s="14">
        <v>40266</v>
      </c>
      <c r="B675">
        <v>1167.709961</v>
      </c>
      <c r="C675">
        <v>1174.849976</v>
      </c>
      <c r="D675">
        <v>1167.709961</v>
      </c>
      <c r="E675">
        <v>1173.219971</v>
      </c>
      <c r="F675">
        <v>1173.219971</v>
      </c>
      <c r="G675">
        <v>4375580000</v>
      </c>
    </row>
    <row r="676" spans="1:7" x14ac:dyDescent="0.2">
      <c r="A676" s="14">
        <v>40267</v>
      </c>
      <c r="B676">
        <v>1173.75</v>
      </c>
      <c r="C676">
        <v>1177.829956</v>
      </c>
      <c r="D676">
        <v>1168.920044</v>
      </c>
      <c r="E676">
        <v>1173.2700199999999</v>
      </c>
      <c r="F676">
        <v>1173.2700199999999</v>
      </c>
      <c r="G676">
        <v>4085000000</v>
      </c>
    </row>
    <row r="677" spans="1:7" x14ac:dyDescent="0.2">
      <c r="A677" s="14">
        <v>40268</v>
      </c>
      <c r="B677">
        <v>1171.75</v>
      </c>
      <c r="C677">
        <v>1174.5600589999999</v>
      </c>
      <c r="D677">
        <v>1165.7700199999999</v>
      </c>
      <c r="E677">
        <v>1169.4300539999999</v>
      </c>
      <c r="F677">
        <v>1169.4300539999999</v>
      </c>
      <c r="G677">
        <v>4484340000</v>
      </c>
    </row>
    <row r="678" spans="1:7" x14ac:dyDescent="0.2">
      <c r="A678" s="14">
        <v>40269</v>
      </c>
      <c r="B678">
        <v>1171.2299800000001</v>
      </c>
      <c r="C678">
        <v>1181.4300539999999</v>
      </c>
      <c r="D678">
        <v>1170.6899410000001</v>
      </c>
      <c r="E678">
        <v>1178.099976</v>
      </c>
      <c r="F678">
        <v>1178.099976</v>
      </c>
      <c r="G678">
        <v>4006870000</v>
      </c>
    </row>
    <row r="679" spans="1:7" x14ac:dyDescent="0.2">
      <c r="A679" s="14">
        <v>40273</v>
      </c>
      <c r="B679">
        <v>1178.709961</v>
      </c>
      <c r="C679">
        <v>1187.7299800000001</v>
      </c>
      <c r="D679">
        <v>1178.709961</v>
      </c>
      <c r="E679">
        <v>1187.4399410000001</v>
      </c>
      <c r="F679">
        <v>1187.4399410000001</v>
      </c>
      <c r="G679">
        <v>3881620000</v>
      </c>
    </row>
    <row r="680" spans="1:7" x14ac:dyDescent="0.2">
      <c r="A680" s="14">
        <v>40274</v>
      </c>
      <c r="B680">
        <v>1186.01001</v>
      </c>
      <c r="C680">
        <v>1191.8000489999999</v>
      </c>
      <c r="D680">
        <v>1182.7700199999999</v>
      </c>
      <c r="E680">
        <v>1189.4399410000001</v>
      </c>
      <c r="F680">
        <v>1189.4399410000001</v>
      </c>
      <c r="G680">
        <v>4086180000</v>
      </c>
    </row>
    <row r="681" spans="1:7" x14ac:dyDescent="0.2">
      <c r="A681" s="14">
        <v>40275</v>
      </c>
      <c r="B681">
        <v>1188.2299800000001</v>
      </c>
      <c r="C681">
        <v>1189.599976</v>
      </c>
      <c r="D681">
        <v>1177.25</v>
      </c>
      <c r="E681">
        <v>1182.4499510000001</v>
      </c>
      <c r="F681">
        <v>1182.4499510000001</v>
      </c>
      <c r="G681">
        <v>5101430000</v>
      </c>
    </row>
    <row r="682" spans="1:7" x14ac:dyDescent="0.2">
      <c r="A682" s="14">
        <v>40276</v>
      </c>
      <c r="B682">
        <v>1181.75</v>
      </c>
      <c r="C682">
        <v>1188.5500489999999</v>
      </c>
      <c r="D682">
        <v>1175.119995</v>
      </c>
      <c r="E682">
        <v>1186.4399410000001</v>
      </c>
      <c r="F682">
        <v>1186.4399410000001</v>
      </c>
      <c r="G682">
        <v>4726970000</v>
      </c>
    </row>
    <row r="683" spans="1:7" x14ac:dyDescent="0.2">
      <c r="A683" s="14">
        <v>40277</v>
      </c>
      <c r="B683">
        <v>1187.469971</v>
      </c>
      <c r="C683">
        <v>1194.660034</v>
      </c>
      <c r="D683">
        <v>1187.150024</v>
      </c>
      <c r="E683">
        <v>1194.369995</v>
      </c>
      <c r="F683">
        <v>1194.369995</v>
      </c>
      <c r="G683">
        <v>4511570000</v>
      </c>
    </row>
    <row r="684" spans="1:7" x14ac:dyDescent="0.2">
      <c r="A684" s="14">
        <v>40280</v>
      </c>
      <c r="B684">
        <v>1194.9399410000001</v>
      </c>
      <c r="C684">
        <v>1199.1999510000001</v>
      </c>
      <c r="D684">
        <v>1194.709961</v>
      </c>
      <c r="E684">
        <v>1196.4799800000001</v>
      </c>
      <c r="F684">
        <v>1196.4799800000001</v>
      </c>
      <c r="G684">
        <v>4607090000</v>
      </c>
    </row>
    <row r="685" spans="1:7" x14ac:dyDescent="0.2">
      <c r="A685" s="14">
        <v>40281</v>
      </c>
      <c r="B685">
        <v>1195.9399410000001</v>
      </c>
      <c r="C685">
        <v>1199.040039</v>
      </c>
      <c r="D685">
        <v>1188.8199460000001</v>
      </c>
      <c r="E685">
        <v>1197.3000489999999</v>
      </c>
      <c r="F685">
        <v>1197.3000489999999</v>
      </c>
      <c r="G685">
        <v>5403580000</v>
      </c>
    </row>
    <row r="686" spans="1:7" x14ac:dyDescent="0.2">
      <c r="A686" s="14">
        <v>40282</v>
      </c>
      <c r="B686">
        <v>1198.6899410000001</v>
      </c>
      <c r="C686">
        <v>1210.650024</v>
      </c>
      <c r="D686">
        <v>1198.6899410000001</v>
      </c>
      <c r="E686">
        <v>1210.650024</v>
      </c>
      <c r="F686">
        <v>1210.650024</v>
      </c>
      <c r="G686">
        <v>5760040000</v>
      </c>
    </row>
    <row r="687" spans="1:7" x14ac:dyDescent="0.2">
      <c r="A687" s="14">
        <v>40283</v>
      </c>
      <c r="B687">
        <v>1210.7700199999999</v>
      </c>
      <c r="C687">
        <v>1213.920044</v>
      </c>
      <c r="D687">
        <v>1208.5</v>
      </c>
      <c r="E687">
        <v>1211.670044</v>
      </c>
      <c r="F687">
        <v>1211.670044</v>
      </c>
      <c r="G687">
        <v>5995330000</v>
      </c>
    </row>
    <row r="688" spans="1:7" x14ac:dyDescent="0.2">
      <c r="A688" s="14">
        <v>40284</v>
      </c>
      <c r="B688">
        <v>1210.170044</v>
      </c>
      <c r="C688">
        <v>1210.170044</v>
      </c>
      <c r="D688">
        <v>1186.7700199999999</v>
      </c>
      <c r="E688">
        <v>1192.130005</v>
      </c>
      <c r="F688">
        <v>1192.130005</v>
      </c>
      <c r="G688">
        <v>8108470000</v>
      </c>
    </row>
    <row r="689" spans="1:7" x14ac:dyDescent="0.2">
      <c r="A689" s="14">
        <v>40287</v>
      </c>
      <c r="B689">
        <v>1192.0600589999999</v>
      </c>
      <c r="C689">
        <v>1197.869995</v>
      </c>
      <c r="D689">
        <v>1183.6800539999999</v>
      </c>
      <c r="E689">
        <v>1197.5200199999999</v>
      </c>
      <c r="F689">
        <v>1197.5200199999999</v>
      </c>
      <c r="G689">
        <v>6597740000</v>
      </c>
    </row>
    <row r="690" spans="1:7" x14ac:dyDescent="0.2">
      <c r="A690" s="14">
        <v>40288</v>
      </c>
      <c r="B690">
        <v>1199.040039</v>
      </c>
      <c r="C690">
        <v>1208.579956</v>
      </c>
      <c r="D690">
        <v>1199.040039</v>
      </c>
      <c r="E690">
        <v>1207.170044</v>
      </c>
      <c r="F690">
        <v>1207.170044</v>
      </c>
      <c r="G690">
        <v>5316590000</v>
      </c>
    </row>
    <row r="691" spans="1:7" x14ac:dyDescent="0.2">
      <c r="A691" s="14">
        <v>40289</v>
      </c>
      <c r="B691">
        <v>1207.160034</v>
      </c>
      <c r="C691">
        <v>1210.98999</v>
      </c>
      <c r="D691">
        <v>1198.849976</v>
      </c>
      <c r="E691">
        <v>1205.9399410000001</v>
      </c>
      <c r="F691">
        <v>1205.9399410000001</v>
      </c>
      <c r="G691">
        <v>5724310000</v>
      </c>
    </row>
    <row r="692" spans="1:7" x14ac:dyDescent="0.2">
      <c r="A692" s="14">
        <v>40290</v>
      </c>
      <c r="B692">
        <v>1202.5200199999999</v>
      </c>
      <c r="C692">
        <v>1210.2700199999999</v>
      </c>
      <c r="D692">
        <v>1190.1899410000001</v>
      </c>
      <c r="E692">
        <v>1208.670044</v>
      </c>
      <c r="F692">
        <v>1208.670044</v>
      </c>
      <c r="G692">
        <v>6035780000</v>
      </c>
    </row>
    <row r="693" spans="1:7" x14ac:dyDescent="0.2">
      <c r="A693" s="14">
        <v>40291</v>
      </c>
      <c r="B693">
        <v>1207.869995</v>
      </c>
      <c r="C693">
        <v>1217.280029</v>
      </c>
      <c r="D693">
        <v>1205.099976</v>
      </c>
      <c r="E693">
        <v>1217.280029</v>
      </c>
      <c r="F693">
        <v>1217.280029</v>
      </c>
      <c r="G693">
        <v>5326060000</v>
      </c>
    </row>
    <row r="694" spans="1:7" x14ac:dyDescent="0.2">
      <c r="A694" s="14">
        <v>40294</v>
      </c>
      <c r="B694">
        <v>1217.0699460000001</v>
      </c>
      <c r="C694">
        <v>1219.8000489999999</v>
      </c>
      <c r="D694">
        <v>1211.0699460000001</v>
      </c>
      <c r="E694">
        <v>1212.0500489999999</v>
      </c>
      <c r="F694">
        <v>1212.0500489999999</v>
      </c>
      <c r="G694">
        <v>5647760000</v>
      </c>
    </row>
    <row r="695" spans="1:7" x14ac:dyDescent="0.2">
      <c r="A695" s="14">
        <v>40295</v>
      </c>
      <c r="B695">
        <v>1209.920044</v>
      </c>
      <c r="C695">
        <v>1211.380005</v>
      </c>
      <c r="D695">
        <v>1181.619995</v>
      </c>
      <c r="E695">
        <v>1183.709961</v>
      </c>
      <c r="F695">
        <v>1183.709961</v>
      </c>
      <c r="G695">
        <v>7454540000</v>
      </c>
    </row>
    <row r="696" spans="1:7" x14ac:dyDescent="0.2">
      <c r="A696" s="14">
        <v>40296</v>
      </c>
      <c r="B696">
        <v>1184.589966</v>
      </c>
      <c r="C696">
        <v>1195.0500489999999</v>
      </c>
      <c r="D696">
        <v>1181.8100589999999</v>
      </c>
      <c r="E696">
        <v>1191.3599850000001</v>
      </c>
      <c r="F696">
        <v>1191.3599850000001</v>
      </c>
      <c r="G696">
        <v>6342310000</v>
      </c>
    </row>
    <row r="697" spans="1:7" x14ac:dyDescent="0.2">
      <c r="A697" s="14">
        <v>40297</v>
      </c>
      <c r="B697">
        <v>1193.3000489999999</v>
      </c>
      <c r="C697">
        <v>1209.3599850000001</v>
      </c>
      <c r="D697">
        <v>1193.3000489999999</v>
      </c>
      <c r="E697">
        <v>1206.780029</v>
      </c>
      <c r="F697">
        <v>1206.780029</v>
      </c>
      <c r="G697">
        <v>6059410000</v>
      </c>
    </row>
    <row r="698" spans="1:7" x14ac:dyDescent="0.2">
      <c r="A698" s="14">
        <v>40298</v>
      </c>
      <c r="B698">
        <v>1206.7700199999999</v>
      </c>
      <c r="C698">
        <v>1207.98999</v>
      </c>
      <c r="D698">
        <v>1186.3199460000001</v>
      </c>
      <c r="E698">
        <v>1186.6899410000001</v>
      </c>
      <c r="F698">
        <v>1186.6899410000001</v>
      </c>
      <c r="G698">
        <v>6048260000</v>
      </c>
    </row>
    <row r="699" spans="1:7" x14ac:dyDescent="0.2">
      <c r="A699" s="14">
        <v>40301</v>
      </c>
      <c r="B699">
        <v>1188.579956</v>
      </c>
      <c r="C699">
        <v>1205.130005</v>
      </c>
      <c r="D699">
        <v>1188.579956</v>
      </c>
      <c r="E699">
        <v>1202.26001</v>
      </c>
      <c r="F699">
        <v>1202.26001</v>
      </c>
      <c r="G699">
        <v>4938050000</v>
      </c>
    </row>
    <row r="700" spans="1:7" x14ac:dyDescent="0.2">
      <c r="A700" s="14">
        <v>40302</v>
      </c>
      <c r="B700">
        <v>1197.5</v>
      </c>
      <c r="C700">
        <v>1197.5</v>
      </c>
      <c r="D700">
        <v>1168.119995</v>
      </c>
      <c r="E700">
        <v>1173.599976</v>
      </c>
      <c r="F700">
        <v>1173.599976</v>
      </c>
      <c r="G700">
        <v>6594720000</v>
      </c>
    </row>
    <row r="701" spans="1:7" x14ac:dyDescent="0.2">
      <c r="A701" s="14">
        <v>40303</v>
      </c>
      <c r="B701">
        <v>1169.23999</v>
      </c>
      <c r="C701">
        <v>1175.9499510000001</v>
      </c>
      <c r="D701">
        <v>1158.150024</v>
      </c>
      <c r="E701">
        <v>1165.869995</v>
      </c>
      <c r="F701">
        <v>1165.869995</v>
      </c>
      <c r="G701">
        <v>6795940000</v>
      </c>
    </row>
    <row r="702" spans="1:7" x14ac:dyDescent="0.2">
      <c r="A702" s="14">
        <v>40304</v>
      </c>
      <c r="B702">
        <v>1164.380005</v>
      </c>
      <c r="C702">
        <v>1167.579956</v>
      </c>
      <c r="D702">
        <v>1065.790039</v>
      </c>
      <c r="E702">
        <v>1128.150024</v>
      </c>
      <c r="F702">
        <v>1128.150024</v>
      </c>
      <c r="G702">
        <v>10617810000</v>
      </c>
    </row>
    <row r="703" spans="1:7" x14ac:dyDescent="0.2">
      <c r="A703" s="14">
        <v>40305</v>
      </c>
      <c r="B703">
        <v>1127.040039</v>
      </c>
      <c r="C703">
        <v>1135.130005</v>
      </c>
      <c r="D703">
        <v>1094.150024</v>
      </c>
      <c r="E703">
        <v>1110.880005</v>
      </c>
      <c r="F703">
        <v>1110.880005</v>
      </c>
      <c r="G703">
        <v>9472910000</v>
      </c>
    </row>
    <row r="704" spans="1:7" x14ac:dyDescent="0.2">
      <c r="A704" s="14">
        <v>40308</v>
      </c>
      <c r="B704">
        <v>1122.2700199999999</v>
      </c>
      <c r="C704">
        <v>1163.849976</v>
      </c>
      <c r="D704">
        <v>1122.2700199999999</v>
      </c>
      <c r="E704">
        <v>1159.7299800000001</v>
      </c>
      <c r="F704">
        <v>1159.7299800000001</v>
      </c>
      <c r="G704">
        <v>6893700000</v>
      </c>
    </row>
    <row r="705" spans="1:7" x14ac:dyDescent="0.2">
      <c r="A705" s="14">
        <v>40309</v>
      </c>
      <c r="B705">
        <v>1156.3900149999999</v>
      </c>
      <c r="C705">
        <v>1170.4799800000001</v>
      </c>
      <c r="D705">
        <v>1147.709961</v>
      </c>
      <c r="E705">
        <v>1155.790039</v>
      </c>
      <c r="F705">
        <v>1155.790039</v>
      </c>
      <c r="G705">
        <v>5842550000</v>
      </c>
    </row>
    <row r="706" spans="1:7" x14ac:dyDescent="0.2">
      <c r="A706" s="14">
        <v>40310</v>
      </c>
      <c r="B706">
        <v>1155.4300539999999</v>
      </c>
      <c r="C706">
        <v>1172.869995</v>
      </c>
      <c r="D706">
        <v>1155.4300539999999</v>
      </c>
      <c r="E706">
        <v>1171.670044</v>
      </c>
      <c r="F706">
        <v>1171.670044</v>
      </c>
      <c r="G706">
        <v>5225460000</v>
      </c>
    </row>
    <row r="707" spans="1:7" x14ac:dyDescent="0.2">
      <c r="A707" s="14">
        <v>40311</v>
      </c>
      <c r="B707">
        <v>1170.040039</v>
      </c>
      <c r="C707">
        <v>1173.5699460000001</v>
      </c>
      <c r="D707">
        <v>1156.1400149999999</v>
      </c>
      <c r="E707">
        <v>1157.4399410000001</v>
      </c>
      <c r="F707">
        <v>1157.4399410000001</v>
      </c>
      <c r="G707">
        <v>4870640000</v>
      </c>
    </row>
    <row r="708" spans="1:7" x14ac:dyDescent="0.2">
      <c r="A708" s="14">
        <v>40312</v>
      </c>
      <c r="B708">
        <v>1157.1899410000001</v>
      </c>
      <c r="C708">
        <v>1157.1899410000001</v>
      </c>
      <c r="D708">
        <v>1126.1400149999999</v>
      </c>
      <c r="E708">
        <v>1135.6800539999999</v>
      </c>
      <c r="F708">
        <v>1135.6800539999999</v>
      </c>
      <c r="G708">
        <v>6126400000</v>
      </c>
    </row>
    <row r="709" spans="1:7" x14ac:dyDescent="0.2">
      <c r="A709" s="14">
        <v>40315</v>
      </c>
      <c r="B709">
        <v>1136.5200199999999</v>
      </c>
      <c r="C709">
        <v>1141.880005</v>
      </c>
      <c r="D709">
        <v>1114.959961</v>
      </c>
      <c r="E709">
        <v>1136.9399410000001</v>
      </c>
      <c r="F709">
        <v>1136.9399410000001</v>
      </c>
      <c r="G709">
        <v>5922920000</v>
      </c>
    </row>
    <row r="710" spans="1:7" x14ac:dyDescent="0.2">
      <c r="A710" s="14">
        <v>40316</v>
      </c>
      <c r="B710">
        <v>1138.780029</v>
      </c>
      <c r="C710">
        <v>1148.660034</v>
      </c>
      <c r="D710">
        <v>1117.1999510000001</v>
      </c>
      <c r="E710">
        <v>1120.8000489999999</v>
      </c>
      <c r="F710">
        <v>1120.8000489999999</v>
      </c>
      <c r="G710">
        <v>6170840000</v>
      </c>
    </row>
    <row r="711" spans="1:7" x14ac:dyDescent="0.2">
      <c r="A711" s="14">
        <v>40317</v>
      </c>
      <c r="B711">
        <v>1119.5699460000001</v>
      </c>
      <c r="C711">
        <v>1124.2700199999999</v>
      </c>
      <c r="D711">
        <v>1100.660034</v>
      </c>
      <c r="E711">
        <v>1115.0500489999999</v>
      </c>
      <c r="F711">
        <v>1115.0500489999999</v>
      </c>
      <c r="G711">
        <v>6765800000</v>
      </c>
    </row>
    <row r="712" spans="1:7" x14ac:dyDescent="0.2">
      <c r="A712" s="14">
        <v>40318</v>
      </c>
      <c r="B712">
        <v>1107.339966</v>
      </c>
      <c r="C712">
        <v>1107.339966</v>
      </c>
      <c r="D712">
        <v>1071.579956</v>
      </c>
      <c r="E712">
        <v>1071.589966</v>
      </c>
      <c r="F712">
        <v>1071.589966</v>
      </c>
      <c r="G712">
        <v>8328570000</v>
      </c>
    </row>
    <row r="713" spans="1:7" x14ac:dyDescent="0.2">
      <c r="A713" s="14">
        <v>40319</v>
      </c>
      <c r="B713">
        <v>1067.26001</v>
      </c>
      <c r="C713">
        <v>1090.160034</v>
      </c>
      <c r="D713">
        <v>1055.900024</v>
      </c>
      <c r="E713">
        <v>1087.6899410000001</v>
      </c>
      <c r="F713">
        <v>1087.6899410000001</v>
      </c>
      <c r="G713">
        <v>5452130000</v>
      </c>
    </row>
    <row r="714" spans="1:7" x14ac:dyDescent="0.2">
      <c r="A714" s="14">
        <v>40322</v>
      </c>
      <c r="B714">
        <v>1084.780029</v>
      </c>
      <c r="C714">
        <v>1089.9499510000001</v>
      </c>
      <c r="D714">
        <v>1072.6999510000001</v>
      </c>
      <c r="E714">
        <v>1073.650024</v>
      </c>
      <c r="F714">
        <v>1073.650024</v>
      </c>
      <c r="G714">
        <v>5224040000</v>
      </c>
    </row>
    <row r="715" spans="1:7" x14ac:dyDescent="0.2">
      <c r="A715" s="14">
        <v>40323</v>
      </c>
      <c r="B715">
        <v>1067.420044</v>
      </c>
      <c r="C715">
        <v>1074.75</v>
      </c>
      <c r="D715">
        <v>1040.780029</v>
      </c>
      <c r="E715">
        <v>1074.030029</v>
      </c>
      <c r="F715">
        <v>1074.030029</v>
      </c>
      <c r="G715">
        <v>7329580000</v>
      </c>
    </row>
    <row r="716" spans="1:7" x14ac:dyDescent="0.2">
      <c r="A716" s="14">
        <v>40324</v>
      </c>
      <c r="B716">
        <v>1075.51001</v>
      </c>
      <c r="C716">
        <v>1090.75</v>
      </c>
      <c r="D716">
        <v>1065.589966</v>
      </c>
      <c r="E716">
        <v>1067.9499510000001</v>
      </c>
      <c r="F716">
        <v>1067.9499510000001</v>
      </c>
      <c r="G716">
        <v>4521050000</v>
      </c>
    </row>
    <row r="717" spans="1:7" x14ac:dyDescent="0.2">
      <c r="A717" s="14">
        <v>40325</v>
      </c>
      <c r="B717">
        <v>1074.2700199999999</v>
      </c>
      <c r="C717">
        <v>1103.5200199999999</v>
      </c>
      <c r="D717">
        <v>1074.2700199999999</v>
      </c>
      <c r="E717">
        <v>1103.0600589999999</v>
      </c>
      <c r="F717">
        <v>1103.0600589999999</v>
      </c>
      <c r="G717">
        <v>5698460000</v>
      </c>
    </row>
    <row r="718" spans="1:7" x14ac:dyDescent="0.2">
      <c r="A718" s="14">
        <v>40326</v>
      </c>
      <c r="B718">
        <v>1102.589966</v>
      </c>
      <c r="C718">
        <v>1102.589966</v>
      </c>
      <c r="D718">
        <v>1084.780029</v>
      </c>
      <c r="E718">
        <v>1089.410034</v>
      </c>
      <c r="F718">
        <v>1089.410034</v>
      </c>
      <c r="G718">
        <v>4871210000</v>
      </c>
    </row>
    <row r="719" spans="1:7" x14ac:dyDescent="0.2">
      <c r="A719" s="14">
        <v>40330</v>
      </c>
      <c r="B719">
        <v>1087.3000489999999</v>
      </c>
      <c r="C719">
        <v>1094.7700199999999</v>
      </c>
      <c r="D719">
        <v>1069.8900149999999</v>
      </c>
      <c r="E719">
        <v>1070.709961</v>
      </c>
      <c r="F719">
        <v>1070.709961</v>
      </c>
      <c r="G719">
        <v>5271480000</v>
      </c>
    </row>
    <row r="720" spans="1:7" x14ac:dyDescent="0.2">
      <c r="A720" s="14">
        <v>40331</v>
      </c>
      <c r="B720">
        <v>1073.01001</v>
      </c>
      <c r="C720">
        <v>1098.5600589999999</v>
      </c>
      <c r="D720">
        <v>1072.030029</v>
      </c>
      <c r="E720">
        <v>1098.380005</v>
      </c>
      <c r="F720">
        <v>1098.380005</v>
      </c>
      <c r="G720">
        <v>5026360000</v>
      </c>
    </row>
    <row r="721" spans="1:7" x14ac:dyDescent="0.2">
      <c r="A721" s="14">
        <v>40332</v>
      </c>
      <c r="B721">
        <v>1098.8199460000001</v>
      </c>
      <c r="C721">
        <v>1105.670044</v>
      </c>
      <c r="D721">
        <v>1091.8100589999999</v>
      </c>
      <c r="E721">
        <v>1102.829956</v>
      </c>
      <c r="F721">
        <v>1102.829956</v>
      </c>
      <c r="G721">
        <v>4995970000</v>
      </c>
    </row>
    <row r="722" spans="1:7" x14ac:dyDescent="0.2">
      <c r="A722" s="14">
        <v>40333</v>
      </c>
      <c r="B722">
        <v>1098.4300539999999</v>
      </c>
      <c r="C722">
        <v>1098.4300539999999</v>
      </c>
      <c r="D722">
        <v>1060.5</v>
      </c>
      <c r="E722">
        <v>1064.880005</v>
      </c>
      <c r="F722">
        <v>1064.880005</v>
      </c>
      <c r="G722">
        <v>6180580000</v>
      </c>
    </row>
    <row r="723" spans="1:7" x14ac:dyDescent="0.2">
      <c r="A723" s="14">
        <v>40336</v>
      </c>
      <c r="B723">
        <v>1065.839966</v>
      </c>
      <c r="C723">
        <v>1071.3599850000001</v>
      </c>
      <c r="D723">
        <v>1049.8599850000001</v>
      </c>
      <c r="E723">
        <v>1050.469971</v>
      </c>
      <c r="F723">
        <v>1050.469971</v>
      </c>
      <c r="G723">
        <v>5467560000</v>
      </c>
    </row>
    <row r="724" spans="1:7" x14ac:dyDescent="0.2">
      <c r="A724" s="14">
        <v>40337</v>
      </c>
      <c r="B724">
        <v>1050.8100589999999</v>
      </c>
      <c r="C724">
        <v>1063.150024</v>
      </c>
      <c r="D724">
        <v>1042.170044</v>
      </c>
      <c r="E724">
        <v>1062</v>
      </c>
      <c r="F724">
        <v>1062</v>
      </c>
      <c r="G724">
        <v>6192750000</v>
      </c>
    </row>
    <row r="725" spans="1:7" x14ac:dyDescent="0.2">
      <c r="A725" s="14">
        <v>40338</v>
      </c>
      <c r="B725">
        <v>1062.75</v>
      </c>
      <c r="C725">
        <v>1077.73999</v>
      </c>
      <c r="D725">
        <v>1052.25</v>
      </c>
      <c r="E725">
        <v>1055.6899410000001</v>
      </c>
      <c r="F725">
        <v>1055.6899410000001</v>
      </c>
      <c r="G725">
        <v>5983200000</v>
      </c>
    </row>
    <row r="726" spans="1:7" x14ac:dyDescent="0.2">
      <c r="A726" s="14">
        <v>40339</v>
      </c>
      <c r="B726">
        <v>1058.7700199999999</v>
      </c>
      <c r="C726">
        <v>1087.849976</v>
      </c>
      <c r="D726">
        <v>1058.7700199999999</v>
      </c>
      <c r="E726">
        <v>1086.839966</v>
      </c>
      <c r="F726">
        <v>1086.839966</v>
      </c>
      <c r="G726">
        <v>5144780000</v>
      </c>
    </row>
    <row r="727" spans="1:7" x14ac:dyDescent="0.2">
      <c r="A727" s="14">
        <v>40340</v>
      </c>
      <c r="B727">
        <v>1082.650024</v>
      </c>
      <c r="C727">
        <v>1092.25</v>
      </c>
      <c r="D727">
        <v>1077.119995</v>
      </c>
      <c r="E727">
        <v>1091.599976</v>
      </c>
      <c r="F727">
        <v>1091.599976</v>
      </c>
      <c r="G727">
        <v>4059280000</v>
      </c>
    </row>
    <row r="728" spans="1:7" x14ac:dyDescent="0.2">
      <c r="A728" s="14">
        <v>40343</v>
      </c>
      <c r="B728">
        <v>1095</v>
      </c>
      <c r="C728">
        <v>1105.910034</v>
      </c>
      <c r="D728">
        <v>1089.030029</v>
      </c>
      <c r="E728">
        <v>1089.630005</v>
      </c>
      <c r="F728">
        <v>1089.630005</v>
      </c>
      <c r="G728">
        <v>4425830000</v>
      </c>
    </row>
    <row r="729" spans="1:7" x14ac:dyDescent="0.2">
      <c r="A729" s="14">
        <v>40344</v>
      </c>
      <c r="B729">
        <v>1091.209961</v>
      </c>
      <c r="C729">
        <v>1115.589966</v>
      </c>
      <c r="D729">
        <v>1091.209961</v>
      </c>
      <c r="E729">
        <v>1115.2299800000001</v>
      </c>
      <c r="F729">
        <v>1115.2299800000001</v>
      </c>
      <c r="G729">
        <v>4644490000</v>
      </c>
    </row>
    <row r="730" spans="1:7" x14ac:dyDescent="0.2">
      <c r="A730" s="14">
        <v>40345</v>
      </c>
      <c r="B730">
        <v>1114.0200199999999</v>
      </c>
      <c r="C730">
        <v>1118.73999</v>
      </c>
      <c r="D730">
        <v>1107.130005</v>
      </c>
      <c r="E730">
        <v>1114.6099850000001</v>
      </c>
      <c r="F730">
        <v>1114.6099850000001</v>
      </c>
      <c r="G730">
        <v>5002600000</v>
      </c>
    </row>
    <row r="731" spans="1:7" x14ac:dyDescent="0.2">
      <c r="A731" s="14">
        <v>40346</v>
      </c>
      <c r="B731">
        <v>1115.9799800000001</v>
      </c>
      <c r="C731">
        <v>1117.719971</v>
      </c>
      <c r="D731">
        <v>1105.869995</v>
      </c>
      <c r="E731">
        <v>1116.040039</v>
      </c>
      <c r="F731">
        <v>1116.040039</v>
      </c>
      <c r="G731">
        <v>4557760000</v>
      </c>
    </row>
    <row r="732" spans="1:7" x14ac:dyDescent="0.2">
      <c r="A732" s="14">
        <v>40347</v>
      </c>
      <c r="B732">
        <v>1116.160034</v>
      </c>
      <c r="C732">
        <v>1121.01001</v>
      </c>
      <c r="D732">
        <v>1113.9300539999999</v>
      </c>
      <c r="E732">
        <v>1117.51001</v>
      </c>
      <c r="F732">
        <v>1117.51001</v>
      </c>
      <c r="G732">
        <v>4555360000</v>
      </c>
    </row>
    <row r="733" spans="1:7" x14ac:dyDescent="0.2">
      <c r="A733" s="14">
        <v>40350</v>
      </c>
      <c r="B733">
        <v>1122.790039</v>
      </c>
      <c r="C733">
        <v>1131.2299800000001</v>
      </c>
      <c r="D733">
        <v>1108.23999</v>
      </c>
      <c r="E733">
        <v>1113.1999510000001</v>
      </c>
      <c r="F733">
        <v>1113.1999510000001</v>
      </c>
      <c r="G733">
        <v>4514360000</v>
      </c>
    </row>
    <row r="734" spans="1:7" x14ac:dyDescent="0.2">
      <c r="A734" s="14">
        <v>40351</v>
      </c>
      <c r="B734">
        <v>1113.900024</v>
      </c>
      <c r="C734">
        <v>1118.5</v>
      </c>
      <c r="D734">
        <v>1094.1800539999999</v>
      </c>
      <c r="E734">
        <v>1095.3100589999999</v>
      </c>
      <c r="F734">
        <v>1095.3100589999999</v>
      </c>
      <c r="G734">
        <v>4514380000</v>
      </c>
    </row>
    <row r="735" spans="1:7" x14ac:dyDescent="0.2">
      <c r="A735" s="14">
        <v>40352</v>
      </c>
      <c r="B735">
        <v>1095.5699460000001</v>
      </c>
      <c r="C735">
        <v>1099.6400149999999</v>
      </c>
      <c r="D735">
        <v>1085.3100589999999</v>
      </c>
      <c r="E735">
        <v>1092.040039</v>
      </c>
      <c r="F735">
        <v>1092.040039</v>
      </c>
      <c r="G735">
        <v>4526150000</v>
      </c>
    </row>
    <row r="736" spans="1:7" x14ac:dyDescent="0.2">
      <c r="A736" s="14">
        <v>40353</v>
      </c>
      <c r="B736">
        <v>1090.9300539999999</v>
      </c>
      <c r="C736">
        <v>1090.9300539999999</v>
      </c>
      <c r="D736">
        <v>1071.599976</v>
      </c>
      <c r="E736">
        <v>1073.6899410000001</v>
      </c>
      <c r="F736">
        <v>1073.6899410000001</v>
      </c>
      <c r="G736">
        <v>4814830000</v>
      </c>
    </row>
    <row r="737" spans="1:7" x14ac:dyDescent="0.2">
      <c r="A737" s="14">
        <v>40354</v>
      </c>
      <c r="B737">
        <v>1075.099976</v>
      </c>
      <c r="C737">
        <v>1083.5600589999999</v>
      </c>
      <c r="D737">
        <v>1067.8900149999999</v>
      </c>
      <c r="E737">
        <v>1076.76001</v>
      </c>
      <c r="F737">
        <v>1076.76001</v>
      </c>
      <c r="G737">
        <v>5128840000</v>
      </c>
    </row>
    <row r="738" spans="1:7" x14ac:dyDescent="0.2">
      <c r="A738" s="14">
        <v>40357</v>
      </c>
      <c r="B738">
        <v>1077.5</v>
      </c>
      <c r="C738">
        <v>1082.599976</v>
      </c>
      <c r="D738">
        <v>1071.4499510000001</v>
      </c>
      <c r="E738">
        <v>1074.5699460000001</v>
      </c>
      <c r="F738">
        <v>1074.5699460000001</v>
      </c>
      <c r="G738">
        <v>3896410000</v>
      </c>
    </row>
    <row r="739" spans="1:7" x14ac:dyDescent="0.2">
      <c r="A739" s="14">
        <v>40358</v>
      </c>
      <c r="B739">
        <v>1071.099976</v>
      </c>
      <c r="C739">
        <v>1071.099976</v>
      </c>
      <c r="D739">
        <v>1035.1800539999999</v>
      </c>
      <c r="E739">
        <v>1041.23999</v>
      </c>
      <c r="F739">
        <v>1041.23999</v>
      </c>
      <c r="G739">
        <v>6136700000</v>
      </c>
    </row>
    <row r="740" spans="1:7" x14ac:dyDescent="0.2">
      <c r="A740" s="14">
        <v>40359</v>
      </c>
      <c r="B740">
        <v>1040.5600589999999</v>
      </c>
      <c r="C740">
        <v>1048.079956</v>
      </c>
      <c r="D740">
        <v>1028.329956</v>
      </c>
      <c r="E740">
        <v>1030.709961</v>
      </c>
      <c r="F740">
        <v>1030.709961</v>
      </c>
      <c r="G740">
        <v>5067080000</v>
      </c>
    </row>
    <row r="741" spans="1:7" x14ac:dyDescent="0.2">
      <c r="A741" s="14">
        <v>40360</v>
      </c>
      <c r="B741">
        <v>1031.099976</v>
      </c>
      <c r="C741">
        <v>1033.579956</v>
      </c>
      <c r="D741">
        <v>1010.909973</v>
      </c>
      <c r="E741">
        <v>1027.369995</v>
      </c>
      <c r="F741">
        <v>1027.369995</v>
      </c>
      <c r="G741">
        <v>6435770000</v>
      </c>
    </row>
    <row r="742" spans="1:7" x14ac:dyDescent="0.2">
      <c r="A742" s="14">
        <v>40361</v>
      </c>
      <c r="B742">
        <v>1027.650024</v>
      </c>
      <c r="C742">
        <v>1032.9499510000001</v>
      </c>
      <c r="D742">
        <v>1015.929993</v>
      </c>
      <c r="E742">
        <v>1022.580017</v>
      </c>
      <c r="F742">
        <v>1022.580017</v>
      </c>
      <c r="G742">
        <v>3968500000</v>
      </c>
    </row>
    <row r="743" spans="1:7" x14ac:dyDescent="0.2">
      <c r="A743" s="14">
        <v>40365</v>
      </c>
      <c r="B743">
        <v>1028.089966</v>
      </c>
      <c r="C743">
        <v>1042.5</v>
      </c>
      <c r="D743">
        <v>1018.349976</v>
      </c>
      <c r="E743">
        <v>1028.0600589999999</v>
      </c>
      <c r="F743">
        <v>1028.0600589999999</v>
      </c>
      <c r="G743">
        <v>4691240000</v>
      </c>
    </row>
    <row r="744" spans="1:7" x14ac:dyDescent="0.2">
      <c r="A744" s="14">
        <v>40366</v>
      </c>
      <c r="B744">
        <v>1028.540039</v>
      </c>
      <c r="C744">
        <v>1060.8900149999999</v>
      </c>
      <c r="D744">
        <v>1028.540039</v>
      </c>
      <c r="E744">
        <v>1060.2700199999999</v>
      </c>
      <c r="F744">
        <v>1060.2700199999999</v>
      </c>
      <c r="G744">
        <v>4931220000</v>
      </c>
    </row>
    <row r="745" spans="1:7" x14ac:dyDescent="0.2">
      <c r="A745" s="14">
        <v>40367</v>
      </c>
      <c r="B745">
        <v>1062.920044</v>
      </c>
      <c r="C745">
        <v>1071.25</v>
      </c>
      <c r="D745">
        <v>1058.23999</v>
      </c>
      <c r="E745">
        <v>1070.25</v>
      </c>
      <c r="F745">
        <v>1070.25</v>
      </c>
      <c r="G745">
        <v>4548460000</v>
      </c>
    </row>
    <row r="746" spans="1:7" x14ac:dyDescent="0.2">
      <c r="A746" s="14">
        <v>40368</v>
      </c>
      <c r="B746">
        <v>1070.5</v>
      </c>
      <c r="C746">
        <v>1078.160034</v>
      </c>
      <c r="D746">
        <v>1068.099976</v>
      </c>
      <c r="E746">
        <v>1077.959961</v>
      </c>
      <c r="F746">
        <v>1077.959961</v>
      </c>
      <c r="G746">
        <v>3506570000</v>
      </c>
    </row>
    <row r="747" spans="1:7" x14ac:dyDescent="0.2">
      <c r="A747" s="14">
        <v>40371</v>
      </c>
      <c r="B747">
        <v>1077.2299800000001</v>
      </c>
      <c r="C747">
        <v>1080.780029</v>
      </c>
      <c r="D747">
        <v>1070.4499510000001</v>
      </c>
      <c r="E747">
        <v>1078.75</v>
      </c>
      <c r="F747">
        <v>1078.75</v>
      </c>
      <c r="G747">
        <v>3426990000</v>
      </c>
    </row>
    <row r="748" spans="1:7" x14ac:dyDescent="0.2">
      <c r="A748" s="14">
        <v>40372</v>
      </c>
      <c r="B748">
        <v>1080.650024</v>
      </c>
      <c r="C748">
        <v>1099.459961</v>
      </c>
      <c r="D748">
        <v>1080.650024</v>
      </c>
      <c r="E748">
        <v>1095.339966</v>
      </c>
      <c r="F748">
        <v>1095.339966</v>
      </c>
      <c r="G748">
        <v>4640460000</v>
      </c>
    </row>
    <row r="749" spans="1:7" x14ac:dyDescent="0.2">
      <c r="A749" s="14">
        <v>40373</v>
      </c>
      <c r="B749">
        <v>1095.6099850000001</v>
      </c>
      <c r="C749">
        <v>1099.079956</v>
      </c>
      <c r="D749">
        <v>1087.6800539999999</v>
      </c>
      <c r="E749">
        <v>1095.170044</v>
      </c>
      <c r="F749">
        <v>1095.170044</v>
      </c>
      <c r="G749">
        <v>4521050000</v>
      </c>
    </row>
    <row r="750" spans="1:7" x14ac:dyDescent="0.2">
      <c r="A750" s="14">
        <v>40374</v>
      </c>
      <c r="B750">
        <v>1094.459961</v>
      </c>
      <c r="C750">
        <v>1098.660034</v>
      </c>
      <c r="D750">
        <v>1080.530029</v>
      </c>
      <c r="E750">
        <v>1096.4799800000001</v>
      </c>
      <c r="F750">
        <v>1096.4799800000001</v>
      </c>
      <c r="G750">
        <v>4552470000</v>
      </c>
    </row>
    <row r="751" spans="1:7" x14ac:dyDescent="0.2">
      <c r="A751" s="14">
        <v>40375</v>
      </c>
      <c r="B751">
        <v>1093.849976</v>
      </c>
      <c r="C751">
        <v>1093.849976</v>
      </c>
      <c r="D751">
        <v>1063.3199460000001</v>
      </c>
      <c r="E751">
        <v>1064.880005</v>
      </c>
      <c r="F751">
        <v>1064.880005</v>
      </c>
      <c r="G751">
        <v>5297350000</v>
      </c>
    </row>
    <row r="752" spans="1:7" x14ac:dyDescent="0.2">
      <c r="A752" s="14">
        <v>40378</v>
      </c>
      <c r="B752">
        <v>1066.849976</v>
      </c>
      <c r="C752">
        <v>1074.6999510000001</v>
      </c>
      <c r="D752">
        <v>1061.1099850000001</v>
      </c>
      <c r="E752">
        <v>1071.25</v>
      </c>
      <c r="F752">
        <v>1071.25</v>
      </c>
      <c r="G752">
        <v>4089500000</v>
      </c>
    </row>
    <row r="753" spans="1:7" x14ac:dyDescent="0.2">
      <c r="A753" s="14">
        <v>40379</v>
      </c>
      <c r="B753">
        <v>1064.530029</v>
      </c>
      <c r="C753">
        <v>1083.9399410000001</v>
      </c>
      <c r="D753">
        <v>1056.880005</v>
      </c>
      <c r="E753">
        <v>1083.4799800000001</v>
      </c>
      <c r="F753">
        <v>1083.4799800000001</v>
      </c>
      <c r="G753">
        <v>4713280000</v>
      </c>
    </row>
    <row r="754" spans="1:7" x14ac:dyDescent="0.2">
      <c r="A754" s="14">
        <v>40380</v>
      </c>
      <c r="B754">
        <v>1086.670044</v>
      </c>
      <c r="C754">
        <v>1088.959961</v>
      </c>
      <c r="D754">
        <v>1065.25</v>
      </c>
      <c r="E754">
        <v>1069.589966</v>
      </c>
      <c r="F754">
        <v>1069.589966</v>
      </c>
      <c r="G754">
        <v>4747180000</v>
      </c>
    </row>
    <row r="755" spans="1:7" x14ac:dyDescent="0.2">
      <c r="A755" s="14">
        <v>40381</v>
      </c>
      <c r="B755">
        <v>1072.1400149999999</v>
      </c>
      <c r="C755">
        <v>1097.5</v>
      </c>
      <c r="D755">
        <v>1072.1400149999999</v>
      </c>
      <c r="E755">
        <v>1093.670044</v>
      </c>
      <c r="F755">
        <v>1093.670044</v>
      </c>
      <c r="G755">
        <v>4826900000</v>
      </c>
    </row>
    <row r="756" spans="1:7" x14ac:dyDescent="0.2">
      <c r="A756" s="14">
        <v>40382</v>
      </c>
      <c r="B756">
        <v>1092.170044</v>
      </c>
      <c r="C756">
        <v>1103.7299800000001</v>
      </c>
      <c r="D756">
        <v>1087.880005</v>
      </c>
      <c r="E756">
        <v>1102.660034</v>
      </c>
      <c r="F756">
        <v>1102.660034</v>
      </c>
      <c r="G756">
        <v>4524570000</v>
      </c>
    </row>
    <row r="757" spans="1:7" x14ac:dyDescent="0.2">
      <c r="A757" s="14">
        <v>40385</v>
      </c>
      <c r="B757">
        <v>1102.8900149999999</v>
      </c>
      <c r="C757">
        <v>1115.01001</v>
      </c>
      <c r="D757">
        <v>1101.3000489999999</v>
      </c>
      <c r="E757">
        <v>1115.01001</v>
      </c>
      <c r="F757">
        <v>1115.01001</v>
      </c>
      <c r="G757">
        <v>4009650000</v>
      </c>
    </row>
    <row r="758" spans="1:7" x14ac:dyDescent="0.2">
      <c r="A758" s="14">
        <v>40386</v>
      </c>
      <c r="B758">
        <v>1117.3599850000001</v>
      </c>
      <c r="C758">
        <v>1120.9499510000001</v>
      </c>
      <c r="D758">
        <v>1109.780029</v>
      </c>
      <c r="E758">
        <v>1113.839966</v>
      </c>
      <c r="F758">
        <v>1113.839966</v>
      </c>
      <c r="G758">
        <v>4725690000</v>
      </c>
    </row>
    <row r="759" spans="1:7" x14ac:dyDescent="0.2">
      <c r="A759" s="14">
        <v>40387</v>
      </c>
      <c r="B759">
        <v>1112.839966</v>
      </c>
      <c r="C759">
        <v>1114.660034</v>
      </c>
      <c r="D759">
        <v>1103.1099850000001</v>
      </c>
      <c r="E759">
        <v>1106.130005</v>
      </c>
      <c r="F759">
        <v>1106.130005</v>
      </c>
      <c r="G759">
        <v>4002390000</v>
      </c>
    </row>
    <row r="760" spans="1:7" x14ac:dyDescent="0.2">
      <c r="A760" s="14">
        <v>40388</v>
      </c>
      <c r="B760">
        <v>1108.0699460000001</v>
      </c>
      <c r="C760">
        <v>1115.900024</v>
      </c>
      <c r="D760">
        <v>1092.8199460000001</v>
      </c>
      <c r="E760">
        <v>1101.530029</v>
      </c>
      <c r="F760">
        <v>1101.530029</v>
      </c>
      <c r="G760">
        <v>4612420000</v>
      </c>
    </row>
    <row r="761" spans="1:7" x14ac:dyDescent="0.2">
      <c r="A761" s="14">
        <v>40389</v>
      </c>
      <c r="B761">
        <v>1098.4399410000001</v>
      </c>
      <c r="C761">
        <v>1106.4399410000001</v>
      </c>
      <c r="D761">
        <v>1088.01001</v>
      </c>
      <c r="E761">
        <v>1101.599976</v>
      </c>
      <c r="F761">
        <v>1101.599976</v>
      </c>
      <c r="G761">
        <v>4006450000</v>
      </c>
    </row>
    <row r="762" spans="1:7" x14ac:dyDescent="0.2">
      <c r="A762" s="14">
        <v>40392</v>
      </c>
      <c r="B762">
        <v>1107.530029</v>
      </c>
      <c r="C762">
        <v>1127.3000489999999</v>
      </c>
      <c r="D762">
        <v>1107.530029</v>
      </c>
      <c r="E762">
        <v>1125.8599850000001</v>
      </c>
      <c r="F762">
        <v>1125.8599850000001</v>
      </c>
      <c r="G762">
        <v>4144180000</v>
      </c>
    </row>
    <row r="763" spans="1:7" x14ac:dyDescent="0.2">
      <c r="A763" s="14">
        <v>40393</v>
      </c>
      <c r="B763">
        <v>1125.339966</v>
      </c>
      <c r="C763">
        <v>1125.4399410000001</v>
      </c>
      <c r="D763">
        <v>1116.76001</v>
      </c>
      <c r="E763">
        <v>1120.459961</v>
      </c>
      <c r="F763">
        <v>1120.459961</v>
      </c>
      <c r="G763">
        <v>4071820000</v>
      </c>
    </row>
    <row r="764" spans="1:7" x14ac:dyDescent="0.2">
      <c r="A764" s="14">
        <v>40394</v>
      </c>
      <c r="B764">
        <v>1121.0600589999999</v>
      </c>
      <c r="C764">
        <v>1128.75</v>
      </c>
      <c r="D764">
        <v>1119.459961</v>
      </c>
      <c r="E764">
        <v>1127.23999</v>
      </c>
      <c r="F764">
        <v>1127.23999</v>
      </c>
      <c r="G764">
        <v>4057850000</v>
      </c>
    </row>
    <row r="765" spans="1:7" x14ac:dyDescent="0.2">
      <c r="A765" s="14">
        <v>40395</v>
      </c>
      <c r="B765">
        <v>1125.780029</v>
      </c>
      <c r="C765">
        <v>1126.5600589999999</v>
      </c>
      <c r="D765">
        <v>1118.8100589999999</v>
      </c>
      <c r="E765">
        <v>1125.8100589999999</v>
      </c>
      <c r="F765">
        <v>1125.8100589999999</v>
      </c>
      <c r="G765">
        <v>3685560000</v>
      </c>
    </row>
    <row r="766" spans="1:7" x14ac:dyDescent="0.2">
      <c r="A766" s="14">
        <v>40396</v>
      </c>
      <c r="B766">
        <v>1122.0699460000001</v>
      </c>
      <c r="C766">
        <v>1123.0600589999999</v>
      </c>
      <c r="D766">
        <v>1107.170044</v>
      </c>
      <c r="E766">
        <v>1121.6400149999999</v>
      </c>
      <c r="F766">
        <v>1121.6400149999999</v>
      </c>
      <c r="G766">
        <v>3857890000</v>
      </c>
    </row>
    <row r="767" spans="1:7" x14ac:dyDescent="0.2">
      <c r="A767" s="14">
        <v>40399</v>
      </c>
      <c r="B767">
        <v>1122.8000489999999</v>
      </c>
      <c r="C767">
        <v>1129.23999</v>
      </c>
      <c r="D767">
        <v>1120.910034</v>
      </c>
      <c r="E767">
        <v>1127.790039</v>
      </c>
      <c r="F767">
        <v>1127.790039</v>
      </c>
      <c r="G767">
        <v>3979360000</v>
      </c>
    </row>
    <row r="768" spans="1:7" x14ac:dyDescent="0.2">
      <c r="A768" s="14">
        <v>40400</v>
      </c>
      <c r="B768">
        <v>1122.920044</v>
      </c>
      <c r="C768">
        <v>1127.160034</v>
      </c>
      <c r="D768">
        <v>1111.579956</v>
      </c>
      <c r="E768">
        <v>1121.0600589999999</v>
      </c>
      <c r="F768">
        <v>1121.0600589999999</v>
      </c>
      <c r="G768">
        <v>3979360000</v>
      </c>
    </row>
    <row r="769" spans="1:7" x14ac:dyDescent="0.2">
      <c r="A769" s="14">
        <v>40401</v>
      </c>
      <c r="B769">
        <v>1116.8900149999999</v>
      </c>
      <c r="C769">
        <v>1116.8900149999999</v>
      </c>
      <c r="D769">
        <v>1088.5500489999999</v>
      </c>
      <c r="E769">
        <v>1089.469971</v>
      </c>
      <c r="F769">
        <v>1089.469971</v>
      </c>
      <c r="G769">
        <v>4511860000</v>
      </c>
    </row>
    <row r="770" spans="1:7" x14ac:dyDescent="0.2">
      <c r="A770" s="14">
        <v>40402</v>
      </c>
      <c r="B770">
        <v>1081.4799800000001</v>
      </c>
      <c r="C770">
        <v>1086.719971</v>
      </c>
      <c r="D770">
        <v>1076.6899410000001</v>
      </c>
      <c r="E770">
        <v>1083.6099850000001</v>
      </c>
      <c r="F770">
        <v>1083.6099850000001</v>
      </c>
      <c r="G770">
        <v>4521050000</v>
      </c>
    </row>
    <row r="771" spans="1:7" x14ac:dyDescent="0.2">
      <c r="A771" s="14">
        <v>40403</v>
      </c>
      <c r="B771">
        <v>1082.219971</v>
      </c>
      <c r="C771">
        <v>1086.25</v>
      </c>
      <c r="D771">
        <v>1079</v>
      </c>
      <c r="E771">
        <v>1079.25</v>
      </c>
      <c r="F771">
        <v>1079.25</v>
      </c>
      <c r="G771">
        <v>3328890000</v>
      </c>
    </row>
    <row r="772" spans="1:7" x14ac:dyDescent="0.2">
      <c r="A772" s="14">
        <v>40406</v>
      </c>
      <c r="B772">
        <v>1077.48999</v>
      </c>
      <c r="C772">
        <v>1082.619995</v>
      </c>
      <c r="D772">
        <v>1069.48999</v>
      </c>
      <c r="E772">
        <v>1079.380005</v>
      </c>
      <c r="F772">
        <v>1079.380005</v>
      </c>
      <c r="G772">
        <v>3142450000</v>
      </c>
    </row>
    <row r="773" spans="1:7" x14ac:dyDescent="0.2">
      <c r="A773" s="14">
        <v>40407</v>
      </c>
      <c r="B773">
        <v>1081.160034</v>
      </c>
      <c r="C773">
        <v>1100.1400149999999</v>
      </c>
      <c r="D773">
        <v>1081.160034</v>
      </c>
      <c r="E773">
        <v>1092.540039</v>
      </c>
      <c r="F773">
        <v>1092.540039</v>
      </c>
      <c r="G773">
        <v>3968210000</v>
      </c>
    </row>
    <row r="774" spans="1:7" x14ac:dyDescent="0.2">
      <c r="A774" s="14">
        <v>40408</v>
      </c>
      <c r="B774">
        <v>1092.079956</v>
      </c>
      <c r="C774">
        <v>1099.7700199999999</v>
      </c>
      <c r="D774">
        <v>1085.76001</v>
      </c>
      <c r="E774">
        <v>1094.160034</v>
      </c>
      <c r="F774">
        <v>1094.160034</v>
      </c>
      <c r="G774">
        <v>3724260000</v>
      </c>
    </row>
    <row r="775" spans="1:7" x14ac:dyDescent="0.2">
      <c r="A775" s="14">
        <v>40409</v>
      </c>
      <c r="B775">
        <v>1092.4399410000001</v>
      </c>
      <c r="C775">
        <v>1092.4399410000001</v>
      </c>
      <c r="D775">
        <v>1070.660034</v>
      </c>
      <c r="E775">
        <v>1075.630005</v>
      </c>
      <c r="F775">
        <v>1075.630005</v>
      </c>
      <c r="G775">
        <v>4290540000</v>
      </c>
    </row>
    <row r="776" spans="1:7" x14ac:dyDescent="0.2">
      <c r="A776" s="14">
        <v>40410</v>
      </c>
      <c r="B776">
        <v>1075.630005</v>
      </c>
      <c r="C776">
        <v>1075.630005</v>
      </c>
      <c r="D776">
        <v>1063.910034</v>
      </c>
      <c r="E776">
        <v>1071.6899410000001</v>
      </c>
      <c r="F776">
        <v>1071.6899410000001</v>
      </c>
      <c r="G776">
        <v>3761570000</v>
      </c>
    </row>
    <row r="777" spans="1:7" x14ac:dyDescent="0.2">
      <c r="A777" s="14">
        <v>40413</v>
      </c>
      <c r="B777">
        <v>1073.3599850000001</v>
      </c>
      <c r="C777">
        <v>1081.579956</v>
      </c>
      <c r="D777">
        <v>1067.079956</v>
      </c>
      <c r="E777">
        <v>1067.3599850000001</v>
      </c>
      <c r="F777">
        <v>1067.3599850000001</v>
      </c>
      <c r="G777">
        <v>3210950000</v>
      </c>
    </row>
    <row r="778" spans="1:7" x14ac:dyDescent="0.2">
      <c r="A778" s="14">
        <v>40414</v>
      </c>
      <c r="B778">
        <v>1063.1999510000001</v>
      </c>
      <c r="C778">
        <v>1063.1999510000001</v>
      </c>
      <c r="D778">
        <v>1046.6800539999999</v>
      </c>
      <c r="E778">
        <v>1051.869995</v>
      </c>
      <c r="F778">
        <v>1051.869995</v>
      </c>
      <c r="G778">
        <v>4436330000</v>
      </c>
    </row>
    <row r="779" spans="1:7" x14ac:dyDescent="0.2">
      <c r="A779" s="14">
        <v>40415</v>
      </c>
      <c r="B779">
        <v>1048.9799800000001</v>
      </c>
      <c r="C779">
        <v>1059.380005</v>
      </c>
      <c r="D779">
        <v>1039.829956</v>
      </c>
      <c r="E779">
        <v>1055.329956</v>
      </c>
      <c r="F779">
        <v>1055.329956</v>
      </c>
      <c r="G779">
        <v>4360190000</v>
      </c>
    </row>
    <row r="780" spans="1:7" x14ac:dyDescent="0.2">
      <c r="A780" s="14">
        <v>40416</v>
      </c>
      <c r="B780">
        <v>1056.280029</v>
      </c>
      <c r="C780">
        <v>1061.4499510000001</v>
      </c>
      <c r="D780">
        <v>1045.400024</v>
      </c>
      <c r="E780">
        <v>1047.219971</v>
      </c>
      <c r="F780">
        <v>1047.219971</v>
      </c>
      <c r="G780">
        <v>3646710000</v>
      </c>
    </row>
    <row r="781" spans="1:7" x14ac:dyDescent="0.2">
      <c r="A781" s="14">
        <v>40417</v>
      </c>
      <c r="B781">
        <v>1049.2700199999999</v>
      </c>
      <c r="C781">
        <v>1065.209961</v>
      </c>
      <c r="D781">
        <v>1039.6999510000001</v>
      </c>
      <c r="E781">
        <v>1064.589966</v>
      </c>
      <c r="F781">
        <v>1064.589966</v>
      </c>
      <c r="G781">
        <v>4102460000</v>
      </c>
    </row>
    <row r="782" spans="1:7" x14ac:dyDescent="0.2">
      <c r="A782" s="14">
        <v>40420</v>
      </c>
      <c r="B782">
        <v>1062.900024</v>
      </c>
      <c r="C782">
        <v>1064.400024</v>
      </c>
      <c r="D782">
        <v>1048.790039</v>
      </c>
      <c r="E782">
        <v>1048.920044</v>
      </c>
      <c r="F782">
        <v>1048.920044</v>
      </c>
      <c r="G782">
        <v>2917990000</v>
      </c>
    </row>
    <row r="783" spans="1:7" x14ac:dyDescent="0.2">
      <c r="A783" s="14">
        <v>40421</v>
      </c>
      <c r="B783">
        <v>1046.880005</v>
      </c>
      <c r="C783">
        <v>1055.1400149999999</v>
      </c>
      <c r="D783">
        <v>1040.880005</v>
      </c>
      <c r="E783">
        <v>1049.329956</v>
      </c>
      <c r="F783">
        <v>1049.329956</v>
      </c>
      <c r="G783">
        <v>4038770000</v>
      </c>
    </row>
    <row r="784" spans="1:7" x14ac:dyDescent="0.2">
      <c r="A784" s="14">
        <v>40422</v>
      </c>
      <c r="B784">
        <v>1049.719971</v>
      </c>
      <c r="C784">
        <v>1081.3000489999999</v>
      </c>
      <c r="D784">
        <v>1049.719971</v>
      </c>
      <c r="E784">
        <v>1080.290039</v>
      </c>
      <c r="F784">
        <v>1080.290039</v>
      </c>
      <c r="G784">
        <v>4396880000</v>
      </c>
    </row>
    <row r="785" spans="1:7" x14ac:dyDescent="0.2">
      <c r="A785" s="14">
        <v>40423</v>
      </c>
      <c r="B785">
        <v>1080.660034</v>
      </c>
      <c r="C785">
        <v>1090.099976</v>
      </c>
      <c r="D785">
        <v>1080.3900149999999</v>
      </c>
      <c r="E785">
        <v>1090.099976</v>
      </c>
      <c r="F785">
        <v>1090.099976</v>
      </c>
      <c r="G785">
        <v>3704210000</v>
      </c>
    </row>
    <row r="786" spans="1:7" x14ac:dyDescent="0.2">
      <c r="A786" s="14">
        <v>40424</v>
      </c>
      <c r="B786">
        <v>1093.6099850000001</v>
      </c>
      <c r="C786">
        <v>1105.099976</v>
      </c>
      <c r="D786">
        <v>1093.6099850000001</v>
      </c>
      <c r="E786">
        <v>1104.51001</v>
      </c>
      <c r="F786">
        <v>1104.51001</v>
      </c>
      <c r="G786">
        <v>3534500000</v>
      </c>
    </row>
    <row r="787" spans="1:7" x14ac:dyDescent="0.2">
      <c r="A787" s="14">
        <v>40428</v>
      </c>
      <c r="B787">
        <v>1102.599976</v>
      </c>
      <c r="C787">
        <v>1102.599976</v>
      </c>
      <c r="D787">
        <v>1091.150024</v>
      </c>
      <c r="E787">
        <v>1091.839966</v>
      </c>
      <c r="F787">
        <v>1091.839966</v>
      </c>
      <c r="G787">
        <v>3107380000</v>
      </c>
    </row>
    <row r="788" spans="1:7" x14ac:dyDescent="0.2">
      <c r="A788" s="14">
        <v>40429</v>
      </c>
      <c r="B788">
        <v>1092.3599850000001</v>
      </c>
      <c r="C788">
        <v>1103.26001</v>
      </c>
      <c r="D788">
        <v>1092.3599850000001</v>
      </c>
      <c r="E788">
        <v>1098.869995</v>
      </c>
      <c r="F788">
        <v>1098.869995</v>
      </c>
      <c r="G788">
        <v>3224640000</v>
      </c>
    </row>
    <row r="789" spans="1:7" x14ac:dyDescent="0.2">
      <c r="A789" s="14">
        <v>40430</v>
      </c>
      <c r="B789">
        <v>1101.150024</v>
      </c>
      <c r="C789">
        <v>1110.2700199999999</v>
      </c>
      <c r="D789">
        <v>1101.150024</v>
      </c>
      <c r="E789">
        <v>1104.1800539999999</v>
      </c>
      <c r="F789">
        <v>1104.1800539999999</v>
      </c>
      <c r="G789">
        <v>3387770000</v>
      </c>
    </row>
    <row r="790" spans="1:7" x14ac:dyDescent="0.2">
      <c r="A790" s="14">
        <v>40431</v>
      </c>
      <c r="B790">
        <v>1104.5699460000001</v>
      </c>
      <c r="C790">
        <v>1110.880005</v>
      </c>
      <c r="D790">
        <v>1103.920044</v>
      </c>
      <c r="E790">
        <v>1109.5500489999999</v>
      </c>
      <c r="F790">
        <v>1109.5500489999999</v>
      </c>
      <c r="G790">
        <v>3061160000</v>
      </c>
    </row>
    <row r="791" spans="1:7" x14ac:dyDescent="0.2">
      <c r="A791" s="14">
        <v>40434</v>
      </c>
      <c r="B791">
        <v>1113.380005</v>
      </c>
      <c r="C791">
        <v>1123.869995</v>
      </c>
      <c r="D791">
        <v>1113.380005</v>
      </c>
      <c r="E791">
        <v>1121.900024</v>
      </c>
      <c r="F791">
        <v>1121.900024</v>
      </c>
      <c r="G791">
        <v>4521050000</v>
      </c>
    </row>
    <row r="792" spans="1:7" x14ac:dyDescent="0.2">
      <c r="A792" s="14">
        <v>40435</v>
      </c>
      <c r="B792">
        <v>1121.160034</v>
      </c>
      <c r="C792">
        <v>1127.3599850000001</v>
      </c>
      <c r="D792">
        <v>1115.579956</v>
      </c>
      <c r="E792">
        <v>1121.099976</v>
      </c>
      <c r="F792">
        <v>1121.099976</v>
      </c>
      <c r="G792">
        <v>4521050000</v>
      </c>
    </row>
    <row r="793" spans="1:7" x14ac:dyDescent="0.2">
      <c r="A793" s="14">
        <v>40436</v>
      </c>
      <c r="B793">
        <v>1119.4300539999999</v>
      </c>
      <c r="C793">
        <v>1126.459961</v>
      </c>
      <c r="D793">
        <v>1114.630005</v>
      </c>
      <c r="E793">
        <v>1125.0699460000001</v>
      </c>
      <c r="F793">
        <v>1125.0699460000001</v>
      </c>
      <c r="G793">
        <v>3369840000</v>
      </c>
    </row>
    <row r="794" spans="1:7" x14ac:dyDescent="0.2">
      <c r="A794" s="14">
        <v>40437</v>
      </c>
      <c r="B794">
        <v>1123.8900149999999</v>
      </c>
      <c r="C794">
        <v>1125.4399410000001</v>
      </c>
      <c r="D794">
        <v>1118.880005</v>
      </c>
      <c r="E794">
        <v>1124.660034</v>
      </c>
      <c r="F794">
        <v>1124.660034</v>
      </c>
      <c r="G794">
        <v>3364080000</v>
      </c>
    </row>
    <row r="795" spans="1:7" x14ac:dyDescent="0.2">
      <c r="A795" s="14">
        <v>40438</v>
      </c>
      <c r="B795">
        <v>1126.3900149999999</v>
      </c>
      <c r="C795">
        <v>1131.469971</v>
      </c>
      <c r="D795">
        <v>1122.4300539999999</v>
      </c>
      <c r="E795">
        <v>1125.589966</v>
      </c>
      <c r="F795">
        <v>1125.589966</v>
      </c>
      <c r="G795">
        <v>4086140000</v>
      </c>
    </row>
    <row r="796" spans="1:7" x14ac:dyDescent="0.2">
      <c r="A796" s="14">
        <v>40441</v>
      </c>
      <c r="B796">
        <v>1126.5699460000001</v>
      </c>
      <c r="C796">
        <v>1144.8599850000001</v>
      </c>
      <c r="D796">
        <v>1126.5699460000001</v>
      </c>
      <c r="E796">
        <v>1142.709961</v>
      </c>
      <c r="F796">
        <v>1142.709961</v>
      </c>
      <c r="G796">
        <v>3364080000</v>
      </c>
    </row>
    <row r="797" spans="1:7" x14ac:dyDescent="0.2">
      <c r="A797" s="14">
        <v>40442</v>
      </c>
      <c r="B797">
        <v>1142.8199460000001</v>
      </c>
      <c r="C797">
        <v>1148.589966</v>
      </c>
      <c r="D797">
        <v>1136.219971</v>
      </c>
      <c r="E797">
        <v>1139.780029</v>
      </c>
      <c r="F797">
        <v>1139.780029</v>
      </c>
      <c r="G797">
        <v>4175660000</v>
      </c>
    </row>
    <row r="798" spans="1:7" x14ac:dyDescent="0.2">
      <c r="A798" s="14">
        <v>40443</v>
      </c>
      <c r="B798">
        <v>1139.48999</v>
      </c>
      <c r="C798">
        <v>1144.380005</v>
      </c>
      <c r="D798">
        <v>1131.579956</v>
      </c>
      <c r="E798">
        <v>1134.280029</v>
      </c>
      <c r="F798">
        <v>1134.280029</v>
      </c>
      <c r="G798">
        <v>3911070000</v>
      </c>
    </row>
    <row r="799" spans="1:7" x14ac:dyDescent="0.2">
      <c r="A799" s="14">
        <v>40444</v>
      </c>
      <c r="B799">
        <v>1131.099976</v>
      </c>
      <c r="C799">
        <v>1136.7700199999999</v>
      </c>
      <c r="D799">
        <v>1122.790039</v>
      </c>
      <c r="E799">
        <v>1124.829956</v>
      </c>
      <c r="F799">
        <v>1124.829956</v>
      </c>
      <c r="G799">
        <v>3847850000</v>
      </c>
    </row>
    <row r="800" spans="1:7" x14ac:dyDescent="0.2">
      <c r="A800" s="14">
        <v>40445</v>
      </c>
      <c r="B800">
        <v>1131.6899410000001</v>
      </c>
      <c r="C800">
        <v>1148.900024</v>
      </c>
      <c r="D800">
        <v>1131.6899410000001</v>
      </c>
      <c r="E800">
        <v>1148.670044</v>
      </c>
      <c r="F800">
        <v>1148.670044</v>
      </c>
      <c r="G800">
        <v>4123950000</v>
      </c>
    </row>
    <row r="801" spans="1:7" x14ac:dyDescent="0.2">
      <c r="A801" s="14">
        <v>40448</v>
      </c>
      <c r="B801">
        <v>1148.6400149999999</v>
      </c>
      <c r="C801">
        <v>1149.920044</v>
      </c>
      <c r="D801">
        <v>1142</v>
      </c>
      <c r="E801">
        <v>1142.160034</v>
      </c>
      <c r="F801">
        <v>1142.160034</v>
      </c>
      <c r="G801">
        <v>3587860000</v>
      </c>
    </row>
    <row r="802" spans="1:7" x14ac:dyDescent="0.2">
      <c r="A802" s="14">
        <v>40449</v>
      </c>
      <c r="B802">
        <v>1142.3100589999999</v>
      </c>
      <c r="C802">
        <v>1150</v>
      </c>
      <c r="D802">
        <v>1132.089966</v>
      </c>
      <c r="E802">
        <v>1147.6999510000001</v>
      </c>
      <c r="F802">
        <v>1147.6999510000001</v>
      </c>
      <c r="G802">
        <v>4025840000</v>
      </c>
    </row>
    <row r="803" spans="1:7" x14ac:dyDescent="0.2">
      <c r="A803" s="14">
        <v>40450</v>
      </c>
      <c r="B803">
        <v>1146.75</v>
      </c>
      <c r="C803">
        <v>1148.630005</v>
      </c>
      <c r="D803">
        <v>1140.26001</v>
      </c>
      <c r="E803">
        <v>1144.7299800000001</v>
      </c>
      <c r="F803">
        <v>1144.7299800000001</v>
      </c>
      <c r="G803">
        <v>3990280000</v>
      </c>
    </row>
    <row r="804" spans="1:7" x14ac:dyDescent="0.2">
      <c r="A804" s="14">
        <v>40451</v>
      </c>
      <c r="B804">
        <v>1145.969971</v>
      </c>
      <c r="C804">
        <v>1157.160034</v>
      </c>
      <c r="D804">
        <v>1136.079956</v>
      </c>
      <c r="E804">
        <v>1141.1999510000001</v>
      </c>
      <c r="F804">
        <v>1141.1999510000001</v>
      </c>
      <c r="G804">
        <v>4284160000</v>
      </c>
    </row>
    <row r="805" spans="1:7" x14ac:dyDescent="0.2">
      <c r="A805" s="14">
        <v>40452</v>
      </c>
      <c r="B805">
        <v>1143.48999</v>
      </c>
      <c r="C805">
        <v>1150.3000489999999</v>
      </c>
      <c r="D805">
        <v>1139.420044</v>
      </c>
      <c r="E805">
        <v>1146.23999</v>
      </c>
      <c r="F805">
        <v>1146.23999</v>
      </c>
      <c r="G805">
        <v>4298910000</v>
      </c>
    </row>
    <row r="806" spans="1:7" x14ac:dyDescent="0.2">
      <c r="A806" s="14">
        <v>40455</v>
      </c>
      <c r="B806">
        <v>1144.959961</v>
      </c>
      <c r="C806">
        <v>1148.160034</v>
      </c>
      <c r="D806">
        <v>1131.869995</v>
      </c>
      <c r="E806">
        <v>1137.030029</v>
      </c>
      <c r="F806">
        <v>1137.030029</v>
      </c>
      <c r="G806">
        <v>3604110000</v>
      </c>
    </row>
    <row r="807" spans="1:7" x14ac:dyDescent="0.2">
      <c r="A807" s="14">
        <v>40456</v>
      </c>
      <c r="B807">
        <v>1140.6800539999999</v>
      </c>
      <c r="C807">
        <v>1162.76001</v>
      </c>
      <c r="D807">
        <v>1140.6800539999999</v>
      </c>
      <c r="E807">
        <v>1160.75</v>
      </c>
      <c r="F807">
        <v>1160.75</v>
      </c>
      <c r="G807">
        <v>4068840000</v>
      </c>
    </row>
    <row r="808" spans="1:7" x14ac:dyDescent="0.2">
      <c r="A808" s="14">
        <v>40457</v>
      </c>
      <c r="B808">
        <v>1159.8100589999999</v>
      </c>
      <c r="C808">
        <v>1162.329956</v>
      </c>
      <c r="D808">
        <v>1154.849976</v>
      </c>
      <c r="E808">
        <v>1159.969971</v>
      </c>
      <c r="F808">
        <v>1159.969971</v>
      </c>
      <c r="G808">
        <v>4073160000</v>
      </c>
    </row>
    <row r="809" spans="1:7" x14ac:dyDescent="0.2">
      <c r="A809" s="14">
        <v>40458</v>
      </c>
      <c r="B809">
        <v>1161.5699460000001</v>
      </c>
      <c r="C809">
        <v>1163.869995</v>
      </c>
      <c r="D809">
        <v>1151.410034</v>
      </c>
      <c r="E809">
        <v>1158.0600589999999</v>
      </c>
      <c r="F809">
        <v>1158.0600589999999</v>
      </c>
      <c r="G809">
        <v>3910550000</v>
      </c>
    </row>
    <row r="810" spans="1:7" x14ac:dyDescent="0.2">
      <c r="A810" s="14">
        <v>40459</v>
      </c>
      <c r="B810">
        <v>1158.3599850000001</v>
      </c>
      <c r="C810">
        <v>1167.7299800000001</v>
      </c>
      <c r="D810">
        <v>1155.579956</v>
      </c>
      <c r="E810">
        <v>1165.150024</v>
      </c>
      <c r="F810">
        <v>1165.150024</v>
      </c>
      <c r="G810">
        <v>3871420000</v>
      </c>
    </row>
    <row r="811" spans="1:7" x14ac:dyDescent="0.2">
      <c r="A811" s="14">
        <v>40462</v>
      </c>
      <c r="B811">
        <v>1165.3199460000001</v>
      </c>
      <c r="C811">
        <v>1168.6800539999999</v>
      </c>
      <c r="D811">
        <v>1162.0200199999999</v>
      </c>
      <c r="E811">
        <v>1165.3199460000001</v>
      </c>
      <c r="F811">
        <v>1165.3199460000001</v>
      </c>
      <c r="G811">
        <v>2505900000</v>
      </c>
    </row>
    <row r="812" spans="1:7" x14ac:dyDescent="0.2">
      <c r="A812" s="14">
        <v>40463</v>
      </c>
      <c r="B812">
        <v>1164.280029</v>
      </c>
      <c r="C812">
        <v>1172.579956</v>
      </c>
      <c r="D812">
        <v>1155.709961</v>
      </c>
      <c r="E812">
        <v>1169.7700199999999</v>
      </c>
      <c r="F812">
        <v>1169.7700199999999</v>
      </c>
      <c r="G812">
        <v>4076170000</v>
      </c>
    </row>
    <row r="813" spans="1:7" x14ac:dyDescent="0.2">
      <c r="A813" s="14">
        <v>40464</v>
      </c>
      <c r="B813">
        <v>1171.3199460000001</v>
      </c>
      <c r="C813">
        <v>1184.380005</v>
      </c>
      <c r="D813">
        <v>1171.3199460000001</v>
      </c>
      <c r="E813">
        <v>1178.099976</v>
      </c>
      <c r="F813">
        <v>1178.099976</v>
      </c>
      <c r="G813">
        <v>4969410000</v>
      </c>
    </row>
    <row r="814" spans="1:7" x14ac:dyDescent="0.2">
      <c r="A814" s="14">
        <v>40465</v>
      </c>
      <c r="B814">
        <v>1177.8199460000001</v>
      </c>
      <c r="C814">
        <v>1178.8900149999999</v>
      </c>
      <c r="D814">
        <v>1166.709961</v>
      </c>
      <c r="E814">
        <v>1173.8100589999999</v>
      </c>
      <c r="F814">
        <v>1173.8100589999999</v>
      </c>
      <c r="G814">
        <v>4969410000</v>
      </c>
    </row>
    <row r="815" spans="1:7" x14ac:dyDescent="0.2">
      <c r="A815" s="14">
        <v>40466</v>
      </c>
      <c r="B815">
        <v>1177.469971</v>
      </c>
      <c r="C815">
        <v>1181.1999510000001</v>
      </c>
      <c r="D815">
        <v>1167.119995</v>
      </c>
      <c r="E815">
        <v>1176.1899410000001</v>
      </c>
      <c r="F815">
        <v>1176.1899410000001</v>
      </c>
      <c r="G815">
        <v>5724910000</v>
      </c>
    </row>
    <row r="816" spans="1:7" x14ac:dyDescent="0.2">
      <c r="A816" s="14">
        <v>40469</v>
      </c>
      <c r="B816">
        <v>1176.829956</v>
      </c>
      <c r="C816">
        <v>1185.530029</v>
      </c>
      <c r="D816">
        <v>1174.5500489999999</v>
      </c>
      <c r="E816">
        <v>1184.709961</v>
      </c>
      <c r="F816">
        <v>1184.709961</v>
      </c>
      <c r="G816">
        <v>4450050000</v>
      </c>
    </row>
    <row r="817" spans="1:7" x14ac:dyDescent="0.2">
      <c r="A817" s="14">
        <v>40470</v>
      </c>
      <c r="B817">
        <v>1178.6400149999999</v>
      </c>
      <c r="C817">
        <v>1178.6400149999999</v>
      </c>
      <c r="D817">
        <v>1159.709961</v>
      </c>
      <c r="E817">
        <v>1165.900024</v>
      </c>
      <c r="F817">
        <v>1165.900024</v>
      </c>
      <c r="G817">
        <v>5600120000</v>
      </c>
    </row>
    <row r="818" spans="1:7" x14ac:dyDescent="0.2">
      <c r="A818" s="14">
        <v>40471</v>
      </c>
      <c r="B818">
        <v>1166.73999</v>
      </c>
      <c r="C818">
        <v>1182.9399410000001</v>
      </c>
      <c r="D818">
        <v>1166.73999</v>
      </c>
      <c r="E818">
        <v>1178.170044</v>
      </c>
      <c r="F818">
        <v>1178.170044</v>
      </c>
      <c r="G818">
        <v>5027880000</v>
      </c>
    </row>
    <row r="819" spans="1:7" x14ac:dyDescent="0.2">
      <c r="A819" s="14">
        <v>40472</v>
      </c>
      <c r="B819">
        <v>1179.8199460000001</v>
      </c>
      <c r="C819">
        <v>1189.4300539999999</v>
      </c>
      <c r="D819">
        <v>1171.170044</v>
      </c>
      <c r="E819">
        <v>1180.26001</v>
      </c>
      <c r="F819">
        <v>1180.26001</v>
      </c>
      <c r="G819">
        <v>4625470000</v>
      </c>
    </row>
    <row r="820" spans="1:7" x14ac:dyDescent="0.2">
      <c r="A820" s="14">
        <v>40473</v>
      </c>
      <c r="B820">
        <v>1180.5200199999999</v>
      </c>
      <c r="C820">
        <v>1183.9300539999999</v>
      </c>
      <c r="D820">
        <v>1178.98999</v>
      </c>
      <c r="E820">
        <v>1183.079956</v>
      </c>
      <c r="F820">
        <v>1183.079956</v>
      </c>
      <c r="G820">
        <v>3177890000</v>
      </c>
    </row>
    <row r="821" spans="1:7" x14ac:dyDescent="0.2">
      <c r="A821" s="14">
        <v>40476</v>
      </c>
      <c r="B821">
        <v>1184.73999</v>
      </c>
      <c r="C821">
        <v>1196.1400149999999</v>
      </c>
      <c r="D821">
        <v>1184.73999</v>
      </c>
      <c r="E821">
        <v>1185.619995</v>
      </c>
      <c r="F821">
        <v>1185.619995</v>
      </c>
      <c r="G821">
        <v>4221380000</v>
      </c>
    </row>
    <row r="822" spans="1:7" x14ac:dyDescent="0.2">
      <c r="A822" s="14">
        <v>40477</v>
      </c>
      <c r="B822">
        <v>1184.880005</v>
      </c>
      <c r="C822">
        <v>1187.1099850000001</v>
      </c>
      <c r="D822">
        <v>1177.719971</v>
      </c>
      <c r="E822">
        <v>1185.6400149999999</v>
      </c>
      <c r="F822">
        <v>1185.6400149999999</v>
      </c>
      <c r="G822">
        <v>4203680000</v>
      </c>
    </row>
    <row r="823" spans="1:7" x14ac:dyDescent="0.2">
      <c r="A823" s="14">
        <v>40478</v>
      </c>
      <c r="B823">
        <v>1183.839966</v>
      </c>
      <c r="C823">
        <v>1183.839966</v>
      </c>
      <c r="D823">
        <v>1171.6999510000001</v>
      </c>
      <c r="E823">
        <v>1182.4499510000001</v>
      </c>
      <c r="F823">
        <v>1182.4499510000001</v>
      </c>
      <c r="G823">
        <v>4335670000</v>
      </c>
    </row>
    <row r="824" spans="1:7" x14ac:dyDescent="0.2">
      <c r="A824" s="14">
        <v>40479</v>
      </c>
      <c r="B824">
        <v>1184.469971</v>
      </c>
      <c r="C824">
        <v>1189.530029</v>
      </c>
      <c r="D824">
        <v>1177.099976</v>
      </c>
      <c r="E824">
        <v>1183.780029</v>
      </c>
      <c r="F824">
        <v>1183.780029</v>
      </c>
      <c r="G824">
        <v>4283460000</v>
      </c>
    </row>
    <row r="825" spans="1:7" x14ac:dyDescent="0.2">
      <c r="A825" s="14">
        <v>40480</v>
      </c>
      <c r="B825">
        <v>1183.869995</v>
      </c>
      <c r="C825">
        <v>1185.459961</v>
      </c>
      <c r="D825">
        <v>1179.6999510000001</v>
      </c>
      <c r="E825">
        <v>1183.26001</v>
      </c>
      <c r="F825">
        <v>1183.26001</v>
      </c>
      <c r="G825">
        <v>3537880000</v>
      </c>
    </row>
    <row r="826" spans="1:7" x14ac:dyDescent="0.2">
      <c r="A826" s="14">
        <v>40483</v>
      </c>
      <c r="B826">
        <v>1185.709961</v>
      </c>
      <c r="C826">
        <v>1195.8100589999999</v>
      </c>
      <c r="D826">
        <v>1177.650024</v>
      </c>
      <c r="E826">
        <v>1184.380005</v>
      </c>
      <c r="F826">
        <v>1184.380005</v>
      </c>
      <c r="G826">
        <v>4129180000</v>
      </c>
    </row>
    <row r="827" spans="1:7" x14ac:dyDescent="0.2">
      <c r="A827" s="14">
        <v>40484</v>
      </c>
      <c r="B827">
        <v>1187.8599850000001</v>
      </c>
      <c r="C827">
        <v>1195.880005</v>
      </c>
      <c r="D827">
        <v>1187.8599850000001</v>
      </c>
      <c r="E827">
        <v>1193.5699460000001</v>
      </c>
      <c r="F827">
        <v>1193.5699460000001</v>
      </c>
      <c r="G827">
        <v>3866200000</v>
      </c>
    </row>
    <row r="828" spans="1:7" x14ac:dyDescent="0.2">
      <c r="A828" s="14">
        <v>40485</v>
      </c>
      <c r="B828">
        <v>1193.790039</v>
      </c>
      <c r="C828">
        <v>1198.3000489999999</v>
      </c>
      <c r="D828">
        <v>1183.5600589999999</v>
      </c>
      <c r="E828">
        <v>1197.959961</v>
      </c>
      <c r="F828">
        <v>1197.959961</v>
      </c>
      <c r="G828">
        <v>4665480000</v>
      </c>
    </row>
    <row r="829" spans="1:7" x14ac:dyDescent="0.2">
      <c r="A829" s="14">
        <v>40486</v>
      </c>
      <c r="B829">
        <v>1198.339966</v>
      </c>
      <c r="C829">
        <v>1221.25</v>
      </c>
      <c r="D829">
        <v>1198.339966</v>
      </c>
      <c r="E829">
        <v>1221.0600589999999</v>
      </c>
      <c r="F829">
        <v>1221.0600589999999</v>
      </c>
      <c r="G829">
        <v>5695470000</v>
      </c>
    </row>
    <row r="830" spans="1:7" x14ac:dyDescent="0.2">
      <c r="A830" s="14">
        <v>40487</v>
      </c>
      <c r="B830">
        <v>1221.1999510000001</v>
      </c>
      <c r="C830">
        <v>1227.079956</v>
      </c>
      <c r="D830">
        <v>1220.290039</v>
      </c>
      <c r="E830">
        <v>1225.849976</v>
      </c>
      <c r="F830">
        <v>1225.849976</v>
      </c>
      <c r="G830">
        <v>5637460000</v>
      </c>
    </row>
    <row r="831" spans="1:7" x14ac:dyDescent="0.2">
      <c r="A831" s="14">
        <v>40490</v>
      </c>
      <c r="B831">
        <v>1223.23999</v>
      </c>
      <c r="C831">
        <v>1224.5699460000001</v>
      </c>
      <c r="D831">
        <v>1217.5500489999999</v>
      </c>
      <c r="E831">
        <v>1223.25</v>
      </c>
      <c r="F831">
        <v>1223.25</v>
      </c>
      <c r="G831">
        <v>3937230000</v>
      </c>
    </row>
    <row r="832" spans="1:7" x14ac:dyDescent="0.2">
      <c r="A832" s="14">
        <v>40491</v>
      </c>
      <c r="B832">
        <v>1223.589966</v>
      </c>
      <c r="C832">
        <v>1226.839966</v>
      </c>
      <c r="D832">
        <v>1208.9399410000001</v>
      </c>
      <c r="E832">
        <v>1213.400024</v>
      </c>
      <c r="F832">
        <v>1213.400024</v>
      </c>
      <c r="G832">
        <v>4848040000</v>
      </c>
    </row>
    <row r="833" spans="1:7" x14ac:dyDescent="0.2">
      <c r="A833" s="14">
        <v>40492</v>
      </c>
      <c r="B833">
        <v>1213.1400149999999</v>
      </c>
      <c r="C833">
        <v>1218.75</v>
      </c>
      <c r="D833">
        <v>1204.329956</v>
      </c>
      <c r="E833">
        <v>1218.709961</v>
      </c>
      <c r="F833">
        <v>1218.709961</v>
      </c>
      <c r="G833">
        <v>4561300000</v>
      </c>
    </row>
    <row r="834" spans="1:7" x14ac:dyDescent="0.2">
      <c r="A834" s="14">
        <v>40493</v>
      </c>
      <c r="B834">
        <v>1213.040039</v>
      </c>
      <c r="C834">
        <v>1215.4499510000001</v>
      </c>
      <c r="D834">
        <v>1204.48999</v>
      </c>
      <c r="E834">
        <v>1213.540039</v>
      </c>
      <c r="F834">
        <v>1213.540039</v>
      </c>
      <c r="G834">
        <v>3931120000</v>
      </c>
    </row>
    <row r="835" spans="1:7" x14ac:dyDescent="0.2">
      <c r="A835" s="14">
        <v>40494</v>
      </c>
      <c r="B835">
        <v>1209.0699460000001</v>
      </c>
      <c r="C835">
        <v>1210.5</v>
      </c>
      <c r="D835">
        <v>1194.079956</v>
      </c>
      <c r="E835">
        <v>1199.209961</v>
      </c>
      <c r="F835">
        <v>1199.209961</v>
      </c>
      <c r="G835">
        <v>4213620000</v>
      </c>
    </row>
    <row r="836" spans="1:7" x14ac:dyDescent="0.2">
      <c r="A836" s="14">
        <v>40497</v>
      </c>
      <c r="B836">
        <v>1200.4399410000001</v>
      </c>
      <c r="C836">
        <v>1207.4300539999999</v>
      </c>
      <c r="D836">
        <v>1197.150024</v>
      </c>
      <c r="E836">
        <v>1197.75</v>
      </c>
      <c r="F836">
        <v>1197.75</v>
      </c>
      <c r="G836">
        <v>3503370000</v>
      </c>
    </row>
    <row r="837" spans="1:7" x14ac:dyDescent="0.2">
      <c r="A837" s="14">
        <v>40498</v>
      </c>
      <c r="B837">
        <v>1194.790039</v>
      </c>
      <c r="C837">
        <v>1194.790039</v>
      </c>
      <c r="D837">
        <v>1173</v>
      </c>
      <c r="E837">
        <v>1178.339966</v>
      </c>
      <c r="F837">
        <v>1178.339966</v>
      </c>
      <c r="G837">
        <v>5116380000</v>
      </c>
    </row>
    <row r="838" spans="1:7" x14ac:dyDescent="0.2">
      <c r="A838" s="14">
        <v>40499</v>
      </c>
      <c r="B838">
        <v>1178.329956</v>
      </c>
      <c r="C838">
        <v>1183.5600589999999</v>
      </c>
      <c r="D838">
        <v>1175.8199460000001</v>
      </c>
      <c r="E838">
        <v>1178.589966</v>
      </c>
      <c r="F838">
        <v>1178.589966</v>
      </c>
      <c r="G838">
        <v>3904780000</v>
      </c>
    </row>
    <row r="839" spans="1:7" x14ac:dyDescent="0.2">
      <c r="A839" s="14">
        <v>40500</v>
      </c>
      <c r="B839">
        <v>1183.75</v>
      </c>
      <c r="C839">
        <v>1200.290039</v>
      </c>
      <c r="D839">
        <v>1183.75</v>
      </c>
      <c r="E839">
        <v>1196.6899410000001</v>
      </c>
      <c r="F839">
        <v>1196.6899410000001</v>
      </c>
      <c r="G839">
        <v>4687260000</v>
      </c>
    </row>
    <row r="840" spans="1:7" x14ac:dyDescent="0.2">
      <c r="A840" s="14">
        <v>40501</v>
      </c>
      <c r="B840">
        <v>1196.119995</v>
      </c>
      <c r="C840">
        <v>1199.969971</v>
      </c>
      <c r="D840">
        <v>1189.4399410000001</v>
      </c>
      <c r="E840">
        <v>1199.7299800000001</v>
      </c>
      <c r="F840">
        <v>1199.7299800000001</v>
      </c>
      <c r="G840">
        <v>3675390000</v>
      </c>
    </row>
    <row r="841" spans="1:7" x14ac:dyDescent="0.2">
      <c r="A841" s="14">
        <v>40504</v>
      </c>
      <c r="B841">
        <v>1198.0699460000001</v>
      </c>
      <c r="C841">
        <v>1198.9399410000001</v>
      </c>
      <c r="D841">
        <v>1184.579956</v>
      </c>
      <c r="E841">
        <v>1197.839966</v>
      </c>
      <c r="F841">
        <v>1197.839966</v>
      </c>
      <c r="G841">
        <v>3689500000</v>
      </c>
    </row>
    <row r="842" spans="1:7" x14ac:dyDescent="0.2">
      <c r="A842" s="14">
        <v>40505</v>
      </c>
      <c r="B842">
        <v>1192.51001</v>
      </c>
      <c r="C842">
        <v>1192.51001</v>
      </c>
      <c r="D842">
        <v>1176.910034</v>
      </c>
      <c r="E842">
        <v>1180.7299800000001</v>
      </c>
      <c r="F842">
        <v>1180.7299800000001</v>
      </c>
      <c r="G842">
        <v>4133070000</v>
      </c>
    </row>
    <row r="843" spans="1:7" x14ac:dyDescent="0.2">
      <c r="A843" s="14">
        <v>40506</v>
      </c>
      <c r="B843">
        <v>1183.6999510000001</v>
      </c>
      <c r="C843">
        <v>1198.619995</v>
      </c>
      <c r="D843">
        <v>1183.6999510000001</v>
      </c>
      <c r="E843">
        <v>1198.349976</v>
      </c>
      <c r="F843">
        <v>1198.349976</v>
      </c>
      <c r="G843">
        <v>3384250000</v>
      </c>
    </row>
    <row r="844" spans="1:7" x14ac:dyDescent="0.2">
      <c r="A844" s="14">
        <v>40508</v>
      </c>
      <c r="B844">
        <v>1194.160034</v>
      </c>
      <c r="C844">
        <v>1194.160034</v>
      </c>
      <c r="D844">
        <v>1186.9300539999999</v>
      </c>
      <c r="E844">
        <v>1189.400024</v>
      </c>
      <c r="F844">
        <v>1189.400024</v>
      </c>
      <c r="G844">
        <v>1613820000</v>
      </c>
    </row>
    <row r="845" spans="1:7" x14ac:dyDescent="0.2">
      <c r="A845" s="14">
        <v>40511</v>
      </c>
      <c r="B845">
        <v>1189.079956</v>
      </c>
      <c r="C845">
        <v>1190.339966</v>
      </c>
      <c r="D845">
        <v>1173.6400149999999</v>
      </c>
      <c r="E845">
        <v>1187.76001</v>
      </c>
      <c r="F845">
        <v>1187.76001</v>
      </c>
      <c r="G845">
        <v>3673450000</v>
      </c>
    </row>
    <row r="846" spans="1:7" x14ac:dyDescent="0.2">
      <c r="A846" s="14">
        <v>40512</v>
      </c>
      <c r="B846">
        <v>1182.959961</v>
      </c>
      <c r="C846">
        <v>1187.400024</v>
      </c>
      <c r="D846">
        <v>1174.1400149999999</v>
      </c>
      <c r="E846">
        <v>1180.5500489999999</v>
      </c>
      <c r="F846">
        <v>1180.5500489999999</v>
      </c>
      <c r="G846">
        <v>4284700000</v>
      </c>
    </row>
    <row r="847" spans="1:7" x14ac:dyDescent="0.2">
      <c r="A847" s="14">
        <v>40513</v>
      </c>
      <c r="B847">
        <v>1186.599976</v>
      </c>
      <c r="C847">
        <v>1207.6099850000001</v>
      </c>
      <c r="D847">
        <v>1186.599976</v>
      </c>
      <c r="E847">
        <v>1206.0699460000001</v>
      </c>
      <c r="F847">
        <v>1206.0699460000001</v>
      </c>
      <c r="G847">
        <v>4548110000</v>
      </c>
    </row>
    <row r="848" spans="1:7" x14ac:dyDescent="0.2">
      <c r="A848" s="14">
        <v>40514</v>
      </c>
      <c r="B848">
        <v>1206.8100589999999</v>
      </c>
      <c r="C848">
        <v>1221.8900149999999</v>
      </c>
      <c r="D848">
        <v>1206.8100589999999</v>
      </c>
      <c r="E848">
        <v>1221.530029</v>
      </c>
      <c r="F848">
        <v>1221.530029</v>
      </c>
      <c r="G848">
        <v>4970800000</v>
      </c>
    </row>
    <row r="849" spans="1:7" x14ac:dyDescent="0.2">
      <c r="A849" s="14">
        <v>40515</v>
      </c>
      <c r="B849">
        <v>1219.9300539999999</v>
      </c>
      <c r="C849">
        <v>1225.5699460000001</v>
      </c>
      <c r="D849">
        <v>1216.8199460000001</v>
      </c>
      <c r="E849">
        <v>1224.709961</v>
      </c>
      <c r="F849">
        <v>1224.709961</v>
      </c>
      <c r="G849">
        <v>3735780000</v>
      </c>
    </row>
    <row r="850" spans="1:7" x14ac:dyDescent="0.2">
      <c r="A850" s="14">
        <v>40518</v>
      </c>
      <c r="B850">
        <v>1223.869995</v>
      </c>
      <c r="C850">
        <v>1225.8000489999999</v>
      </c>
      <c r="D850">
        <v>1220.670044</v>
      </c>
      <c r="E850">
        <v>1223.119995</v>
      </c>
      <c r="F850">
        <v>1223.119995</v>
      </c>
      <c r="G850">
        <v>3527370000</v>
      </c>
    </row>
    <row r="851" spans="1:7" x14ac:dyDescent="0.2">
      <c r="A851" s="14">
        <v>40519</v>
      </c>
      <c r="B851">
        <v>1227.25</v>
      </c>
      <c r="C851">
        <v>1235.0500489999999</v>
      </c>
      <c r="D851">
        <v>1223.25</v>
      </c>
      <c r="E851">
        <v>1223.75</v>
      </c>
      <c r="F851">
        <v>1223.75</v>
      </c>
      <c r="G851">
        <v>6970630000</v>
      </c>
    </row>
    <row r="852" spans="1:7" x14ac:dyDescent="0.2">
      <c r="A852" s="14">
        <v>40520</v>
      </c>
      <c r="B852">
        <v>1225.0200199999999</v>
      </c>
      <c r="C852">
        <v>1228.9300539999999</v>
      </c>
      <c r="D852">
        <v>1219.5</v>
      </c>
      <c r="E852">
        <v>1228.280029</v>
      </c>
      <c r="F852">
        <v>1228.280029</v>
      </c>
      <c r="G852">
        <v>4607590000</v>
      </c>
    </row>
    <row r="853" spans="1:7" x14ac:dyDescent="0.2">
      <c r="A853" s="14">
        <v>40521</v>
      </c>
      <c r="B853">
        <v>1230.1400149999999</v>
      </c>
      <c r="C853">
        <v>1234.709961</v>
      </c>
      <c r="D853">
        <v>1226.849976</v>
      </c>
      <c r="E853">
        <v>1233</v>
      </c>
      <c r="F853">
        <v>1233</v>
      </c>
      <c r="G853">
        <v>4522510000</v>
      </c>
    </row>
    <row r="854" spans="1:7" x14ac:dyDescent="0.2">
      <c r="A854" s="14">
        <v>40522</v>
      </c>
      <c r="B854">
        <v>1233.849976</v>
      </c>
      <c r="C854">
        <v>1240.400024</v>
      </c>
      <c r="D854">
        <v>1232.579956</v>
      </c>
      <c r="E854">
        <v>1240.400024</v>
      </c>
      <c r="F854">
        <v>1240.400024</v>
      </c>
      <c r="G854">
        <v>4547310000</v>
      </c>
    </row>
    <row r="855" spans="1:7" x14ac:dyDescent="0.2">
      <c r="A855" s="14">
        <v>40525</v>
      </c>
      <c r="B855">
        <v>1242.5200199999999</v>
      </c>
      <c r="C855">
        <v>1246.7299800000001</v>
      </c>
      <c r="D855">
        <v>1240.339966</v>
      </c>
      <c r="E855">
        <v>1240.459961</v>
      </c>
      <c r="F855">
        <v>1240.459961</v>
      </c>
      <c r="G855">
        <v>4361240000</v>
      </c>
    </row>
    <row r="856" spans="1:7" x14ac:dyDescent="0.2">
      <c r="A856" s="14">
        <v>40526</v>
      </c>
      <c r="B856">
        <v>1241.839966</v>
      </c>
      <c r="C856">
        <v>1246.589966</v>
      </c>
      <c r="D856">
        <v>1238.170044</v>
      </c>
      <c r="E856">
        <v>1241.589966</v>
      </c>
      <c r="F856">
        <v>1241.589966</v>
      </c>
      <c r="G856">
        <v>4132350000</v>
      </c>
    </row>
    <row r="857" spans="1:7" x14ac:dyDescent="0.2">
      <c r="A857" s="14">
        <v>40527</v>
      </c>
      <c r="B857">
        <v>1241.579956</v>
      </c>
      <c r="C857">
        <v>1244.25</v>
      </c>
      <c r="D857">
        <v>1234.01001</v>
      </c>
      <c r="E857">
        <v>1235.2299800000001</v>
      </c>
      <c r="F857">
        <v>1235.2299800000001</v>
      </c>
      <c r="G857">
        <v>4407340000</v>
      </c>
    </row>
    <row r="858" spans="1:7" x14ac:dyDescent="0.2">
      <c r="A858" s="14">
        <v>40528</v>
      </c>
      <c r="B858">
        <v>1236.339966</v>
      </c>
      <c r="C858">
        <v>1243.75</v>
      </c>
      <c r="D858">
        <v>1232.849976</v>
      </c>
      <c r="E858">
        <v>1242.869995</v>
      </c>
      <c r="F858">
        <v>1242.869995</v>
      </c>
      <c r="G858">
        <v>4736820000</v>
      </c>
    </row>
    <row r="859" spans="1:7" x14ac:dyDescent="0.2">
      <c r="A859" s="14">
        <v>40529</v>
      </c>
      <c r="B859">
        <v>1243.630005</v>
      </c>
      <c r="C859">
        <v>1245.8100589999999</v>
      </c>
      <c r="D859">
        <v>1239.869995</v>
      </c>
      <c r="E859">
        <v>1243.910034</v>
      </c>
      <c r="F859">
        <v>1243.910034</v>
      </c>
      <c r="G859">
        <v>4632470000</v>
      </c>
    </row>
    <row r="860" spans="1:7" x14ac:dyDescent="0.2">
      <c r="A860" s="14">
        <v>40532</v>
      </c>
      <c r="B860">
        <v>1245.76001</v>
      </c>
      <c r="C860">
        <v>1250.1999510000001</v>
      </c>
      <c r="D860">
        <v>1241.51001</v>
      </c>
      <c r="E860">
        <v>1247.079956</v>
      </c>
      <c r="F860">
        <v>1247.079956</v>
      </c>
      <c r="G860">
        <v>3548140000</v>
      </c>
    </row>
    <row r="861" spans="1:7" x14ac:dyDescent="0.2">
      <c r="A861" s="14">
        <v>40533</v>
      </c>
      <c r="B861">
        <v>1249.4300539999999</v>
      </c>
      <c r="C861">
        <v>1255.8199460000001</v>
      </c>
      <c r="D861">
        <v>1249.4300539999999</v>
      </c>
      <c r="E861">
        <v>1254.599976</v>
      </c>
      <c r="F861">
        <v>1254.599976</v>
      </c>
      <c r="G861">
        <v>3479670000</v>
      </c>
    </row>
    <row r="862" spans="1:7" x14ac:dyDescent="0.2">
      <c r="A862" s="14">
        <v>40534</v>
      </c>
      <c r="B862">
        <v>1254.9399410000001</v>
      </c>
      <c r="C862">
        <v>1259.3900149999999</v>
      </c>
      <c r="D862">
        <v>1254.9399410000001</v>
      </c>
      <c r="E862">
        <v>1258.839966</v>
      </c>
      <c r="F862">
        <v>1258.839966</v>
      </c>
      <c r="G862">
        <v>1285590000</v>
      </c>
    </row>
    <row r="863" spans="1:7" x14ac:dyDescent="0.2">
      <c r="A863" s="14">
        <v>40535</v>
      </c>
      <c r="B863">
        <v>1257.530029</v>
      </c>
      <c r="C863">
        <v>1258.589966</v>
      </c>
      <c r="D863">
        <v>1254.0500489999999</v>
      </c>
      <c r="E863">
        <v>1256.7700199999999</v>
      </c>
      <c r="F863">
        <v>1256.7700199999999</v>
      </c>
      <c r="G863">
        <v>2515020000</v>
      </c>
    </row>
    <row r="864" spans="1:7" x14ac:dyDescent="0.2">
      <c r="A864" s="14">
        <v>40539</v>
      </c>
      <c r="B864">
        <v>1254.660034</v>
      </c>
      <c r="C864">
        <v>1258.4300539999999</v>
      </c>
      <c r="D864">
        <v>1251.4799800000001</v>
      </c>
      <c r="E864">
        <v>1257.540039</v>
      </c>
      <c r="F864">
        <v>1257.540039</v>
      </c>
      <c r="G864">
        <v>1992470000</v>
      </c>
    </row>
    <row r="865" spans="1:7" x14ac:dyDescent="0.2">
      <c r="A865" s="14">
        <v>40540</v>
      </c>
      <c r="B865">
        <v>1259.099976</v>
      </c>
      <c r="C865">
        <v>1259.900024</v>
      </c>
      <c r="D865">
        <v>1256.219971</v>
      </c>
      <c r="E865">
        <v>1258.51001</v>
      </c>
      <c r="F865">
        <v>1258.51001</v>
      </c>
      <c r="G865">
        <v>2478450000</v>
      </c>
    </row>
    <row r="866" spans="1:7" x14ac:dyDescent="0.2">
      <c r="A866" s="14">
        <v>40541</v>
      </c>
      <c r="B866">
        <v>1258.780029</v>
      </c>
      <c r="C866">
        <v>1262.599976</v>
      </c>
      <c r="D866">
        <v>1258.780029</v>
      </c>
      <c r="E866">
        <v>1259.780029</v>
      </c>
      <c r="F866">
        <v>1259.780029</v>
      </c>
      <c r="G866">
        <v>2214380000</v>
      </c>
    </row>
    <row r="867" spans="1:7" x14ac:dyDescent="0.2">
      <c r="A867" s="14">
        <v>40542</v>
      </c>
      <c r="B867">
        <v>1259.4399410000001</v>
      </c>
      <c r="C867">
        <v>1261.089966</v>
      </c>
      <c r="D867">
        <v>1256.3199460000001</v>
      </c>
      <c r="E867">
        <v>1257.880005</v>
      </c>
      <c r="F867">
        <v>1257.880005</v>
      </c>
      <c r="G867">
        <v>1970720000</v>
      </c>
    </row>
    <row r="868" spans="1:7" x14ac:dyDescent="0.2">
      <c r="A868" s="14">
        <v>40543</v>
      </c>
      <c r="B868">
        <v>1256.76001</v>
      </c>
      <c r="C868">
        <v>1259.339966</v>
      </c>
      <c r="D868">
        <v>1254.1899410000001</v>
      </c>
      <c r="E868">
        <v>1257.6400149999999</v>
      </c>
      <c r="F868">
        <v>1257.6400149999999</v>
      </c>
      <c r="G868">
        <v>1799770000</v>
      </c>
    </row>
    <row r="869" spans="1:7" x14ac:dyDescent="0.2">
      <c r="A869" s="14">
        <v>40546</v>
      </c>
      <c r="B869">
        <v>1257.619995</v>
      </c>
      <c r="C869">
        <v>1276.170044</v>
      </c>
      <c r="D869">
        <v>1257.619995</v>
      </c>
      <c r="E869">
        <v>1271.869995</v>
      </c>
      <c r="F869">
        <v>1271.869995</v>
      </c>
      <c r="G869">
        <v>4286670000</v>
      </c>
    </row>
    <row r="870" spans="1:7" x14ac:dyDescent="0.2">
      <c r="A870" s="14">
        <v>40547</v>
      </c>
      <c r="B870">
        <v>1272.9499510000001</v>
      </c>
      <c r="C870">
        <v>1274.119995</v>
      </c>
      <c r="D870">
        <v>1262.660034</v>
      </c>
      <c r="E870">
        <v>1270.1999510000001</v>
      </c>
      <c r="F870">
        <v>1270.1999510000001</v>
      </c>
      <c r="G870">
        <v>4796420000</v>
      </c>
    </row>
    <row r="871" spans="1:7" x14ac:dyDescent="0.2">
      <c r="A871" s="14">
        <v>40548</v>
      </c>
      <c r="B871">
        <v>1268.780029</v>
      </c>
      <c r="C871">
        <v>1277.630005</v>
      </c>
      <c r="D871">
        <v>1265.3599850000001</v>
      </c>
      <c r="E871">
        <v>1276.5600589999999</v>
      </c>
      <c r="F871">
        <v>1276.5600589999999</v>
      </c>
      <c r="G871">
        <v>4764920000</v>
      </c>
    </row>
    <row r="872" spans="1:7" x14ac:dyDescent="0.2">
      <c r="A872" s="14">
        <v>40549</v>
      </c>
      <c r="B872">
        <v>1276.290039</v>
      </c>
      <c r="C872">
        <v>1278.170044</v>
      </c>
      <c r="D872">
        <v>1270.4300539999999</v>
      </c>
      <c r="E872">
        <v>1273.849976</v>
      </c>
      <c r="F872">
        <v>1273.849976</v>
      </c>
      <c r="G872">
        <v>4844100000</v>
      </c>
    </row>
    <row r="873" spans="1:7" x14ac:dyDescent="0.2">
      <c r="A873" s="14">
        <v>40550</v>
      </c>
      <c r="B873">
        <v>1274.410034</v>
      </c>
      <c r="C873">
        <v>1276.829956</v>
      </c>
      <c r="D873">
        <v>1261.6999510000001</v>
      </c>
      <c r="E873">
        <v>1271.5</v>
      </c>
      <c r="F873">
        <v>1271.5</v>
      </c>
      <c r="G873">
        <v>4963110000</v>
      </c>
    </row>
    <row r="874" spans="1:7" x14ac:dyDescent="0.2">
      <c r="A874" s="14">
        <v>40553</v>
      </c>
      <c r="B874">
        <v>1270.839966</v>
      </c>
      <c r="C874">
        <v>1271.5200199999999</v>
      </c>
      <c r="D874">
        <v>1262.1800539999999</v>
      </c>
      <c r="E874">
        <v>1269.75</v>
      </c>
      <c r="F874">
        <v>1269.75</v>
      </c>
      <c r="G874">
        <v>4036450000</v>
      </c>
    </row>
    <row r="875" spans="1:7" x14ac:dyDescent="0.2">
      <c r="A875" s="14">
        <v>40554</v>
      </c>
      <c r="B875">
        <v>1272.579956</v>
      </c>
      <c r="C875">
        <v>1277.25</v>
      </c>
      <c r="D875">
        <v>1269.619995</v>
      </c>
      <c r="E875">
        <v>1274.4799800000001</v>
      </c>
      <c r="F875">
        <v>1274.4799800000001</v>
      </c>
      <c r="G875">
        <v>4050750000</v>
      </c>
    </row>
    <row r="876" spans="1:7" x14ac:dyDescent="0.2">
      <c r="A876" s="14">
        <v>40555</v>
      </c>
      <c r="B876">
        <v>1275.650024</v>
      </c>
      <c r="C876">
        <v>1286.869995</v>
      </c>
      <c r="D876">
        <v>1275.650024</v>
      </c>
      <c r="E876">
        <v>1285.959961</v>
      </c>
      <c r="F876">
        <v>1285.959961</v>
      </c>
      <c r="G876">
        <v>4226940000</v>
      </c>
    </row>
    <row r="877" spans="1:7" x14ac:dyDescent="0.2">
      <c r="A877" s="14">
        <v>40556</v>
      </c>
      <c r="B877">
        <v>1285.780029</v>
      </c>
      <c r="C877">
        <v>1286.6999510000001</v>
      </c>
      <c r="D877">
        <v>1280.469971</v>
      </c>
      <c r="E877">
        <v>1283.76001</v>
      </c>
      <c r="F877">
        <v>1283.76001</v>
      </c>
      <c r="G877">
        <v>4310840000</v>
      </c>
    </row>
    <row r="878" spans="1:7" x14ac:dyDescent="0.2">
      <c r="A878" s="14">
        <v>40557</v>
      </c>
      <c r="B878">
        <v>1282.900024</v>
      </c>
      <c r="C878">
        <v>1293.23999</v>
      </c>
      <c r="D878">
        <v>1281.23999</v>
      </c>
      <c r="E878">
        <v>1293.23999</v>
      </c>
      <c r="F878">
        <v>1293.23999</v>
      </c>
      <c r="G878">
        <v>4661590000</v>
      </c>
    </row>
    <row r="879" spans="1:7" x14ac:dyDescent="0.2">
      <c r="A879" s="14">
        <v>40561</v>
      </c>
      <c r="B879">
        <v>1293.219971</v>
      </c>
      <c r="C879">
        <v>1296.0600589999999</v>
      </c>
      <c r="D879">
        <v>1290.160034</v>
      </c>
      <c r="E879">
        <v>1295.0200199999999</v>
      </c>
      <c r="F879">
        <v>1295.0200199999999</v>
      </c>
      <c r="G879">
        <v>5284990000</v>
      </c>
    </row>
    <row r="880" spans="1:7" x14ac:dyDescent="0.2">
      <c r="A880" s="14">
        <v>40562</v>
      </c>
      <c r="B880">
        <v>1294.5200199999999</v>
      </c>
      <c r="C880">
        <v>1294.599976</v>
      </c>
      <c r="D880">
        <v>1278.920044</v>
      </c>
      <c r="E880">
        <v>1281.920044</v>
      </c>
      <c r="F880">
        <v>1281.920044</v>
      </c>
      <c r="G880">
        <v>4743710000</v>
      </c>
    </row>
    <row r="881" spans="1:7" x14ac:dyDescent="0.2">
      <c r="A881" s="14">
        <v>40563</v>
      </c>
      <c r="B881">
        <v>1280.849976</v>
      </c>
      <c r="C881">
        <v>1283.349976</v>
      </c>
      <c r="D881">
        <v>1271.26001</v>
      </c>
      <c r="E881">
        <v>1280.26001</v>
      </c>
      <c r="F881">
        <v>1280.26001</v>
      </c>
      <c r="G881">
        <v>4935320000</v>
      </c>
    </row>
    <row r="882" spans="1:7" x14ac:dyDescent="0.2">
      <c r="A882" s="14">
        <v>40564</v>
      </c>
      <c r="B882">
        <v>1283.630005</v>
      </c>
      <c r="C882">
        <v>1291.209961</v>
      </c>
      <c r="D882">
        <v>1282.0699460000001</v>
      </c>
      <c r="E882">
        <v>1283.349976</v>
      </c>
      <c r="F882">
        <v>1283.349976</v>
      </c>
      <c r="G882">
        <v>4935320000</v>
      </c>
    </row>
    <row r="883" spans="1:7" x14ac:dyDescent="0.2">
      <c r="A883" s="14">
        <v>40567</v>
      </c>
      <c r="B883">
        <v>1283.290039</v>
      </c>
      <c r="C883">
        <v>1291.9300539999999</v>
      </c>
      <c r="D883">
        <v>1282.469971</v>
      </c>
      <c r="E883">
        <v>1290.839966</v>
      </c>
      <c r="F883">
        <v>1290.839966</v>
      </c>
      <c r="G883">
        <v>3902470000</v>
      </c>
    </row>
    <row r="884" spans="1:7" x14ac:dyDescent="0.2">
      <c r="A884" s="14">
        <v>40568</v>
      </c>
      <c r="B884">
        <v>1288.170044</v>
      </c>
      <c r="C884">
        <v>1291.26001</v>
      </c>
      <c r="D884">
        <v>1281.0699460000001</v>
      </c>
      <c r="E884">
        <v>1291.1800539999999</v>
      </c>
      <c r="F884">
        <v>1291.1800539999999</v>
      </c>
      <c r="G884">
        <v>4595380000</v>
      </c>
    </row>
    <row r="885" spans="1:7" x14ac:dyDescent="0.2">
      <c r="A885" s="14">
        <v>40569</v>
      </c>
      <c r="B885">
        <v>1291.969971</v>
      </c>
      <c r="C885">
        <v>1299.73999</v>
      </c>
      <c r="D885">
        <v>1291.969971</v>
      </c>
      <c r="E885">
        <v>1296.630005</v>
      </c>
      <c r="F885">
        <v>1296.630005</v>
      </c>
      <c r="G885">
        <v>4730980000</v>
      </c>
    </row>
    <row r="886" spans="1:7" x14ac:dyDescent="0.2">
      <c r="A886" s="14">
        <v>40570</v>
      </c>
      <c r="B886">
        <v>1297.51001</v>
      </c>
      <c r="C886">
        <v>1301.290039</v>
      </c>
      <c r="D886">
        <v>1294.410034</v>
      </c>
      <c r="E886">
        <v>1299.540039</v>
      </c>
      <c r="F886">
        <v>1299.540039</v>
      </c>
      <c r="G886">
        <v>4309190000</v>
      </c>
    </row>
    <row r="887" spans="1:7" x14ac:dyDescent="0.2">
      <c r="A887" s="14">
        <v>40571</v>
      </c>
      <c r="B887">
        <v>1299.630005</v>
      </c>
      <c r="C887">
        <v>1302.670044</v>
      </c>
      <c r="D887">
        <v>1275.099976</v>
      </c>
      <c r="E887">
        <v>1276.339966</v>
      </c>
      <c r="F887">
        <v>1276.339966</v>
      </c>
      <c r="G887">
        <v>5618630000</v>
      </c>
    </row>
    <row r="888" spans="1:7" x14ac:dyDescent="0.2">
      <c r="A888" s="14">
        <v>40574</v>
      </c>
      <c r="B888">
        <v>1276.5</v>
      </c>
      <c r="C888">
        <v>1287.170044</v>
      </c>
      <c r="D888">
        <v>1276.5</v>
      </c>
      <c r="E888">
        <v>1286.119995</v>
      </c>
      <c r="F888">
        <v>1286.119995</v>
      </c>
      <c r="G888">
        <v>4167160000</v>
      </c>
    </row>
    <row r="889" spans="1:7" x14ac:dyDescent="0.2">
      <c r="A889" s="14">
        <v>40575</v>
      </c>
      <c r="B889">
        <v>1289.1400149999999</v>
      </c>
      <c r="C889">
        <v>1308.8599850000001</v>
      </c>
      <c r="D889">
        <v>1289.1400149999999</v>
      </c>
      <c r="E889">
        <v>1307.589966</v>
      </c>
      <c r="F889">
        <v>1307.589966</v>
      </c>
      <c r="G889">
        <v>5164500000</v>
      </c>
    </row>
    <row r="890" spans="1:7" x14ac:dyDescent="0.2">
      <c r="A890" s="14">
        <v>40576</v>
      </c>
      <c r="B890">
        <v>1305.910034</v>
      </c>
      <c r="C890">
        <v>1307.6099850000001</v>
      </c>
      <c r="D890">
        <v>1302.619995</v>
      </c>
      <c r="E890">
        <v>1304.030029</v>
      </c>
      <c r="F890">
        <v>1304.030029</v>
      </c>
      <c r="G890">
        <v>4098260000</v>
      </c>
    </row>
    <row r="891" spans="1:7" x14ac:dyDescent="0.2">
      <c r="A891" s="14">
        <v>40577</v>
      </c>
      <c r="B891">
        <v>1302.7700199999999</v>
      </c>
      <c r="C891">
        <v>1308.599976</v>
      </c>
      <c r="D891">
        <v>1294.829956</v>
      </c>
      <c r="E891">
        <v>1307.099976</v>
      </c>
      <c r="F891">
        <v>1307.099976</v>
      </c>
      <c r="G891">
        <v>4370990000</v>
      </c>
    </row>
    <row r="892" spans="1:7" x14ac:dyDescent="0.2">
      <c r="A892" s="14">
        <v>40578</v>
      </c>
      <c r="B892">
        <v>1307.01001</v>
      </c>
      <c r="C892">
        <v>1311</v>
      </c>
      <c r="D892">
        <v>1301.670044</v>
      </c>
      <c r="E892">
        <v>1310.869995</v>
      </c>
      <c r="F892">
        <v>1310.869995</v>
      </c>
      <c r="G892">
        <v>3925950000</v>
      </c>
    </row>
    <row r="893" spans="1:7" x14ac:dyDescent="0.2">
      <c r="A893" s="14">
        <v>40581</v>
      </c>
      <c r="B893">
        <v>1311.849976</v>
      </c>
      <c r="C893">
        <v>1322.849976</v>
      </c>
      <c r="D893">
        <v>1311.849976</v>
      </c>
      <c r="E893">
        <v>1319.0500489999999</v>
      </c>
      <c r="F893">
        <v>1319.0500489999999</v>
      </c>
      <c r="G893">
        <v>3902270000</v>
      </c>
    </row>
    <row r="894" spans="1:7" x14ac:dyDescent="0.2">
      <c r="A894" s="14">
        <v>40582</v>
      </c>
      <c r="B894">
        <v>1318.76001</v>
      </c>
      <c r="C894">
        <v>1324.869995</v>
      </c>
      <c r="D894">
        <v>1316.030029</v>
      </c>
      <c r="E894">
        <v>1324.5699460000001</v>
      </c>
      <c r="F894">
        <v>1324.5699460000001</v>
      </c>
      <c r="G894">
        <v>3881530000</v>
      </c>
    </row>
    <row r="895" spans="1:7" x14ac:dyDescent="0.2">
      <c r="A895" s="14">
        <v>40583</v>
      </c>
      <c r="B895">
        <v>1322.4799800000001</v>
      </c>
      <c r="C895">
        <v>1324.540039</v>
      </c>
      <c r="D895">
        <v>1314.8900149999999</v>
      </c>
      <c r="E895">
        <v>1320.880005</v>
      </c>
      <c r="F895">
        <v>1320.880005</v>
      </c>
      <c r="G895">
        <v>3922240000</v>
      </c>
    </row>
    <row r="896" spans="1:7" x14ac:dyDescent="0.2">
      <c r="A896" s="14">
        <v>40584</v>
      </c>
      <c r="B896">
        <v>1318.130005</v>
      </c>
      <c r="C896">
        <v>1322.780029</v>
      </c>
      <c r="D896">
        <v>1311.73999</v>
      </c>
      <c r="E896">
        <v>1321.869995</v>
      </c>
      <c r="F896">
        <v>1321.869995</v>
      </c>
      <c r="G896">
        <v>4184610000</v>
      </c>
    </row>
    <row r="897" spans="1:7" x14ac:dyDescent="0.2">
      <c r="A897" s="14">
        <v>40585</v>
      </c>
      <c r="B897">
        <v>1318.660034</v>
      </c>
      <c r="C897">
        <v>1330.790039</v>
      </c>
      <c r="D897">
        <v>1316.079956</v>
      </c>
      <c r="E897">
        <v>1329.150024</v>
      </c>
      <c r="F897">
        <v>1329.150024</v>
      </c>
      <c r="G897">
        <v>4219300000</v>
      </c>
    </row>
    <row r="898" spans="1:7" x14ac:dyDescent="0.2">
      <c r="A898" s="14">
        <v>40588</v>
      </c>
      <c r="B898">
        <v>1328.7299800000001</v>
      </c>
      <c r="C898">
        <v>1332.959961</v>
      </c>
      <c r="D898">
        <v>1326.900024</v>
      </c>
      <c r="E898">
        <v>1332.3199460000001</v>
      </c>
      <c r="F898">
        <v>1332.3199460000001</v>
      </c>
      <c r="G898">
        <v>3567040000</v>
      </c>
    </row>
    <row r="899" spans="1:7" x14ac:dyDescent="0.2">
      <c r="A899" s="14">
        <v>40589</v>
      </c>
      <c r="B899">
        <v>1330.4300539999999</v>
      </c>
      <c r="C899">
        <v>1330.4300539999999</v>
      </c>
      <c r="D899">
        <v>1324.6099850000001</v>
      </c>
      <c r="E899">
        <v>1328.01001</v>
      </c>
      <c r="F899">
        <v>1328.01001</v>
      </c>
      <c r="G899">
        <v>3926860000</v>
      </c>
    </row>
    <row r="900" spans="1:7" x14ac:dyDescent="0.2">
      <c r="A900" s="14">
        <v>40590</v>
      </c>
      <c r="B900">
        <v>1329.51001</v>
      </c>
      <c r="C900">
        <v>1337.6099850000001</v>
      </c>
      <c r="D900">
        <v>1329.51001</v>
      </c>
      <c r="E900">
        <v>1336.3199460000001</v>
      </c>
      <c r="F900">
        <v>1336.3199460000001</v>
      </c>
      <c r="G900">
        <v>1966450000</v>
      </c>
    </row>
    <row r="901" spans="1:7" x14ac:dyDescent="0.2">
      <c r="A901" s="14">
        <v>40591</v>
      </c>
      <c r="B901">
        <v>1334.369995</v>
      </c>
      <c r="C901">
        <v>1341.5</v>
      </c>
      <c r="D901">
        <v>1331</v>
      </c>
      <c r="E901">
        <v>1340.4300539999999</v>
      </c>
      <c r="F901">
        <v>1340.4300539999999</v>
      </c>
      <c r="G901">
        <v>1966450000</v>
      </c>
    </row>
    <row r="902" spans="1:7" x14ac:dyDescent="0.2">
      <c r="A902" s="14">
        <v>40592</v>
      </c>
      <c r="B902">
        <v>1340.380005</v>
      </c>
      <c r="C902">
        <v>1344.0699460000001</v>
      </c>
      <c r="D902">
        <v>1338.119995</v>
      </c>
      <c r="E902">
        <v>1343.01001</v>
      </c>
      <c r="F902">
        <v>1343.01001</v>
      </c>
      <c r="G902">
        <v>1162310000</v>
      </c>
    </row>
    <row r="903" spans="1:7" x14ac:dyDescent="0.2">
      <c r="A903" s="14">
        <v>40596</v>
      </c>
      <c r="B903">
        <v>1338.910034</v>
      </c>
      <c r="C903">
        <v>1338.910034</v>
      </c>
      <c r="D903">
        <v>1312.329956</v>
      </c>
      <c r="E903">
        <v>1315.4399410000001</v>
      </c>
      <c r="F903">
        <v>1315.4399410000001</v>
      </c>
      <c r="G903">
        <v>1322780000</v>
      </c>
    </row>
    <row r="904" spans="1:7" x14ac:dyDescent="0.2">
      <c r="A904" s="14">
        <v>40597</v>
      </c>
      <c r="B904">
        <v>1315.4399410000001</v>
      </c>
      <c r="C904">
        <v>1317.910034</v>
      </c>
      <c r="D904">
        <v>1299.5500489999999</v>
      </c>
      <c r="E904">
        <v>1307.400024</v>
      </c>
      <c r="F904">
        <v>1307.400024</v>
      </c>
      <c r="G904">
        <v>1330340000</v>
      </c>
    </row>
    <row r="905" spans="1:7" x14ac:dyDescent="0.2">
      <c r="A905" s="14">
        <v>40598</v>
      </c>
      <c r="B905">
        <v>1307.089966</v>
      </c>
      <c r="C905">
        <v>1310.910034</v>
      </c>
      <c r="D905">
        <v>1294.26001</v>
      </c>
      <c r="E905">
        <v>1306.099976</v>
      </c>
      <c r="F905">
        <v>1306.099976</v>
      </c>
      <c r="G905">
        <v>1222900000</v>
      </c>
    </row>
    <row r="906" spans="1:7" x14ac:dyDescent="0.2">
      <c r="A906" s="14">
        <v>40599</v>
      </c>
      <c r="B906">
        <v>1307.339966</v>
      </c>
      <c r="C906">
        <v>1320.6099850000001</v>
      </c>
      <c r="D906">
        <v>1307.339966</v>
      </c>
      <c r="E906">
        <v>1319.880005</v>
      </c>
      <c r="F906">
        <v>1319.880005</v>
      </c>
      <c r="G906">
        <v>3836030000</v>
      </c>
    </row>
    <row r="907" spans="1:7" x14ac:dyDescent="0.2">
      <c r="A907" s="14">
        <v>40602</v>
      </c>
      <c r="B907">
        <v>1321.6099850000001</v>
      </c>
      <c r="C907">
        <v>1329.380005</v>
      </c>
      <c r="D907">
        <v>1320.5500489999999</v>
      </c>
      <c r="E907">
        <v>1327.219971</v>
      </c>
      <c r="F907">
        <v>1327.219971</v>
      </c>
      <c r="G907">
        <v>1252850000</v>
      </c>
    </row>
    <row r="908" spans="1:7" x14ac:dyDescent="0.2">
      <c r="A908" s="14">
        <v>40603</v>
      </c>
      <c r="B908">
        <v>1328.6400149999999</v>
      </c>
      <c r="C908">
        <v>1332.089966</v>
      </c>
      <c r="D908">
        <v>1306.1400149999999</v>
      </c>
      <c r="E908">
        <v>1306.329956</v>
      </c>
      <c r="F908">
        <v>1306.329956</v>
      </c>
      <c r="G908">
        <v>1180420000</v>
      </c>
    </row>
    <row r="909" spans="1:7" x14ac:dyDescent="0.2">
      <c r="A909" s="14">
        <v>40604</v>
      </c>
      <c r="B909">
        <v>1305.469971</v>
      </c>
      <c r="C909">
        <v>1314.1899410000001</v>
      </c>
      <c r="D909">
        <v>1302.579956</v>
      </c>
      <c r="E909">
        <v>1308.4399410000001</v>
      </c>
      <c r="F909">
        <v>1308.4399410000001</v>
      </c>
      <c r="G909">
        <v>1025000000</v>
      </c>
    </row>
    <row r="910" spans="1:7" x14ac:dyDescent="0.2">
      <c r="A910" s="14">
        <v>40605</v>
      </c>
      <c r="B910">
        <v>1312.369995</v>
      </c>
      <c r="C910">
        <v>1332.280029</v>
      </c>
      <c r="D910">
        <v>1312.369995</v>
      </c>
      <c r="E910">
        <v>1330.969971</v>
      </c>
      <c r="F910">
        <v>1330.969971</v>
      </c>
      <c r="G910">
        <v>4340470000</v>
      </c>
    </row>
    <row r="911" spans="1:7" x14ac:dyDescent="0.2">
      <c r="A911" s="14">
        <v>40606</v>
      </c>
      <c r="B911">
        <v>1330.7299800000001</v>
      </c>
      <c r="C911">
        <v>1331.079956</v>
      </c>
      <c r="D911">
        <v>1312.589966</v>
      </c>
      <c r="E911">
        <v>1321.150024</v>
      </c>
      <c r="F911">
        <v>1321.150024</v>
      </c>
      <c r="G911">
        <v>4223740000</v>
      </c>
    </row>
    <row r="912" spans="1:7" x14ac:dyDescent="0.2">
      <c r="A912" s="14">
        <v>40609</v>
      </c>
      <c r="B912">
        <v>1322.719971</v>
      </c>
      <c r="C912">
        <v>1327.6800539999999</v>
      </c>
      <c r="D912">
        <v>1303.98999</v>
      </c>
      <c r="E912">
        <v>1310.130005</v>
      </c>
      <c r="F912">
        <v>1310.130005</v>
      </c>
      <c r="G912">
        <v>3964730000</v>
      </c>
    </row>
    <row r="913" spans="1:7" x14ac:dyDescent="0.2">
      <c r="A913" s="14">
        <v>40610</v>
      </c>
      <c r="B913">
        <v>1311.0500489999999</v>
      </c>
      <c r="C913">
        <v>1325.73999</v>
      </c>
      <c r="D913">
        <v>1306.8599850000001</v>
      </c>
      <c r="E913">
        <v>1321.8199460000001</v>
      </c>
      <c r="F913">
        <v>1321.8199460000001</v>
      </c>
      <c r="G913">
        <v>4531420000</v>
      </c>
    </row>
    <row r="914" spans="1:7" x14ac:dyDescent="0.2">
      <c r="A914" s="14">
        <v>40611</v>
      </c>
      <c r="B914">
        <v>1319.920044</v>
      </c>
      <c r="C914">
        <v>1323.209961</v>
      </c>
      <c r="D914">
        <v>1312.2700199999999</v>
      </c>
      <c r="E914">
        <v>1320.0200199999999</v>
      </c>
      <c r="F914">
        <v>1320.0200199999999</v>
      </c>
      <c r="G914">
        <v>3709520000</v>
      </c>
    </row>
    <row r="915" spans="1:7" x14ac:dyDescent="0.2">
      <c r="A915" s="14">
        <v>40612</v>
      </c>
      <c r="B915">
        <v>1315.719971</v>
      </c>
      <c r="C915">
        <v>1315.719971</v>
      </c>
      <c r="D915">
        <v>1294.209961</v>
      </c>
      <c r="E915">
        <v>1295.1099850000001</v>
      </c>
      <c r="F915">
        <v>1295.1099850000001</v>
      </c>
      <c r="G915">
        <v>4723020000</v>
      </c>
    </row>
    <row r="916" spans="1:7" x14ac:dyDescent="0.2">
      <c r="A916" s="14">
        <v>40613</v>
      </c>
      <c r="B916">
        <v>1293.4300539999999</v>
      </c>
      <c r="C916">
        <v>1308.349976</v>
      </c>
      <c r="D916">
        <v>1291.98999</v>
      </c>
      <c r="E916">
        <v>1304.280029</v>
      </c>
      <c r="F916">
        <v>1304.280029</v>
      </c>
      <c r="G916">
        <v>3740400000</v>
      </c>
    </row>
    <row r="917" spans="1:7" x14ac:dyDescent="0.2">
      <c r="A917" s="14">
        <v>40616</v>
      </c>
      <c r="B917">
        <v>1301.1899410000001</v>
      </c>
      <c r="C917">
        <v>1301.1899410000001</v>
      </c>
      <c r="D917">
        <v>1286.369995</v>
      </c>
      <c r="E917">
        <v>1296.3900149999999</v>
      </c>
      <c r="F917">
        <v>1296.3900149999999</v>
      </c>
      <c r="G917">
        <v>4050370000</v>
      </c>
    </row>
    <row r="918" spans="1:7" x14ac:dyDescent="0.2">
      <c r="A918" s="14">
        <v>40617</v>
      </c>
      <c r="B918">
        <v>1288.459961</v>
      </c>
      <c r="C918">
        <v>1288.459961</v>
      </c>
      <c r="D918">
        <v>1261.119995</v>
      </c>
      <c r="E918">
        <v>1281.869995</v>
      </c>
      <c r="F918">
        <v>1281.869995</v>
      </c>
      <c r="G918">
        <v>5201400000</v>
      </c>
    </row>
    <row r="919" spans="1:7" x14ac:dyDescent="0.2">
      <c r="A919" s="14">
        <v>40618</v>
      </c>
      <c r="B919">
        <v>1279.459961</v>
      </c>
      <c r="C919">
        <v>1280.910034</v>
      </c>
      <c r="D919">
        <v>1249.0500489999999</v>
      </c>
      <c r="E919">
        <v>1256.880005</v>
      </c>
      <c r="F919">
        <v>1256.880005</v>
      </c>
      <c r="G919">
        <v>5833000000</v>
      </c>
    </row>
    <row r="920" spans="1:7" x14ac:dyDescent="0.2">
      <c r="A920" s="14">
        <v>40619</v>
      </c>
      <c r="B920">
        <v>1261.6099850000001</v>
      </c>
      <c r="C920">
        <v>1278.880005</v>
      </c>
      <c r="D920">
        <v>1261.6099850000001</v>
      </c>
      <c r="E920">
        <v>1273.719971</v>
      </c>
      <c r="F920">
        <v>1273.719971</v>
      </c>
      <c r="G920">
        <v>4134950000</v>
      </c>
    </row>
    <row r="921" spans="1:7" x14ac:dyDescent="0.2">
      <c r="A921" s="14">
        <v>40620</v>
      </c>
      <c r="B921">
        <v>1276.709961</v>
      </c>
      <c r="C921">
        <v>1288.880005</v>
      </c>
      <c r="D921">
        <v>1276.1800539999999</v>
      </c>
      <c r="E921">
        <v>1279.209961</v>
      </c>
      <c r="F921">
        <v>1279.209961</v>
      </c>
      <c r="G921">
        <v>4685500000</v>
      </c>
    </row>
    <row r="922" spans="1:7" x14ac:dyDescent="0.2">
      <c r="A922" s="14">
        <v>40623</v>
      </c>
      <c r="B922">
        <v>1281.650024</v>
      </c>
      <c r="C922">
        <v>1300.579956</v>
      </c>
      <c r="D922">
        <v>1281.650024</v>
      </c>
      <c r="E922">
        <v>1298.380005</v>
      </c>
      <c r="F922">
        <v>1298.380005</v>
      </c>
      <c r="G922">
        <v>4223730000</v>
      </c>
    </row>
    <row r="923" spans="1:7" x14ac:dyDescent="0.2">
      <c r="A923" s="14">
        <v>40624</v>
      </c>
      <c r="B923">
        <v>1298.290039</v>
      </c>
      <c r="C923">
        <v>1299.349976</v>
      </c>
      <c r="D923">
        <v>1292.6999510000001</v>
      </c>
      <c r="E923">
        <v>1293.7700199999999</v>
      </c>
      <c r="F923">
        <v>1293.7700199999999</v>
      </c>
      <c r="G923">
        <v>3576550000</v>
      </c>
    </row>
    <row r="924" spans="1:7" x14ac:dyDescent="0.2">
      <c r="A924" s="14">
        <v>40625</v>
      </c>
      <c r="B924">
        <v>1292.1899410000001</v>
      </c>
      <c r="C924">
        <v>1300.51001</v>
      </c>
      <c r="D924">
        <v>1284.0500489999999</v>
      </c>
      <c r="E924">
        <v>1297.540039</v>
      </c>
      <c r="F924">
        <v>1297.540039</v>
      </c>
      <c r="G924">
        <v>3842350000</v>
      </c>
    </row>
    <row r="925" spans="1:7" x14ac:dyDescent="0.2">
      <c r="A925" s="14">
        <v>40626</v>
      </c>
      <c r="B925">
        <v>1300.6099850000001</v>
      </c>
      <c r="C925">
        <v>1311.339966</v>
      </c>
      <c r="D925">
        <v>1297.73999</v>
      </c>
      <c r="E925">
        <v>1309.660034</v>
      </c>
      <c r="F925">
        <v>1309.660034</v>
      </c>
      <c r="G925">
        <v>4223740000</v>
      </c>
    </row>
    <row r="926" spans="1:7" x14ac:dyDescent="0.2">
      <c r="A926" s="14">
        <v>40627</v>
      </c>
      <c r="B926">
        <v>1311.8000489999999</v>
      </c>
      <c r="C926">
        <v>1319.1800539999999</v>
      </c>
      <c r="D926">
        <v>1310.150024</v>
      </c>
      <c r="E926">
        <v>1313.8000489999999</v>
      </c>
      <c r="F926">
        <v>1313.8000489999999</v>
      </c>
      <c r="G926">
        <v>4223740000</v>
      </c>
    </row>
    <row r="927" spans="1:7" x14ac:dyDescent="0.2">
      <c r="A927" s="14">
        <v>40630</v>
      </c>
      <c r="B927">
        <v>1315.4499510000001</v>
      </c>
      <c r="C927">
        <v>1319.73999</v>
      </c>
      <c r="D927">
        <v>1310.1899410000001</v>
      </c>
      <c r="E927">
        <v>1310.1899410000001</v>
      </c>
      <c r="F927">
        <v>1310.1899410000001</v>
      </c>
      <c r="G927">
        <v>3215170000</v>
      </c>
    </row>
    <row r="928" spans="1:7" x14ac:dyDescent="0.2">
      <c r="A928" s="14">
        <v>40631</v>
      </c>
      <c r="B928">
        <v>1309.369995</v>
      </c>
      <c r="C928">
        <v>1319.4499510000001</v>
      </c>
      <c r="D928">
        <v>1305.26001</v>
      </c>
      <c r="E928">
        <v>1319.4399410000001</v>
      </c>
      <c r="F928">
        <v>1319.4399410000001</v>
      </c>
      <c r="G928">
        <v>3482580000</v>
      </c>
    </row>
    <row r="929" spans="1:7" x14ac:dyDescent="0.2">
      <c r="A929" s="14">
        <v>40632</v>
      </c>
      <c r="B929">
        <v>1321.8900149999999</v>
      </c>
      <c r="C929">
        <v>1331.73999</v>
      </c>
      <c r="D929">
        <v>1321.8900149999999</v>
      </c>
      <c r="E929">
        <v>1328.26001</v>
      </c>
      <c r="F929">
        <v>1328.26001</v>
      </c>
      <c r="G929">
        <v>3809570000</v>
      </c>
    </row>
    <row r="930" spans="1:7" x14ac:dyDescent="0.2">
      <c r="A930" s="14">
        <v>40633</v>
      </c>
      <c r="B930">
        <v>1327.4399410000001</v>
      </c>
      <c r="C930">
        <v>1329.7700199999999</v>
      </c>
      <c r="D930">
        <v>1325.030029</v>
      </c>
      <c r="E930">
        <v>1325.829956</v>
      </c>
      <c r="F930">
        <v>1325.829956</v>
      </c>
      <c r="G930">
        <v>3566270000</v>
      </c>
    </row>
    <row r="931" spans="1:7" x14ac:dyDescent="0.2">
      <c r="A931" s="14">
        <v>40634</v>
      </c>
      <c r="B931">
        <v>1329.4799800000001</v>
      </c>
      <c r="C931">
        <v>1337.849976</v>
      </c>
      <c r="D931">
        <v>1328.8900149999999</v>
      </c>
      <c r="E931">
        <v>1332.410034</v>
      </c>
      <c r="F931">
        <v>1332.410034</v>
      </c>
      <c r="G931">
        <v>4223740000</v>
      </c>
    </row>
    <row r="932" spans="1:7" x14ac:dyDescent="0.2">
      <c r="A932" s="14">
        <v>40637</v>
      </c>
      <c r="B932">
        <v>1333.5600589999999</v>
      </c>
      <c r="C932">
        <v>1336.73999</v>
      </c>
      <c r="D932">
        <v>1329.099976</v>
      </c>
      <c r="E932">
        <v>1332.869995</v>
      </c>
      <c r="F932">
        <v>1332.869995</v>
      </c>
      <c r="G932">
        <v>4223740000</v>
      </c>
    </row>
    <row r="933" spans="1:7" x14ac:dyDescent="0.2">
      <c r="A933" s="14">
        <v>40638</v>
      </c>
      <c r="B933">
        <v>1332.030029</v>
      </c>
      <c r="C933">
        <v>1338.209961</v>
      </c>
      <c r="D933">
        <v>1330.030029</v>
      </c>
      <c r="E933">
        <v>1332.630005</v>
      </c>
      <c r="F933">
        <v>1332.630005</v>
      </c>
      <c r="G933">
        <v>3852280000</v>
      </c>
    </row>
    <row r="934" spans="1:7" x14ac:dyDescent="0.2">
      <c r="A934" s="14">
        <v>40639</v>
      </c>
      <c r="B934">
        <v>1335.9399410000001</v>
      </c>
      <c r="C934">
        <v>1339.380005</v>
      </c>
      <c r="D934">
        <v>1331.089966</v>
      </c>
      <c r="E934">
        <v>1335.540039</v>
      </c>
      <c r="F934">
        <v>1335.540039</v>
      </c>
      <c r="G934">
        <v>4223740000</v>
      </c>
    </row>
    <row r="935" spans="1:7" x14ac:dyDescent="0.2">
      <c r="A935" s="14">
        <v>40640</v>
      </c>
      <c r="B935">
        <v>1334.8199460000001</v>
      </c>
      <c r="C935">
        <v>1338.8000489999999</v>
      </c>
      <c r="D935">
        <v>1326.5600589999999</v>
      </c>
      <c r="E935">
        <v>1333.51001</v>
      </c>
      <c r="F935">
        <v>1333.51001</v>
      </c>
      <c r="G935">
        <v>4005600000</v>
      </c>
    </row>
    <row r="936" spans="1:7" x14ac:dyDescent="0.2">
      <c r="A936" s="14">
        <v>40641</v>
      </c>
      <c r="B936">
        <v>1336.160034</v>
      </c>
      <c r="C936">
        <v>1339.459961</v>
      </c>
      <c r="D936">
        <v>1322.9399410000001</v>
      </c>
      <c r="E936">
        <v>1328.170044</v>
      </c>
      <c r="F936">
        <v>1328.170044</v>
      </c>
      <c r="G936">
        <v>3582810000</v>
      </c>
    </row>
    <row r="937" spans="1:7" x14ac:dyDescent="0.2">
      <c r="A937" s="14">
        <v>40644</v>
      </c>
      <c r="B937">
        <v>1329.01001</v>
      </c>
      <c r="C937">
        <v>1333.7700199999999</v>
      </c>
      <c r="D937">
        <v>1321.0600589999999</v>
      </c>
      <c r="E937">
        <v>1324.459961</v>
      </c>
      <c r="F937">
        <v>1324.459961</v>
      </c>
      <c r="G937">
        <v>3478970000</v>
      </c>
    </row>
    <row r="938" spans="1:7" x14ac:dyDescent="0.2">
      <c r="A938" s="14">
        <v>40645</v>
      </c>
      <c r="B938">
        <v>1321.959961</v>
      </c>
      <c r="C938">
        <v>1321.959961</v>
      </c>
      <c r="D938">
        <v>1309.51001</v>
      </c>
      <c r="E938">
        <v>1314.160034</v>
      </c>
      <c r="F938">
        <v>1314.160034</v>
      </c>
      <c r="G938">
        <v>4275490000</v>
      </c>
    </row>
    <row r="939" spans="1:7" x14ac:dyDescent="0.2">
      <c r="A939" s="14">
        <v>40646</v>
      </c>
      <c r="B939">
        <v>1314.030029</v>
      </c>
      <c r="C939">
        <v>1321.349976</v>
      </c>
      <c r="D939">
        <v>1309.1899410000001</v>
      </c>
      <c r="E939">
        <v>1314.410034</v>
      </c>
      <c r="F939">
        <v>1314.410034</v>
      </c>
      <c r="G939">
        <v>3850860000</v>
      </c>
    </row>
    <row r="940" spans="1:7" x14ac:dyDescent="0.2">
      <c r="A940" s="14">
        <v>40647</v>
      </c>
      <c r="B940">
        <v>1311.130005</v>
      </c>
      <c r="C940">
        <v>1316.790039</v>
      </c>
      <c r="D940">
        <v>1302.420044</v>
      </c>
      <c r="E940">
        <v>1314.5200199999999</v>
      </c>
      <c r="F940">
        <v>1314.5200199999999</v>
      </c>
      <c r="G940">
        <v>3872630000</v>
      </c>
    </row>
    <row r="941" spans="1:7" x14ac:dyDescent="0.2">
      <c r="A941" s="14">
        <v>40648</v>
      </c>
      <c r="B941">
        <v>1314.540039</v>
      </c>
      <c r="C941">
        <v>1322.880005</v>
      </c>
      <c r="D941">
        <v>1313.6800539999999</v>
      </c>
      <c r="E941">
        <v>1319.6800539999999</v>
      </c>
      <c r="F941">
        <v>1319.6800539999999</v>
      </c>
      <c r="G941">
        <v>4223740000</v>
      </c>
    </row>
    <row r="942" spans="1:7" x14ac:dyDescent="0.2">
      <c r="A942" s="14">
        <v>40651</v>
      </c>
      <c r="B942">
        <v>1313.349976</v>
      </c>
      <c r="C942">
        <v>1313.349976</v>
      </c>
      <c r="D942">
        <v>1294.6999510000001</v>
      </c>
      <c r="E942">
        <v>1305.1400149999999</v>
      </c>
      <c r="F942">
        <v>1305.1400149999999</v>
      </c>
      <c r="G942">
        <v>4223740000</v>
      </c>
    </row>
    <row r="943" spans="1:7" x14ac:dyDescent="0.2">
      <c r="A943" s="14">
        <v>40652</v>
      </c>
      <c r="B943">
        <v>1305.98999</v>
      </c>
      <c r="C943">
        <v>1312.6999510000001</v>
      </c>
      <c r="D943">
        <v>1303.969971</v>
      </c>
      <c r="E943">
        <v>1312.619995</v>
      </c>
      <c r="F943">
        <v>1312.619995</v>
      </c>
      <c r="G943">
        <v>3886300000</v>
      </c>
    </row>
    <row r="944" spans="1:7" x14ac:dyDescent="0.2">
      <c r="A944" s="14">
        <v>40653</v>
      </c>
      <c r="B944">
        <v>1319.119995</v>
      </c>
      <c r="C944">
        <v>1332.660034</v>
      </c>
      <c r="D944">
        <v>1319.119995</v>
      </c>
      <c r="E944">
        <v>1330.3599850000001</v>
      </c>
      <c r="F944">
        <v>1330.3599850000001</v>
      </c>
      <c r="G944">
        <v>4236280000</v>
      </c>
    </row>
    <row r="945" spans="1:7" x14ac:dyDescent="0.2">
      <c r="A945" s="14">
        <v>40654</v>
      </c>
      <c r="B945">
        <v>1333.2299800000001</v>
      </c>
      <c r="C945">
        <v>1337.48999</v>
      </c>
      <c r="D945">
        <v>1332.829956</v>
      </c>
      <c r="E945">
        <v>1337.380005</v>
      </c>
      <c r="F945">
        <v>1337.380005</v>
      </c>
      <c r="G945">
        <v>3587240000</v>
      </c>
    </row>
    <row r="946" spans="1:7" x14ac:dyDescent="0.2">
      <c r="A946" s="14">
        <v>40658</v>
      </c>
      <c r="B946">
        <v>1337.1400149999999</v>
      </c>
      <c r="C946">
        <v>1337.5500489999999</v>
      </c>
      <c r="D946">
        <v>1331.469971</v>
      </c>
      <c r="E946">
        <v>1335.25</v>
      </c>
      <c r="F946">
        <v>1335.25</v>
      </c>
      <c r="G946">
        <v>2142130000</v>
      </c>
    </row>
    <row r="947" spans="1:7" x14ac:dyDescent="0.2">
      <c r="A947" s="14">
        <v>40659</v>
      </c>
      <c r="B947">
        <v>1336.75</v>
      </c>
      <c r="C947">
        <v>1349.5500489999999</v>
      </c>
      <c r="D947">
        <v>1336.75</v>
      </c>
      <c r="E947">
        <v>1347.23999</v>
      </c>
      <c r="F947">
        <v>1347.23999</v>
      </c>
      <c r="G947">
        <v>3908060000</v>
      </c>
    </row>
    <row r="948" spans="1:7" x14ac:dyDescent="0.2">
      <c r="A948" s="14">
        <v>40660</v>
      </c>
      <c r="B948">
        <v>1348.4300539999999</v>
      </c>
      <c r="C948">
        <v>1357.48999</v>
      </c>
      <c r="D948">
        <v>1344.25</v>
      </c>
      <c r="E948">
        <v>1355.660034</v>
      </c>
      <c r="F948">
        <v>1355.660034</v>
      </c>
      <c r="G948">
        <v>4051570000</v>
      </c>
    </row>
    <row r="949" spans="1:7" x14ac:dyDescent="0.2">
      <c r="A949" s="14">
        <v>40661</v>
      </c>
      <c r="B949">
        <v>1353.8599850000001</v>
      </c>
      <c r="C949">
        <v>1361.709961</v>
      </c>
      <c r="D949">
        <v>1353.599976</v>
      </c>
      <c r="E949">
        <v>1360.4799800000001</v>
      </c>
      <c r="F949">
        <v>1360.4799800000001</v>
      </c>
      <c r="G949">
        <v>4036820000</v>
      </c>
    </row>
    <row r="950" spans="1:7" x14ac:dyDescent="0.2">
      <c r="A950" s="14">
        <v>40662</v>
      </c>
      <c r="B950">
        <v>1360.1400149999999</v>
      </c>
      <c r="C950">
        <v>1364.5600589999999</v>
      </c>
      <c r="D950">
        <v>1358.6899410000001</v>
      </c>
      <c r="E950">
        <v>1363.6099850000001</v>
      </c>
      <c r="F950">
        <v>1363.6099850000001</v>
      </c>
      <c r="G950">
        <v>3479070000</v>
      </c>
    </row>
    <row r="951" spans="1:7" x14ac:dyDescent="0.2">
      <c r="A951" s="14">
        <v>40665</v>
      </c>
      <c r="B951">
        <v>1365.209961</v>
      </c>
      <c r="C951">
        <v>1370.579956</v>
      </c>
      <c r="D951">
        <v>1358.589966</v>
      </c>
      <c r="E951">
        <v>1361.219971</v>
      </c>
      <c r="F951">
        <v>1361.219971</v>
      </c>
      <c r="G951">
        <v>3846250000</v>
      </c>
    </row>
    <row r="952" spans="1:7" x14ac:dyDescent="0.2">
      <c r="A952" s="14">
        <v>40666</v>
      </c>
      <c r="B952">
        <v>1359.76001</v>
      </c>
      <c r="C952">
        <v>1360.839966</v>
      </c>
      <c r="D952">
        <v>1349.5200199999999</v>
      </c>
      <c r="E952">
        <v>1356.619995</v>
      </c>
      <c r="F952">
        <v>1356.619995</v>
      </c>
      <c r="G952">
        <v>4223740000</v>
      </c>
    </row>
    <row r="953" spans="1:7" x14ac:dyDescent="0.2">
      <c r="A953" s="14">
        <v>40667</v>
      </c>
      <c r="B953">
        <v>1355.900024</v>
      </c>
      <c r="C953">
        <v>1355.900024</v>
      </c>
      <c r="D953">
        <v>1341.5</v>
      </c>
      <c r="E953">
        <v>1347.3199460000001</v>
      </c>
      <c r="F953">
        <v>1347.3199460000001</v>
      </c>
      <c r="G953">
        <v>4223740000</v>
      </c>
    </row>
    <row r="954" spans="1:7" x14ac:dyDescent="0.2">
      <c r="A954" s="14">
        <v>40668</v>
      </c>
      <c r="B954">
        <v>1344.160034</v>
      </c>
      <c r="C954">
        <v>1348</v>
      </c>
      <c r="D954">
        <v>1329.170044</v>
      </c>
      <c r="E954">
        <v>1335.099976</v>
      </c>
      <c r="F954">
        <v>1335.099976</v>
      </c>
      <c r="G954">
        <v>3846250000</v>
      </c>
    </row>
    <row r="955" spans="1:7" x14ac:dyDescent="0.2">
      <c r="A955" s="14">
        <v>40669</v>
      </c>
      <c r="B955">
        <v>1340.23999</v>
      </c>
      <c r="C955">
        <v>1354.3599850000001</v>
      </c>
      <c r="D955">
        <v>1335.579956</v>
      </c>
      <c r="E955">
        <v>1340.1999510000001</v>
      </c>
      <c r="F955">
        <v>1340.1999510000001</v>
      </c>
      <c r="G955">
        <v>4223740000</v>
      </c>
    </row>
    <row r="956" spans="1:7" x14ac:dyDescent="0.2">
      <c r="A956" s="14">
        <v>40672</v>
      </c>
      <c r="B956">
        <v>1340.1999510000001</v>
      </c>
      <c r="C956">
        <v>1349.4399410000001</v>
      </c>
      <c r="D956">
        <v>1338.6400149999999</v>
      </c>
      <c r="E956">
        <v>1346.290039</v>
      </c>
      <c r="F956">
        <v>1346.290039</v>
      </c>
      <c r="G956">
        <v>4265250000</v>
      </c>
    </row>
    <row r="957" spans="1:7" x14ac:dyDescent="0.2">
      <c r="A957" s="14">
        <v>40673</v>
      </c>
      <c r="B957">
        <v>1348.339966</v>
      </c>
      <c r="C957">
        <v>1359.4399410000001</v>
      </c>
      <c r="D957">
        <v>1348.339966</v>
      </c>
      <c r="E957">
        <v>1357.160034</v>
      </c>
      <c r="F957">
        <v>1357.160034</v>
      </c>
      <c r="G957">
        <v>4223740000</v>
      </c>
    </row>
    <row r="958" spans="1:7" x14ac:dyDescent="0.2">
      <c r="A958" s="14">
        <v>40674</v>
      </c>
      <c r="B958">
        <v>1354.51001</v>
      </c>
      <c r="C958">
        <v>1354.51001</v>
      </c>
      <c r="D958">
        <v>1336.3599850000001</v>
      </c>
      <c r="E958">
        <v>1342.079956</v>
      </c>
      <c r="F958">
        <v>1342.079956</v>
      </c>
      <c r="G958">
        <v>3846250000</v>
      </c>
    </row>
    <row r="959" spans="1:7" x14ac:dyDescent="0.2">
      <c r="A959" s="14">
        <v>40675</v>
      </c>
      <c r="B959">
        <v>1339.3900149999999</v>
      </c>
      <c r="C959">
        <v>1351.0500489999999</v>
      </c>
      <c r="D959">
        <v>1332.030029</v>
      </c>
      <c r="E959">
        <v>1348.650024</v>
      </c>
      <c r="F959">
        <v>1348.650024</v>
      </c>
      <c r="G959">
        <v>3777210000</v>
      </c>
    </row>
    <row r="960" spans="1:7" x14ac:dyDescent="0.2">
      <c r="A960" s="14">
        <v>40676</v>
      </c>
      <c r="B960">
        <v>1348.6899410000001</v>
      </c>
      <c r="C960">
        <v>1350.469971</v>
      </c>
      <c r="D960">
        <v>1333.3599850000001</v>
      </c>
      <c r="E960">
        <v>1337.7700199999999</v>
      </c>
      <c r="F960">
        <v>1337.7700199999999</v>
      </c>
      <c r="G960">
        <v>3426660000</v>
      </c>
    </row>
    <row r="961" spans="1:7" x14ac:dyDescent="0.2">
      <c r="A961" s="14">
        <v>40679</v>
      </c>
      <c r="B961">
        <v>1334.7700199999999</v>
      </c>
      <c r="C961">
        <v>1343.329956</v>
      </c>
      <c r="D961">
        <v>1327.3199460000001</v>
      </c>
      <c r="E961">
        <v>1329.469971</v>
      </c>
      <c r="F961">
        <v>1329.469971</v>
      </c>
      <c r="G961">
        <v>3846250000</v>
      </c>
    </row>
    <row r="962" spans="1:7" x14ac:dyDescent="0.2">
      <c r="A962" s="14">
        <v>40680</v>
      </c>
      <c r="B962">
        <v>1326.099976</v>
      </c>
      <c r="C962">
        <v>1330.420044</v>
      </c>
      <c r="D962">
        <v>1318.51001</v>
      </c>
      <c r="E962">
        <v>1328.9799800000001</v>
      </c>
      <c r="F962">
        <v>1328.9799800000001</v>
      </c>
      <c r="G962">
        <v>4053970000</v>
      </c>
    </row>
    <row r="963" spans="1:7" x14ac:dyDescent="0.2">
      <c r="A963" s="14">
        <v>40681</v>
      </c>
      <c r="B963">
        <v>1328.540039</v>
      </c>
      <c r="C963">
        <v>1341.8199460000001</v>
      </c>
      <c r="D963">
        <v>1326.589966</v>
      </c>
      <c r="E963">
        <v>1340.6800539999999</v>
      </c>
      <c r="F963">
        <v>1340.6800539999999</v>
      </c>
      <c r="G963">
        <v>3922030000</v>
      </c>
    </row>
    <row r="964" spans="1:7" x14ac:dyDescent="0.2">
      <c r="A964" s="14">
        <v>40682</v>
      </c>
      <c r="B964">
        <v>1342.400024</v>
      </c>
      <c r="C964">
        <v>1346.8199460000001</v>
      </c>
      <c r="D964">
        <v>1336.3599850000001</v>
      </c>
      <c r="E964">
        <v>1343.599976</v>
      </c>
      <c r="F964">
        <v>1343.599976</v>
      </c>
      <c r="G964">
        <v>3626110000</v>
      </c>
    </row>
    <row r="965" spans="1:7" x14ac:dyDescent="0.2">
      <c r="A965" s="14">
        <v>40683</v>
      </c>
      <c r="B965">
        <v>1342</v>
      </c>
      <c r="C965">
        <v>1342</v>
      </c>
      <c r="D965">
        <v>1330.670044</v>
      </c>
      <c r="E965">
        <v>1333.2700199999999</v>
      </c>
      <c r="F965">
        <v>1333.2700199999999</v>
      </c>
      <c r="G965">
        <v>4066020000</v>
      </c>
    </row>
    <row r="966" spans="1:7" x14ac:dyDescent="0.2">
      <c r="A966" s="14">
        <v>40686</v>
      </c>
      <c r="B966">
        <v>1333.0699460000001</v>
      </c>
      <c r="C966">
        <v>1333.0699460000001</v>
      </c>
      <c r="D966">
        <v>1312.880005</v>
      </c>
      <c r="E966">
        <v>1317.369995</v>
      </c>
      <c r="F966">
        <v>1317.369995</v>
      </c>
      <c r="G966">
        <v>3255580000</v>
      </c>
    </row>
    <row r="967" spans="1:7" x14ac:dyDescent="0.2">
      <c r="A967" s="14">
        <v>40687</v>
      </c>
      <c r="B967">
        <v>1317.6999510000001</v>
      </c>
      <c r="C967">
        <v>1323.719971</v>
      </c>
      <c r="D967">
        <v>1313.869995</v>
      </c>
      <c r="E967">
        <v>1316.280029</v>
      </c>
      <c r="F967">
        <v>1316.280029</v>
      </c>
      <c r="G967">
        <v>3846250000</v>
      </c>
    </row>
    <row r="968" spans="1:7" x14ac:dyDescent="0.2">
      <c r="A968" s="14">
        <v>40688</v>
      </c>
      <c r="B968">
        <v>1316.3599850000001</v>
      </c>
      <c r="C968">
        <v>1325.8599850000001</v>
      </c>
      <c r="D968">
        <v>1311.8000489999999</v>
      </c>
      <c r="E968">
        <v>1320.469971</v>
      </c>
      <c r="F968">
        <v>1320.469971</v>
      </c>
      <c r="G968">
        <v>4109670000</v>
      </c>
    </row>
    <row r="969" spans="1:7" x14ac:dyDescent="0.2">
      <c r="A969" s="14">
        <v>40689</v>
      </c>
      <c r="B969">
        <v>1320.6400149999999</v>
      </c>
      <c r="C969">
        <v>1328.51001</v>
      </c>
      <c r="D969">
        <v>1314.410034</v>
      </c>
      <c r="E969">
        <v>1325.6899410000001</v>
      </c>
      <c r="F969">
        <v>1325.6899410000001</v>
      </c>
      <c r="G969">
        <v>3259470000</v>
      </c>
    </row>
    <row r="970" spans="1:7" x14ac:dyDescent="0.2">
      <c r="A970" s="14">
        <v>40690</v>
      </c>
      <c r="B970">
        <v>1325.6899410000001</v>
      </c>
      <c r="C970">
        <v>1334.619995</v>
      </c>
      <c r="D970">
        <v>1325.6899410000001</v>
      </c>
      <c r="E970">
        <v>1331.099976</v>
      </c>
      <c r="F970">
        <v>1331.099976</v>
      </c>
      <c r="G970">
        <v>3124560000</v>
      </c>
    </row>
    <row r="971" spans="1:7" x14ac:dyDescent="0.2">
      <c r="A971" s="14">
        <v>40694</v>
      </c>
      <c r="B971">
        <v>1331.099976</v>
      </c>
      <c r="C971">
        <v>1345.1999510000001</v>
      </c>
      <c r="D971">
        <v>1331.099976</v>
      </c>
      <c r="E971">
        <v>1345.1999510000001</v>
      </c>
      <c r="F971">
        <v>1345.1999510000001</v>
      </c>
      <c r="G971">
        <v>4696240000</v>
      </c>
    </row>
    <row r="972" spans="1:7" x14ac:dyDescent="0.2">
      <c r="A972" s="14">
        <v>40695</v>
      </c>
      <c r="B972">
        <v>1345.1999510000001</v>
      </c>
      <c r="C972">
        <v>1345.1999510000001</v>
      </c>
      <c r="D972">
        <v>1313.709961</v>
      </c>
      <c r="E972">
        <v>1314.5500489999999</v>
      </c>
      <c r="F972">
        <v>1314.5500489999999</v>
      </c>
      <c r="G972">
        <v>4241090000</v>
      </c>
    </row>
    <row r="973" spans="1:7" x14ac:dyDescent="0.2">
      <c r="A973" s="14">
        <v>40696</v>
      </c>
      <c r="B973">
        <v>1314.5500489999999</v>
      </c>
      <c r="C973">
        <v>1318.030029</v>
      </c>
      <c r="D973">
        <v>1305.6099850000001</v>
      </c>
      <c r="E973">
        <v>1312.9399410000001</v>
      </c>
      <c r="F973">
        <v>1312.9399410000001</v>
      </c>
      <c r="G973">
        <v>3762170000</v>
      </c>
    </row>
    <row r="974" spans="1:7" x14ac:dyDescent="0.2">
      <c r="A974" s="14">
        <v>40697</v>
      </c>
      <c r="B974">
        <v>1312.9399410000001</v>
      </c>
      <c r="C974">
        <v>1312.9399410000001</v>
      </c>
      <c r="D974">
        <v>1297.900024</v>
      </c>
      <c r="E974">
        <v>1300.160034</v>
      </c>
      <c r="F974">
        <v>1300.160034</v>
      </c>
      <c r="G974">
        <v>3505030000</v>
      </c>
    </row>
    <row r="975" spans="1:7" x14ac:dyDescent="0.2">
      <c r="A975" s="14">
        <v>40700</v>
      </c>
      <c r="B975">
        <v>1300.26001</v>
      </c>
      <c r="C975">
        <v>1300.26001</v>
      </c>
      <c r="D975">
        <v>1284.719971</v>
      </c>
      <c r="E975">
        <v>1286.170044</v>
      </c>
      <c r="F975">
        <v>1286.170044</v>
      </c>
      <c r="G975">
        <v>3555980000</v>
      </c>
    </row>
    <row r="976" spans="1:7" x14ac:dyDescent="0.2">
      <c r="A976" s="14">
        <v>40701</v>
      </c>
      <c r="B976">
        <v>1286.3100589999999</v>
      </c>
      <c r="C976">
        <v>1296.219971</v>
      </c>
      <c r="D976">
        <v>1284.73999</v>
      </c>
      <c r="E976">
        <v>1284.9399410000001</v>
      </c>
      <c r="F976">
        <v>1284.9399410000001</v>
      </c>
      <c r="G976">
        <v>3846250000</v>
      </c>
    </row>
    <row r="977" spans="1:7" x14ac:dyDescent="0.2">
      <c r="A977" s="14">
        <v>40702</v>
      </c>
      <c r="B977">
        <v>1284.630005</v>
      </c>
      <c r="C977">
        <v>1287.040039</v>
      </c>
      <c r="D977">
        <v>1277.420044</v>
      </c>
      <c r="E977">
        <v>1279.5600589999999</v>
      </c>
      <c r="F977">
        <v>1279.5600589999999</v>
      </c>
      <c r="G977">
        <v>3970810000</v>
      </c>
    </row>
    <row r="978" spans="1:7" x14ac:dyDescent="0.2">
      <c r="A978" s="14">
        <v>40703</v>
      </c>
      <c r="B978">
        <v>1279.630005</v>
      </c>
      <c r="C978">
        <v>1294.540039</v>
      </c>
      <c r="D978">
        <v>1279.630005</v>
      </c>
      <c r="E978">
        <v>1289</v>
      </c>
      <c r="F978">
        <v>1289</v>
      </c>
      <c r="G978">
        <v>3332510000</v>
      </c>
    </row>
    <row r="979" spans="1:7" x14ac:dyDescent="0.2">
      <c r="A979" s="14">
        <v>40704</v>
      </c>
      <c r="B979">
        <v>1288.599976</v>
      </c>
      <c r="C979">
        <v>1288.599976</v>
      </c>
      <c r="D979">
        <v>1268.280029</v>
      </c>
      <c r="E979">
        <v>1270.9799800000001</v>
      </c>
      <c r="F979">
        <v>1270.9799800000001</v>
      </c>
      <c r="G979">
        <v>3846250000</v>
      </c>
    </row>
    <row r="980" spans="1:7" x14ac:dyDescent="0.2">
      <c r="A980" s="14">
        <v>40707</v>
      </c>
      <c r="B980">
        <v>1271.3100589999999</v>
      </c>
      <c r="C980">
        <v>1277.040039</v>
      </c>
      <c r="D980">
        <v>1265.6400149999999</v>
      </c>
      <c r="E980">
        <v>1271.829956</v>
      </c>
      <c r="F980">
        <v>1271.829956</v>
      </c>
      <c r="G980">
        <v>4132520000</v>
      </c>
    </row>
    <row r="981" spans="1:7" x14ac:dyDescent="0.2">
      <c r="A981" s="14">
        <v>40708</v>
      </c>
      <c r="B981">
        <v>1272.219971</v>
      </c>
      <c r="C981">
        <v>1292.5</v>
      </c>
      <c r="D981">
        <v>1272.219971</v>
      </c>
      <c r="E981">
        <v>1287.869995</v>
      </c>
      <c r="F981">
        <v>1287.869995</v>
      </c>
      <c r="G981">
        <v>3500280000</v>
      </c>
    </row>
    <row r="982" spans="1:7" x14ac:dyDescent="0.2">
      <c r="A982" s="14">
        <v>40709</v>
      </c>
      <c r="B982">
        <v>1287.869995</v>
      </c>
      <c r="C982">
        <v>1287.869995</v>
      </c>
      <c r="D982">
        <v>1261.900024</v>
      </c>
      <c r="E982">
        <v>1265.420044</v>
      </c>
      <c r="F982">
        <v>1265.420044</v>
      </c>
      <c r="G982">
        <v>4070500000</v>
      </c>
    </row>
    <row r="983" spans="1:7" x14ac:dyDescent="0.2">
      <c r="A983" s="14">
        <v>40710</v>
      </c>
      <c r="B983">
        <v>1265.530029</v>
      </c>
      <c r="C983">
        <v>1274.1099850000001</v>
      </c>
      <c r="D983">
        <v>1258.0699460000001</v>
      </c>
      <c r="E983">
        <v>1267.6400149999999</v>
      </c>
      <c r="F983">
        <v>1267.6400149999999</v>
      </c>
      <c r="G983">
        <v>3846250000</v>
      </c>
    </row>
    <row r="984" spans="1:7" x14ac:dyDescent="0.2">
      <c r="A984" s="14">
        <v>40711</v>
      </c>
      <c r="B984">
        <v>1268.579956</v>
      </c>
      <c r="C984">
        <v>1279.8199460000001</v>
      </c>
      <c r="D984">
        <v>1267.400024</v>
      </c>
      <c r="E984">
        <v>1271.5</v>
      </c>
      <c r="F984">
        <v>1271.5</v>
      </c>
      <c r="G984">
        <v>4916460000</v>
      </c>
    </row>
    <row r="985" spans="1:7" x14ac:dyDescent="0.2">
      <c r="A985" s="14">
        <v>40714</v>
      </c>
      <c r="B985">
        <v>1271.5</v>
      </c>
      <c r="C985">
        <v>1280.420044</v>
      </c>
      <c r="D985">
        <v>1267.5600589999999</v>
      </c>
      <c r="E985">
        <v>1278.3599850000001</v>
      </c>
      <c r="F985">
        <v>1278.3599850000001</v>
      </c>
      <c r="G985">
        <v>3464660000</v>
      </c>
    </row>
    <row r="986" spans="1:7" x14ac:dyDescent="0.2">
      <c r="A986" s="14">
        <v>40715</v>
      </c>
      <c r="B986">
        <v>1278.400024</v>
      </c>
      <c r="C986">
        <v>1297.619995</v>
      </c>
      <c r="D986">
        <v>1278.400024</v>
      </c>
      <c r="E986">
        <v>1295.5200199999999</v>
      </c>
      <c r="F986">
        <v>1295.5200199999999</v>
      </c>
      <c r="G986">
        <v>4056150000</v>
      </c>
    </row>
    <row r="987" spans="1:7" x14ac:dyDescent="0.2">
      <c r="A987" s="14">
        <v>40716</v>
      </c>
      <c r="B987">
        <v>1295.4799800000001</v>
      </c>
      <c r="C987">
        <v>1298.6099850000001</v>
      </c>
      <c r="D987">
        <v>1286.790039</v>
      </c>
      <c r="E987">
        <v>1287.1400149999999</v>
      </c>
      <c r="F987">
        <v>1287.1400149999999</v>
      </c>
      <c r="G987">
        <v>3718420000</v>
      </c>
    </row>
    <row r="988" spans="1:7" x14ac:dyDescent="0.2">
      <c r="A988" s="14">
        <v>40717</v>
      </c>
      <c r="B988">
        <v>1286.599976</v>
      </c>
      <c r="C988">
        <v>1286.599976</v>
      </c>
      <c r="D988">
        <v>1262.869995</v>
      </c>
      <c r="E988">
        <v>1283.5</v>
      </c>
      <c r="F988">
        <v>1283.5</v>
      </c>
      <c r="G988">
        <v>4983450000</v>
      </c>
    </row>
    <row r="989" spans="1:7" x14ac:dyDescent="0.2">
      <c r="A989" s="14">
        <v>40718</v>
      </c>
      <c r="B989">
        <v>1283.040039</v>
      </c>
      <c r="C989">
        <v>1283.9300539999999</v>
      </c>
      <c r="D989">
        <v>1267.23999</v>
      </c>
      <c r="E989">
        <v>1268.4499510000001</v>
      </c>
      <c r="F989">
        <v>1268.4499510000001</v>
      </c>
      <c r="G989">
        <v>3665340000</v>
      </c>
    </row>
    <row r="990" spans="1:7" x14ac:dyDescent="0.2">
      <c r="A990" s="14">
        <v>40721</v>
      </c>
      <c r="B990">
        <v>1268.4399410000001</v>
      </c>
      <c r="C990">
        <v>1284.910034</v>
      </c>
      <c r="D990">
        <v>1267.530029</v>
      </c>
      <c r="E990">
        <v>1280.099976</v>
      </c>
      <c r="F990">
        <v>1280.099976</v>
      </c>
      <c r="G990">
        <v>3479070000</v>
      </c>
    </row>
    <row r="991" spans="1:7" x14ac:dyDescent="0.2">
      <c r="A991" s="14">
        <v>40722</v>
      </c>
      <c r="B991">
        <v>1280.209961</v>
      </c>
      <c r="C991">
        <v>1296.8000489999999</v>
      </c>
      <c r="D991">
        <v>1280.209961</v>
      </c>
      <c r="E991">
        <v>1296.670044</v>
      </c>
      <c r="F991">
        <v>1296.670044</v>
      </c>
      <c r="G991">
        <v>3681500000</v>
      </c>
    </row>
    <row r="992" spans="1:7" x14ac:dyDescent="0.2">
      <c r="A992" s="14">
        <v>40723</v>
      </c>
      <c r="B992">
        <v>1296.849976</v>
      </c>
      <c r="C992">
        <v>1309.209961</v>
      </c>
      <c r="D992">
        <v>1296.849976</v>
      </c>
      <c r="E992">
        <v>1307.410034</v>
      </c>
      <c r="F992">
        <v>1307.410034</v>
      </c>
      <c r="G992">
        <v>4347540000</v>
      </c>
    </row>
    <row r="993" spans="1:7" x14ac:dyDescent="0.2">
      <c r="A993" s="14">
        <v>40724</v>
      </c>
      <c r="B993">
        <v>1307.6400149999999</v>
      </c>
      <c r="C993">
        <v>1321.969971</v>
      </c>
      <c r="D993">
        <v>1307.6400149999999</v>
      </c>
      <c r="E993">
        <v>1320.6400149999999</v>
      </c>
      <c r="F993">
        <v>1320.6400149999999</v>
      </c>
      <c r="G993">
        <v>4200500000</v>
      </c>
    </row>
    <row r="994" spans="1:7" x14ac:dyDescent="0.2">
      <c r="A994" s="14">
        <v>40725</v>
      </c>
      <c r="B994">
        <v>1320.6400149999999</v>
      </c>
      <c r="C994">
        <v>1341.01001</v>
      </c>
      <c r="D994">
        <v>1318.1800539999999</v>
      </c>
      <c r="E994">
        <v>1339.670044</v>
      </c>
      <c r="F994">
        <v>1339.670044</v>
      </c>
      <c r="G994">
        <v>3796930000</v>
      </c>
    </row>
    <row r="995" spans="1:7" x14ac:dyDescent="0.2">
      <c r="A995" s="14">
        <v>40729</v>
      </c>
      <c r="B995">
        <v>1339.589966</v>
      </c>
      <c r="C995">
        <v>1340.8900149999999</v>
      </c>
      <c r="D995">
        <v>1334.3000489999999</v>
      </c>
      <c r="E995">
        <v>1337.880005</v>
      </c>
      <c r="F995">
        <v>1337.880005</v>
      </c>
      <c r="G995">
        <v>3722320000</v>
      </c>
    </row>
    <row r="996" spans="1:7" x14ac:dyDescent="0.2">
      <c r="A996" s="14">
        <v>40730</v>
      </c>
      <c r="B996">
        <v>1337.5600589999999</v>
      </c>
      <c r="C996">
        <v>1340.9399410000001</v>
      </c>
      <c r="D996">
        <v>1330.920044</v>
      </c>
      <c r="E996">
        <v>1339.219971</v>
      </c>
      <c r="F996">
        <v>1339.219971</v>
      </c>
      <c r="G996">
        <v>3564190000</v>
      </c>
    </row>
    <row r="997" spans="1:7" x14ac:dyDescent="0.2">
      <c r="A997" s="14">
        <v>40731</v>
      </c>
      <c r="B997">
        <v>1339.619995</v>
      </c>
      <c r="C997">
        <v>1356.4799800000001</v>
      </c>
      <c r="D997">
        <v>1339.619995</v>
      </c>
      <c r="E997">
        <v>1353.219971</v>
      </c>
      <c r="F997">
        <v>1353.219971</v>
      </c>
      <c r="G997">
        <v>4069530000</v>
      </c>
    </row>
    <row r="998" spans="1:7" x14ac:dyDescent="0.2">
      <c r="A998" s="14">
        <v>40732</v>
      </c>
      <c r="B998">
        <v>1352.3900149999999</v>
      </c>
      <c r="C998">
        <v>1352.3900149999999</v>
      </c>
      <c r="D998">
        <v>1333.709961</v>
      </c>
      <c r="E998">
        <v>1343.8000489999999</v>
      </c>
      <c r="F998">
        <v>1343.8000489999999</v>
      </c>
      <c r="G998">
        <v>3594360000</v>
      </c>
    </row>
    <row r="999" spans="1:7" x14ac:dyDescent="0.2">
      <c r="A999" s="14">
        <v>40735</v>
      </c>
      <c r="B999">
        <v>1343.3100589999999</v>
      </c>
      <c r="C999">
        <v>1343.3100589999999</v>
      </c>
      <c r="D999">
        <v>1316.420044</v>
      </c>
      <c r="E999">
        <v>1319.48999</v>
      </c>
      <c r="F999">
        <v>1319.48999</v>
      </c>
      <c r="G999">
        <v>3879130000</v>
      </c>
    </row>
    <row r="1000" spans="1:7" x14ac:dyDescent="0.2">
      <c r="A1000" s="14">
        <v>40736</v>
      </c>
      <c r="B1000">
        <v>1319.6099850000001</v>
      </c>
      <c r="C1000">
        <v>1327.170044</v>
      </c>
      <c r="D1000">
        <v>1313.329956</v>
      </c>
      <c r="E1000">
        <v>1313.6400149999999</v>
      </c>
      <c r="F1000">
        <v>1313.6400149999999</v>
      </c>
      <c r="G1000">
        <v>4227890000</v>
      </c>
    </row>
    <row r="1001" spans="1:7" x14ac:dyDescent="0.2">
      <c r="A1001" s="14">
        <v>40737</v>
      </c>
      <c r="B1001">
        <v>1314.4499510000001</v>
      </c>
      <c r="C1001">
        <v>1331.4799800000001</v>
      </c>
      <c r="D1001">
        <v>1314.4499510000001</v>
      </c>
      <c r="E1001">
        <v>1317.719971</v>
      </c>
      <c r="F1001">
        <v>1317.719971</v>
      </c>
      <c r="G1001">
        <v>4060080000</v>
      </c>
    </row>
    <row r="1002" spans="1:7" x14ac:dyDescent="0.2">
      <c r="A1002" s="14">
        <v>40738</v>
      </c>
      <c r="B1002">
        <v>1317.73999</v>
      </c>
      <c r="C1002">
        <v>1326.880005</v>
      </c>
      <c r="D1002">
        <v>1306.51001</v>
      </c>
      <c r="E1002">
        <v>1308.869995</v>
      </c>
      <c r="F1002">
        <v>1308.869995</v>
      </c>
      <c r="G1002">
        <v>4358570000</v>
      </c>
    </row>
    <row r="1003" spans="1:7" x14ac:dyDescent="0.2">
      <c r="A1003" s="14">
        <v>40739</v>
      </c>
      <c r="B1003">
        <v>1308.869995</v>
      </c>
      <c r="C1003">
        <v>1317.6999510000001</v>
      </c>
      <c r="D1003">
        <v>1307.5200199999999</v>
      </c>
      <c r="E1003">
        <v>1316.1400149999999</v>
      </c>
      <c r="F1003">
        <v>1316.1400149999999</v>
      </c>
      <c r="G1003">
        <v>4242760000</v>
      </c>
    </row>
    <row r="1004" spans="1:7" x14ac:dyDescent="0.2">
      <c r="A1004" s="14">
        <v>40742</v>
      </c>
      <c r="B1004">
        <v>1315.9399410000001</v>
      </c>
      <c r="C1004">
        <v>1315.9399410000001</v>
      </c>
      <c r="D1004">
        <v>1295.920044</v>
      </c>
      <c r="E1004">
        <v>1305.4399410000001</v>
      </c>
      <c r="F1004">
        <v>1305.4399410000001</v>
      </c>
      <c r="G1004">
        <v>4118160000</v>
      </c>
    </row>
    <row r="1005" spans="1:7" x14ac:dyDescent="0.2">
      <c r="A1005" s="14">
        <v>40743</v>
      </c>
      <c r="B1005">
        <v>1307.0699460000001</v>
      </c>
      <c r="C1005">
        <v>1328.1400149999999</v>
      </c>
      <c r="D1005">
        <v>1307.0699460000001</v>
      </c>
      <c r="E1005">
        <v>1326.7299800000001</v>
      </c>
      <c r="F1005">
        <v>1326.7299800000001</v>
      </c>
      <c r="G1005">
        <v>4304600000</v>
      </c>
    </row>
    <row r="1006" spans="1:7" x14ac:dyDescent="0.2">
      <c r="A1006" s="14">
        <v>40744</v>
      </c>
      <c r="B1006">
        <v>1328.660034</v>
      </c>
      <c r="C1006">
        <v>1330.4300539999999</v>
      </c>
      <c r="D1006">
        <v>1323.650024</v>
      </c>
      <c r="E1006">
        <v>1325.839966</v>
      </c>
      <c r="F1006">
        <v>1325.839966</v>
      </c>
      <c r="G1006">
        <v>3767420000</v>
      </c>
    </row>
    <row r="1007" spans="1:7" x14ac:dyDescent="0.2">
      <c r="A1007" s="14">
        <v>40745</v>
      </c>
      <c r="B1007">
        <v>1325.650024</v>
      </c>
      <c r="C1007">
        <v>1347</v>
      </c>
      <c r="D1007">
        <v>1325.650024</v>
      </c>
      <c r="E1007">
        <v>1343.8000489999999</v>
      </c>
      <c r="F1007">
        <v>1343.8000489999999</v>
      </c>
      <c r="G1007">
        <v>4837430000</v>
      </c>
    </row>
    <row r="1008" spans="1:7" x14ac:dyDescent="0.2">
      <c r="A1008" s="14">
        <v>40746</v>
      </c>
      <c r="B1008">
        <v>1343.8000489999999</v>
      </c>
      <c r="C1008">
        <v>1346.099976</v>
      </c>
      <c r="D1008">
        <v>1336.9499510000001</v>
      </c>
      <c r="E1008">
        <v>1345.0200199999999</v>
      </c>
      <c r="F1008">
        <v>1345.0200199999999</v>
      </c>
      <c r="G1008">
        <v>3522830000</v>
      </c>
    </row>
    <row r="1009" spans="1:7" x14ac:dyDescent="0.2">
      <c r="A1009" s="14">
        <v>40749</v>
      </c>
      <c r="B1009">
        <v>1344.3199460000001</v>
      </c>
      <c r="C1009">
        <v>1344.3199460000001</v>
      </c>
      <c r="D1009">
        <v>1331.089966</v>
      </c>
      <c r="E1009">
        <v>1337.4300539999999</v>
      </c>
      <c r="F1009">
        <v>1337.4300539999999</v>
      </c>
      <c r="G1009">
        <v>3536890000</v>
      </c>
    </row>
    <row r="1010" spans="1:7" x14ac:dyDescent="0.2">
      <c r="A1010" s="14">
        <v>40750</v>
      </c>
      <c r="B1010">
        <v>1337.3900149999999</v>
      </c>
      <c r="C1010">
        <v>1338.51001</v>
      </c>
      <c r="D1010">
        <v>1329.589966</v>
      </c>
      <c r="E1010">
        <v>1331.9399410000001</v>
      </c>
      <c r="F1010">
        <v>1331.9399410000001</v>
      </c>
      <c r="G1010">
        <v>4007050000</v>
      </c>
    </row>
    <row r="1011" spans="1:7" x14ac:dyDescent="0.2">
      <c r="A1011" s="14">
        <v>40751</v>
      </c>
      <c r="B1011">
        <v>1331.910034</v>
      </c>
      <c r="C1011">
        <v>1331.910034</v>
      </c>
      <c r="D1011">
        <v>1303.48999</v>
      </c>
      <c r="E1011">
        <v>1304.8900149999999</v>
      </c>
      <c r="F1011">
        <v>1304.8900149999999</v>
      </c>
      <c r="G1011">
        <v>3479040000</v>
      </c>
    </row>
    <row r="1012" spans="1:7" x14ac:dyDescent="0.2">
      <c r="A1012" s="14">
        <v>40752</v>
      </c>
      <c r="B1012">
        <v>1304.839966</v>
      </c>
      <c r="C1012">
        <v>1316.3199460000001</v>
      </c>
      <c r="D1012">
        <v>1299.160034</v>
      </c>
      <c r="E1012">
        <v>1300.670044</v>
      </c>
      <c r="F1012">
        <v>1300.670044</v>
      </c>
      <c r="G1012">
        <v>4951800000</v>
      </c>
    </row>
    <row r="1013" spans="1:7" x14ac:dyDescent="0.2">
      <c r="A1013" s="14">
        <v>40753</v>
      </c>
      <c r="B1013">
        <v>1300.119995</v>
      </c>
      <c r="C1013">
        <v>1304.160034</v>
      </c>
      <c r="D1013">
        <v>1282.8599850000001</v>
      </c>
      <c r="E1013">
        <v>1292.280029</v>
      </c>
      <c r="F1013">
        <v>1292.280029</v>
      </c>
      <c r="G1013">
        <v>5061190000</v>
      </c>
    </row>
    <row r="1014" spans="1:7" x14ac:dyDescent="0.2">
      <c r="A1014" s="14">
        <v>40756</v>
      </c>
      <c r="B1014">
        <v>1292.589966</v>
      </c>
      <c r="C1014">
        <v>1307.380005</v>
      </c>
      <c r="D1014">
        <v>1274.7299800000001</v>
      </c>
      <c r="E1014">
        <v>1286.9399410000001</v>
      </c>
      <c r="F1014">
        <v>1286.9399410000001</v>
      </c>
      <c r="G1014">
        <v>4967390000</v>
      </c>
    </row>
    <row r="1015" spans="1:7" x14ac:dyDescent="0.2">
      <c r="A1015" s="14">
        <v>40757</v>
      </c>
      <c r="B1015">
        <v>1286.5600589999999</v>
      </c>
      <c r="C1015">
        <v>1286.5600589999999</v>
      </c>
      <c r="D1015">
        <v>1254.030029</v>
      </c>
      <c r="E1015">
        <v>1254.0500489999999</v>
      </c>
      <c r="F1015">
        <v>1254.0500489999999</v>
      </c>
      <c r="G1015">
        <v>5206290000</v>
      </c>
    </row>
    <row r="1016" spans="1:7" x14ac:dyDescent="0.2">
      <c r="A1016" s="14">
        <v>40758</v>
      </c>
      <c r="B1016">
        <v>1254.25</v>
      </c>
      <c r="C1016">
        <v>1261.1999510000001</v>
      </c>
      <c r="D1016">
        <v>1234.5600589999999</v>
      </c>
      <c r="E1016">
        <v>1260.339966</v>
      </c>
      <c r="F1016">
        <v>1260.339966</v>
      </c>
      <c r="G1016">
        <v>6446940000</v>
      </c>
    </row>
    <row r="1017" spans="1:7" x14ac:dyDescent="0.2">
      <c r="A1017" s="14">
        <v>40759</v>
      </c>
      <c r="B1017">
        <v>1260.2299800000001</v>
      </c>
      <c r="C1017">
        <v>1260.2299800000001</v>
      </c>
      <c r="D1017">
        <v>1199.540039</v>
      </c>
      <c r="E1017">
        <v>1200.0699460000001</v>
      </c>
      <c r="F1017">
        <v>1200.0699460000001</v>
      </c>
      <c r="G1017">
        <v>4266530000</v>
      </c>
    </row>
    <row r="1018" spans="1:7" x14ac:dyDescent="0.2">
      <c r="A1018" s="14">
        <v>40760</v>
      </c>
      <c r="B1018">
        <v>1200.280029</v>
      </c>
      <c r="C1018">
        <v>1218.1099850000001</v>
      </c>
      <c r="D1018">
        <v>1168.089966</v>
      </c>
      <c r="E1018">
        <v>1199.380005</v>
      </c>
      <c r="F1018">
        <v>1199.380005</v>
      </c>
      <c r="G1018">
        <v>5454590000</v>
      </c>
    </row>
    <row r="1019" spans="1:7" x14ac:dyDescent="0.2">
      <c r="A1019" s="14">
        <v>40763</v>
      </c>
      <c r="B1019">
        <v>1198.4799800000001</v>
      </c>
      <c r="C1019">
        <v>1198.4799800000001</v>
      </c>
      <c r="D1019">
        <v>1119.280029</v>
      </c>
      <c r="E1019">
        <v>1119.459961</v>
      </c>
      <c r="F1019">
        <v>1119.459961</v>
      </c>
      <c r="G1019">
        <v>2615150000</v>
      </c>
    </row>
    <row r="1020" spans="1:7" x14ac:dyDescent="0.2">
      <c r="A1020" s="14">
        <v>40764</v>
      </c>
      <c r="B1020">
        <v>1120.2299800000001</v>
      </c>
      <c r="C1020">
        <v>1172.880005</v>
      </c>
      <c r="D1020">
        <v>1101.540039</v>
      </c>
      <c r="E1020">
        <v>1172.530029</v>
      </c>
      <c r="F1020">
        <v>1172.530029</v>
      </c>
      <c r="G1020">
        <v>2366660000</v>
      </c>
    </row>
    <row r="1021" spans="1:7" x14ac:dyDescent="0.2">
      <c r="A1021" s="14">
        <v>40765</v>
      </c>
      <c r="B1021">
        <v>1171.7700199999999</v>
      </c>
      <c r="C1021">
        <v>1171.7700199999999</v>
      </c>
      <c r="D1021">
        <v>1118.01001</v>
      </c>
      <c r="E1021">
        <v>1120.76001</v>
      </c>
      <c r="F1021">
        <v>1120.76001</v>
      </c>
      <c r="G1021">
        <v>5018070000</v>
      </c>
    </row>
    <row r="1022" spans="1:7" x14ac:dyDescent="0.2">
      <c r="A1022" s="14">
        <v>40766</v>
      </c>
      <c r="B1022">
        <v>1121.3000489999999</v>
      </c>
      <c r="C1022">
        <v>1186.290039</v>
      </c>
      <c r="D1022">
        <v>1121.3000489999999</v>
      </c>
      <c r="E1022">
        <v>1172.6400149999999</v>
      </c>
      <c r="F1022">
        <v>1172.6400149999999</v>
      </c>
      <c r="G1022">
        <v>3685050000</v>
      </c>
    </row>
    <row r="1023" spans="1:7" x14ac:dyDescent="0.2">
      <c r="A1023" s="14">
        <v>40767</v>
      </c>
      <c r="B1023">
        <v>1172.869995</v>
      </c>
      <c r="C1023">
        <v>1189.040039</v>
      </c>
      <c r="D1023">
        <v>1170.73999</v>
      </c>
      <c r="E1023">
        <v>1178.8100589999999</v>
      </c>
      <c r="F1023">
        <v>1178.8100589999999</v>
      </c>
      <c r="G1023">
        <v>5640380000</v>
      </c>
    </row>
    <row r="1024" spans="1:7" x14ac:dyDescent="0.2">
      <c r="A1024" s="14">
        <v>40770</v>
      </c>
      <c r="B1024">
        <v>1178.8599850000001</v>
      </c>
      <c r="C1024">
        <v>1204.48999</v>
      </c>
      <c r="D1024">
        <v>1178.8599850000001</v>
      </c>
      <c r="E1024">
        <v>1204.48999</v>
      </c>
      <c r="F1024">
        <v>1204.48999</v>
      </c>
      <c r="G1024">
        <v>4272850000</v>
      </c>
    </row>
    <row r="1025" spans="1:7" x14ac:dyDescent="0.2">
      <c r="A1025" s="14">
        <v>40771</v>
      </c>
      <c r="B1025">
        <v>1204.219971</v>
      </c>
      <c r="C1025">
        <v>1204.219971</v>
      </c>
      <c r="D1025">
        <v>1180.530029</v>
      </c>
      <c r="E1025">
        <v>1192.76001</v>
      </c>
      <c r="F1025">
        <v>1192.76001</v>
      </c>
      <c r="G1025">
        <v>5071600000</v>
      </c>
    </row>
    <row r="1026" spans="1:7" x14ac:dyDescent="0.2">
      <c r="A1026" s="14">
        <v>40772</v>
      </c>
      <c r="B1026">
        <v>1192.8900149999999</v>
      </c>
      <c r="C1026">
        <v>1208.469971</v>
      </c>
      <c r="D1026">
        <v>1184.3599850000001</v>
      </c>
      <c r="E1026">
        <v>1193.8900149999999</v>
      </c>
      <c r="F1026">
        <v>1193.8900149999999</v>
      </c>
      <c r="G1026">
        <v>4388340000</v>
      </c>
    </row>
    <row r="1027" spans="1:7" x14ac:dyDescent="0.2">
      <c r="A1027" s="14">
        <v>40773</v>
      </c>
      <c r="B1027">
        <v>1189.619995</v>
      </c>
      <c r="C1027">
        <v>1189.619995</v>
      </c>
      <c r="D1027">
        <v>1131.030029</v>
      </c>
      <c r="E1027">
        <v>1140.650024</v>
      </c>
      <c r="F1027">
        <v>1140.650024</v>
      </c>
      <c r="G1027">
        <v>3234810000</v>
      </c>
    </row>
    <row r="1028" spans="1:7" x14ac:dyDescent="0.2">
      <c r="A1028" s="14">
        <v>40774</v>
      </c>
      <c r="B1028">
        <v>1140.469971</v>
      </c>
      <c r="C1028">
        <v>1154.540039</v>
      </c>
      <c r="D1028">
        <v>1122.0500489999999</v>
      </c>
      <c r="E1028">
        <v>1123.530029</v>
      </c>
      <c r="F1028">
        <v>1123.530029</v>
      </c>
      <c r="G1028">
        <v>5167560000</v>
      </c>
    </row>
    <row r="1029" spans="1:7" x14ac:dyDescent="0.2">
      <c r="A1029" s="14">
        <v>40777</v>
      </c>
      <c r="B1029">
        <v>1123.5500489999999</v>
      </c>
      <c r="C1029">
        <v>1145.48999</v>
      </c>
      <c r="D1029">
        <v>1121.089966</v>
      </c>
      <c r="E1029">
        <v>1123.8199460000001</v>
      </c>
      <c r="F1029">
        <v>1123.8199460000001</v>
      </c>
      <c r="G1029">
        <v>5436260000</v>
      </c>
    </row>
    <row r="1030" spans="1:7" x14ac:dyDescent="0.2">
      <c r="A1030" s="14">
        <v>40778</v>
      </c>
      <c r="B1030">
        <v>1124.3599850000001</v>
      </c>
      <c r="C1030">
        <v>1162.349976</v>
      </c>
      <c r="D1030">
        <v>1124.3599850000001</v>
      </c>
      <c r="E1030">
        <v>1162.349976</v>
      </c>
      <c r="F1030">
        <v>1162.349976</v>
      </c>
      <c r="G1030">
        <v>5013170000</v>
      </c>
    </row>
    <row r="1031" spans="1:7" x14ac:dyDescent="0.2">
      <c r="A1031" s="14">
        <v>40779</v>
      </c>
      <c r="B1031">
        <v>1162.160034</v>
      </c>
      <c r="C1031">
        <v>1178.5600589999999</v>
      </c>
      <c r="D1031">
        <v>1156.3000489999999</v>
      </c>
      <c r="E1031">
        <v>1177.599976</v>
      </c>
      <c r="F1031">
        <v>1177.599976</v>
      </c>
      <c r="G1031">
        <v>5315310000</v>
      </c>
    </row>
    <row r="1032" spans="1:7" x14ac:dyDescent="0.2">
      <c r="A1032" s="14">
        <v>40780</v>
      </c>
      <c r="B1032">
        <v>1176.6899410000001</v>
      </c>
      <c r="C1032">
        <v>1190.6800539999999</v>
      </c>
      <c r="D1032">
        <v>1155.469971</v>
      </c>
      <c r="E1032">
        <v>1159.2700199999999</v>
      </c>
      <c r="F1032">
        <v>1159.2700199999999</v>
      </c>
      <c r="G1032">
        <v>5748420000</v>
      </c>
    </row>
    <row r="1033" spans="1:7" x14ac:dyDescent="0.2">
      <c r="A1033" s="14">
        <v>40781</v>
      </c>
      <c r="B1033">
        <v>1158.849976</v>
      </c>
      <c r="C1033">
        <v>1181.2299800000001</v>
      </c>
      <c r="D1033">
        <v>1135.910034</v>
      </c>
      <c r="E1033">
        <v>1176.8000489999999</v>
      </c>
      <c r="F1033">
        <v>1176.8000489999999</v>
      </c>
      <c r="G1033">
        <v>5035320000</v>
      </c>
    </row>
    <row r="1034" spans="1:7" x14ac:dyDescent="0.2">
      <c r="A1034" s="14">
        <v>40784</v>
      </c>
      <c r="B1034">
        <v>1177.910034</v>
      </c>
      <c r="C1034">
        <v>1210.280029</v>
      </c>
      <c r="D1034">
        <v>1177.910034</v>
      </c>
      <c r="E1034">
        <v>1210.079956</v>
      </c>
      <c r="F1034">
        <v>1210.079956</v>
      </c>
      <c r="G1034">
        <v>4228070000</v>
      </c>
    </row>
    <row r="1035" spans="1:7" x14ac:dyDescent="0.2">
      <c r="A1035" s="14">
        <v>40785</v>
      </c>
      <c r="B1035">
        <v>1209.76001</v>
      </c>
      <c r="C1035">
        <v>1220.099976</v>
      </c>
      <c r="D1035">
        <v>1195.7700199999999</v>
      </c>
      <c r="E1035">
        <v>1212.920044</v>
      </c>
      <c r="F1035">
        <v>1212.920044</v>
      </c>
      <c r="G1035">
        <v>4572570000</v>
      </c>
    </row>
    <row r="1036" spans="1:7" x14ac:dyDescent="0.2">
      <c r="A1036" s="14">
        <v>40786</v>
      </c>
      <c r="B1036">
        <v>1213</v>
      </c>
      <c r="C1036">
        <v>1230.709961</v>
      </c>
      <c r="D1036">
        <v>1209.349976</v>
      </c>
      <c r="E1036">
        <v>1218.8900149999999</v>
      </c>
      <c r="F1036">
        <v>1218.8900149999999</v>
      </c>
      <c r="G1036">
        <v>5267840000</v>
      </c>
    </row>
    <row r="1037" spans="1:7" x14ac:dyDescent="0.2">
      <c r="A1037" s="14">
        <v>40787</v>
      </c>
      <c r="B1037">
        <v>1219.119995</v>
      </c>
      <c r="C1037">
        <v>1229.290039</v>
      </c>
      <c r="D1037">
        <v>1203.849976</v>
      </c>
      <c r="E1037">
        <v>1204.420044</v>
      </c>
      <c r="F1037">
        <v>1204.420044</v>
      </c>
      <c r="G1037">
        <v>4780410000</v>
      </c>
    </row>
    <row r="1038" spans="1:7" x14ac:dyDescent="0.2">
      <c r="A1038" s="14">
        <v>40788</v>
      </c>
      <c r="B1038">
        <v>1203.900024</v>
      </c>
      <c r="C1038">
        <v>1203.900024</v>
      </c>
      <c r="D1038">
        <v>1170.5600589999999</v>
      </c>
      <c r="E1038">
        <v>1173.969971</v>
      </c>
      <c r="F1038">
        <v>1173.969971</v>
      </c>
      <c r="G1038">
        <v>4401740000</v>
      </c>
    </row>
    <row r="1039" spans="1:7" x14ac:dyDescent="0.2">
      <c r="A1039" s="14">
        <v>40792</v>
      </c>
      <c r="B1039">
        <v>1173.969971</v>
      </c>
      <c r="C1039">
        <v>1173.969971</v>
      </c>
      <c r="D1039">
        <v>1140.130005</v>
      </c>
      <c r="E1039">
        <v>1165.23999</v>
      </c>
      <c r="F1039">
        <v>1165.23999</v>
      </c>
      <c r="G1039">
        <v>5103980000</v>
      </c>
    </row>
    <row r="1040" spans="1:7" x14ac:dyDescent="0.2">
      <c r="A1040" s="14">
        <v>40793</v>
      </c>
      <c r="B1040">
        <v>1165.849976</v>
      </c>
      <c r="C1040">
        <v>1198.619995</v>
      </c>
      <c r="D1040">
        <v>1165.849976</v>
      </c>
      <c r="E1040">
        <v>1198.619995</v>
      </c>
      <c r="F1040">
        <v>1198.619995</v>
      </c>
      <c r="G1040">
        <v>4441040000</v>
      </c>
    </row>
    <row r="1041" spans="1:7" x14ac:dyDescent="0.2">
      <c r="A1041" s="14">
        <v>40794</v>
      </c>
      <c r="B1041">
        <v>1197.9799800000001</v>
      </c>
      <c r="C1041">
        <v>1204.400024</v>
      </c>
      <c r="D1041">
        <v>1183.339966</v>
      </c>
      <c r="E1041">
        <v>1185.900024</v>
      </c>
      <c r="F1041">
        <v>1185.900024</v>
      </c>
      <c r="G1041">
        <v>4465170000</v>
      </c>
    </row>
    <row r="1042" spans="1:7" x14ac:dyDescent="0.2">
      <c r="A1042" s="14">
        <v>40795</v>
      </c>
      <c r="B1042">
        <v>1185.369995</v>
      </c>
      <c r="C1042">
        <v>1185.369995</v>
      </c>
      <c r="D1042">
        <v>1148.369995</v>
      </c>
      <c r="E1042">
        <v>1154.2299800000001</v>
      </c>
      <c r="F1042">
        <v>1154.2299800000001</v>
      </c>
      <c r="G1042">
        <v>4586370000</v>
      </c>
    </row>
    <row r="1043" spans="1:7" x14ac:dyDescent="0.2">
      <c r="A1043" s="14">
        <v>40798</v>
      </c>
      <c r="B1043">
        <v>1153.5</v>
      </c>
      <c r="C1043">
        <v>1162.5200199999999</v>
      </c>
      <c r="D1043">
        <v>1136.0699460000001</v>
      </c>
      <c r="E1043">
        <v>1162.2700199999999</v>
      </c>
      <c r="F1043">
        <v>1162.2700199999999</v>
      </c>
      <c r="G1043">
        <v>5168550000</v>
      </c>
    </row>
    <row r="1044" spans="1:7" x14ac:dyDescent="0.2">
      <c r="A1044" s="14">
        <v>40799</v>
      </c>
      <c r="B1044">
        <v>1162.589966</v>
      </c>
      <c r="C1044">
        <v>1176.410034</v>
      </c>
      <c r="D1044">
        <v>1157.4399410000001</v>
      </c>
      <c r="E1044">
        <v>1172.869995</v>
      </c>
      <c r="F1044">
        <v>1172.869995</v>
      </c>
      <c r="G1044">
        <v>4681370000</v>
      </c>
    </row>
    <row r="1045" spans="1:7" x14ac:dyDescent="0.2">
      <c r="A1045" s="14">
        <v>40800</v>
      </c>
      <c r="B1045">
        <v>1173.3199460000001</v>
      </c>
      <c r="C1045">
        <v>1202.380005</v>
      </c>
      <c r="D1045">
        <v>1162.7299800000001</v>
      </c>
      <c r="E1045">
        <v>1188.6800539999999</v>
      </c>
      <c r="F1045">
        <v>1188.6800539999999</v>
      </c>
      <c r="G1045">
        <v>4986740000</v>
      </c>
    </row>
    <row r="1046" spans="1:7" x14ac:dyDescent="0.2">
      <c r="A1046" s="14">
        <v>40801</v>
      </c>
      <c r="B1046">
        <v>1189.4399410000001</v>
      </c>
      <c r="C1046">
        <v>1209.1099850000001</v>
      </c>
      <c r="D1046">
        <v>1189.4399410000001</v>
      </c>
      <c r="E1046">
        <v>1209.1099850000001</v>
      </c>
      <c r="F1046">
        <v>1209.1099850000001</v>
      </c>
      <c r="G1046">
        <v>4479730000</v>
      </c>
    </row>
    <row r="1047" spans="1:7" x14ac:dyDescent="0.2">
      <c r="A1047" s="14">
        <v>40802</v>
      </c>
      <c r="B1047">
        <v>1209.209961</v>
      </c>
      <c r="C1047">
        <v>1220.0600589999999</v>
      </c>
      <c r="D1047">
        <v>1204.459961</v>
      </c>
      <c r="E1047">
        <v>1216.01001</v>
      </c>
      <c r="F1047">
        <v>1216.01001</v>
      </c>
      <c r="G1047">
        <v>5248890000</v>
      </c>
    </row>
    <row r="1048" spans="1:7" x14ac:dyDescent="0.2">
      <c r="A1048" s="14">
        <v>40805</v>
      </c>
      <c r="B1048">
        <v>1214.98999</v>
      </c>
      <c r="C1048">
        <v>1214.98999</v>
      </c>
      <c r="D1048">
        <v>1188.3599850000001</v>
      </c>
      <c r="E1048">
        <v>1204.089966</v>
      </c>
      <c r="F1048">
        <v>1204.089966</v>
      </c>
      <c r="G1048">
        <v>4254190000</v>
      </c>
    </row>
    <row r="1049" spans="1:7" x14ac:dyDescent="0.2">
      <c r="A1049" s="14">
        <v>40806</v>
      </c>
      <c r="B1049">
        <v>1204.5</v>
      </c>
      <c r="C1049">
        <v>1220.3900149999999</v>
      </c>
      <c r="D1049">
        <v>1201.290039</v>
      </c>
      <c r="E1049">
        <v>1202.089966</v>
      </c>
      <c r="F1049">
        <v>1202.089966</v>
      </c>
      <c r="G1049">
        <v>4315610000</v>
      </c>
    </row>
    <row r="1050" spans="1:7" x14ac:dyDescent="0.2">
      <c r="A1050" s="14">
        <v>40807</v>
      </c>
      <c r="B1050">
        <v>1203.630005</v>
      </c>
      <c r="C1050">
        <v>1206.3000489999999</v>
      </c>
      <c r="D1050">
        <v>1166.209961</v>
      </c>
      <c r="E1050">
        <v>1166.76001</v>
      </c>
      <c r="F1050">
        <v>1166.76001</v>
      </c>
      <c r="G1050">
        <v>4728550000</v>
      </c>
    </row>
    <row r="1051" spans="1:7" x14ac:dyDescent="0.2">
      <c r="A1051" s="14">
        <v>40808</v>
      </c>
      <c r="B1051">
        <v>1164.5500489999999</v>
      </c>
      <c r="C1051">
        <v>1164.5500489999999</v>
      </c>
      <c r="D1051">
        <v>1114.219971</v>
      </c>
      <c r="E1051">
        <v>1129.5600589999999</v>
      </c>
      <c r="F1051">
        <v>1129.5600589999999</v>
      </c>
      <c r="G1051">
        <v>6703140000</v>
      </c>
    </row>
    <row r="1052" spans="1:7" x14ac:dyDescent="0.2">
      <c r="A1052" s="14">
        <v>40809</v>
      </c>
      <c r="B1052">
        <v>1128.8199460000001</v>
      </c>
      <c r="C1052">
        <v>1141.719971</v>
      </c>
      <c r="D1052">
        <v>1121.3599850000001</v>
      </c>
      <c r="E1052">
        <v>1136.4300539999999</v>
      </c>
      <c r="F1052">
        <v>1136.4300539999999</v>
      </c>
      <c r="G1052">
        <v>5639930000</v>
      </c>
    </row>
    <row r="1053" spans="1:7" x14ac:dyDescent="0.2">
      <c r="A1053" s="14">
        <v>40812</v>
      </c>
      <c r="B1053">
        <v>1136.910034</v>
      </c>
      <c r="C1053">
        <v>1164.1899410000001</v>
      </c>
      <c r="D1053">
        <v>1131.0699460000001</v>
      </c>
      <c r="E1053">
        <v>1162.9499510000001</v>
      </c>
      <c r="F1053">
        <v>1162.9499510000001</v>
      </c>
      <c r="G1053">
        <v>4762830000</v>
      </c>
    </row>
    <row r="1054" spans="1:7" x14ac:dyDescent="0.2">
      <c r="A1054" s="14">
        <v>40813</v>
      </c>
      <c r="B1054">
        <v>1163.3199460000001</v>
      </c>
      <c r="C1054">
        <v>1195.8599850000001</v>
      </c>
      <c r="D1054">
        <v>1163.3199460000001</v>
      </c>
      <c r="E1054">
        <v>1175.380005</v>
      </c>
      <c r="F1054">
        <v>1175.380005</v>
      </c>
      <c r="G1054">
        <v>5548130000</v>
      </c>
    </row>
    <row r="1055" spans="1:7" x14ac:dyDescent="0.2">
      <c r="A1055" s="14">
        <v>40814</v>
      </c>
      <c r="B1055">
        <v>1175.3900149999999</v>
      </c>
      <c r="C1055">
        <v>1184.709961</v>
      </c>
      <c r="D1055">
        <v>1150.400024</v>
      </c>
      <c r="E1055">
        <v>1151.0600589999999</v>
      </c>
      <c r="F1055">
        <v>1151.0600589999999</v>
      </c>
      <c r="G1055">
        <v>4787920000</v>
      </c>
    </row>
    <row r="1056" spans="1:7" x14ac:dyDescent="0.2">
      <c r="A1056" s="14">
        <v>40815</v>
      </c>
      <c r="B1056">
        <v>1151.73999</v>
      </c>
      <c r="C1056">
        <v>1175.869995</v>
      </c>
      <c r="D1056">
        <v>1139.9300539999999</v>
      </c>
      <c r="E1056">
        <v>1160.400024</v>
      </c>
      <c r="F1056">
        <v>1160.400024</v>
      </c>
      <c r="G1056">
        <v>5285740000</v>
      </c>
    </row>
    <row r="1057" spans="1:7" x14ac:dyDescent="0.2">
      <c r="A1057" s="14">
        <v>40816</v>
      </c>
      <c r="B1057">
        <v>1159.9300539999999</v>
      </c>
      <c r="C1057">
        <v>1159.9300539999999</v>
      </c>
      <c r="D1057">
        <v>1131.339966</v>
      </c>
      <c r="E1057">
        <v>1131.420044</v>
      </c>
      <c r="F1057">
        <v>1131.420044</v>
      </c>
      <c r="G1057">
        <v>4416790000</v>
      </c>
    </row>
    <row r="1058" spans="1:7" x14ac:dyDescent="0.2">
      <c r="A1058" s="14">
        <v>40819</v>
      </c>
      <c r="B1058">
        <v>1131.209961</v>
      </c>
      <c r="C1058">
        <v>1138.98999</v>
      </c>
      <c r="D1058">
        <v>1098.920044</v>
      </c>
      <c r="E1058">
        <v>1099.2299800000001</v>
      </c>
      <c r="F1058">
        <v>1099.2299800000001</v>
      </c>
      <c r="G1058">
        <v>5670340000</v>
      </c>
    </row>
    <row r="1059" spans="1:7" x14ac:dyDescent="0.2">
      <c r="A1059" s="14">
        <v>40820</v>
      </c>
      <c r="B1059">
        <v>1097.420044</v>
      </c>
      <c r="C1059">
        <v>1125.119995</v>
      </c>
      <c r="D1059">
        <v>1074.7700199999999</v>
      </c>
      <c r="E1059">
        <v>1123.9499510000001</v>
      </c>
      <c r="F1059">
        <v>1123.9499510000001</v>
      </c>
      <c r="G1059">
        <v>3714670000</v>
      </c>
    </row>
    <row r="1060" spans="1:7" x14ac:dyDescent="0.2">
      <c r="A1060" s="14">
        <v>40821</v>
      </c>
      <c r="B1060">
        <v>1124.030029</v>
      </c>
      <c r="C1060">
        <v>1146.0699460000001</v>
      </c>
      <c r="D1060">
        <v>1115.6800539999999</v>
      </c>
      <c r="E1060">
        <v>1144.030029</v>
      </c>
      <c r="F1060">
        <v>1144.030029</v>
      </c>
      <c r="G1060">
        <v>2510620000</v>
      </c>
    </row>
    <row r="1061" spans="1:7" x14ac:dyDescent="0.2">
      <c r="A1061" s="14">
        <v>40822</v>
      </c>
      <c r="B1061">
        <v>1144.1099850000001</v>
      </c>
      <c r="C1061">
        <v>1165.5500489999999</v>
      </c>
      <c r="D1061">
        <v>1134.9499510000001</v>
      </c>
      <c r="E1061">
        <v>1164.969971</v>
      </c>
      <c r="F1061">
        <v>1164.969971</v>
      </c>
      <c r="G1061">
        <v>5098330000</v>
      </c>
    </row>
    <row r="1062" spans="1:7" x14ac:dyDescent="0.2">
      <c r="A1062" s="14">
        <v>40823</v>
      </c>
      <c r="B1062">
        <v>1165.030029</v>
      </c>
      <c r="C1062">
        <v>1171.400024</v>
      </c>
      <c r="D1062">
        <v>1150.26001</v>
      </c>
      <c r="E1062">
        <v>1155.459961</v>
      </c>
      <c r="F1062">
        <v>1155.459961</v>
      </c>
      <c r="G1062">
        <v>5580380000</v>
      </c>
    </row>
    <row r="1063" spans="1:7" x14ac:dyDescent="0.2">
      <c r="A1063" s="14">
        <v>40826</v>
      </c>
      <c r="B1063">
        <v>1158.150024</v>
      </c>
      <c r="C1063">
        <v>1194.910034</v>
      </c>
      <c r="D1063">
        <v>1158.150024</v>
      </c>
      <c r="E1063">
        <v>1194.8900149999999</v>
      </c>
      <c r="F1063">
        <v>1194.8900149999999</v>
      </c>
      <c r="G1063">
        <v>4446800000</v>
      </c>
    </row>
    <row r="1064" spans="1:7" x14ac:dyDescent="0.2">
      <c r="A1064" s="14">
        <v>40827</v>
      </c>
      <c r="B1064">
        <v>1194.599976</v>
      </c>
      <c r="C1064">
        <v>1199.23999</v>
      </c>
      <c r="D1064">
        <v>1187.3000489999999</v>
      </c>
      <c r="E1064">
        <v>1195.540039</v>
      </c>
      <c r="F1064">
        <v>1195.540039</v>
      </c>
      <c r="G1064">
        <v>4424500000</v>
      </c>
    </row>
    <row r="1065" spans="1:7" x14ac:dyDescent="0.2">
      <c r="A1065" s="14">
        <v>40828</v>
      </c>
      <c r="B1065">
        <v>1196.1899410000001</v>
      </c>
      <c r="C1065">
        <v>1220.25</v>
      </c>
      <c r="D1065">
        <v>1196.1899410000001</v>
      </c>
      <c r="E1065">
        <v>1207.25</v>
      </c>
      <c r="F1065">
        <v>1207.25</v>
      </c>
      <c r="G1065">
        <v>5355360000</v>
      </c>
    </row>
    <row r="1066" spans="1:7" x14ac:dyDescent="0.2">
      <c r="A1066" s="14">
        <v>40829</v>
      </c>
      <c r="B1066">
        <v>1206.959961</v>
      </c>
      <c r="C1066">
        <v>1207.459961</v>
      </c>
      <c r="D1066">
        <v>1190.579956</v>
      </c>
      <c r="E1066">
        <v>1203.660034</v>
      </c>
      <c r="F1066">
        <v>1203.660034</v>
      </c>
      <c r="G1066">
        <v>4436270000</v>
      </c>
    </row>
    <row r="1067" spans="1:7" x14ac:dyDescent="0.2">
      <c r="A1067" s="14">
        <v>40830</v>
      </c>
      <c r="B1067">
        <v>1205.650024</v>
      </c>
      <c r="C1067">
        <v>1224.6099850000001</v>
      </c>
      <c r="D1067">
        <v>1205.650024</v>
      </c>
      <c r="E1067">
        <v>1224.579956</v>
      </c>
      <c r="F1067">
        <v>1224.579956</v>
      </c>
      <c r="G1067">
        <v>4116690000</v>
      </c>
    </row>
    <row r="1068" spans="1:7" x14ac:dyDescent="0.2">
      <c r="A1068" s="14">
        <v>40833</v>
      </c>
      <c r="B1068">
        <v>1224.469971</v>
      </c>
      <c r="C1068">
        <v>1224.469971</v>
      </c>
      <c r="D1068">
        <v>1198.5500489999999</v>
      </c>
      <c r="E1068">
        <v>1200.8599850000001</v>
      </c>
      <c r="F1068">
        <v>1200.8599850000001</v>
      </c>
      <c r="G1068">
        <v>4300700000</v>
      </c>
    </row>
    <row r="1069" spans="1:7" x14ac:dyDescent="0.2">
      <c r="A1069" s="14">
        <v>40834</v>
      </c>
      <c r="B1069">
        <v>1200.75</v>
      </c>
      <c r="C1069">
        <v>1233.099976</v>
      </c>
      <c r="D1069">
        <v>1191.4799800000001</v>
      </c>
      <c r="E1069">
        <v>1225.380005</v>
      </c>
      <c r="F1069">
        <v>1225.380005</v>
      </c>
      <c r="G1069">
        <v>4840170000</v>
      </c>
    </row>
    <row r="1070" spans="1:7" x14ac:dyDescent="0.2">
      <c r="A1070" s="14">
        <v>40835</v>
      </c>
      <c r="B1070">
        <v>1223.459961</v>
      </c>
      <c r="C1070">
        <v>1229.6400149999999</v>
      </c>
      <c r="D1070">
        <v>1206.3100589999999</v>
      </c>
      <c r="E1070">
        <v>1209.880005</v>
      </c>
      <c r="F1070">
        <v>1209.880005</v>
      </c>
      <c r="G1070">
        <v>4846390000</v>
      </c>
    </row>
    <row r="1071" spans="1:7" x14ac:dyDescent="0.2">
      <c r="A1071" s="14">
        <v>40836</v>
      </c>
      <c r="B1071">
        <v>1209.920044</v>
      </c>
      <c r="C1071">
        <v>1219.530029</v>
      </c>
      <c r="D1071">
        <v>1197.339966</v>
      </c>
      <c r="E1071">
        <v>1215.3900149999999</v>
      </c>
      <c r="F1071">
        <v>1215.3900149999999</v>
      </c>
      <c r="G1071">
        <v>4870290000</v>
      </c>
    </row>
    <row r="1072" spans="1:7" x14ac:dyDescent="0.2">
      <c r="A1072" s="14">
        <v>40837</v>
      </c>
      <c r="B1072">
        <v>1215.3900149999999</v>
      </c>
      <c r="C1072">
        <v>1239.030029</v>
      </c>
      <c r="D1072">
        <v>1215.3900149999999</v>
      </c>
      <c r="E1072">
        <v>1238.25</v>
      </c>
      <c r="F1072">
        <v>1238.25</v>
      </c>
      <c r="G1072">
        <v>4980770000</v>
      </c>
    </row>
    <row r="1073" spans="1:7" x14ac:dyDescent="0.2">
      <c r="A1073" s="14">
        <v>40840</v>
      </c>
      <c r="B1073">
        <v>1238.719971</v>
      </c>
      <c r="C1073">
        <v>1256.5500489999999</v>
      </c>
      <c r="D1073">
        <v>1238.719971</v>
      </c>
      <c r="E1073">
        <v>1254.1899410000001</v>
      </c>
      <c r="F1073">
        <v>1254.1899410000001</v>
      </c>
      <c r="G1073">
        <v>4309380000</v>
      </c>
    </row>
    <row r="1074" spans="1:7" x14ac:dyDescent="0.2">
      <c r="A1074" s="14">
        <v>40841</v>
      </c>
      <c r="B1074">
        <v>1254.1899410000001</v>
      </c>
      <c r="C1074">
        <v>1254.1899410000001</v>
      </c>
      <c r="D1074">
        <v>1226.790039</v>
      </c>
      <c r="E1074">
        <v>1229.0500489999999</v>
      </c>
      <c r="F1074">
        <v>1229.0500489999999</v>
      </c>
      <c r="G1074">
        <v>4473970000</v>
      </c>
    </row>
    <row r="1075" spans="1:7" x14ac:dyDescent="0.2">
      <c r="A1075" s="14">
        <v>40842</v>
      </c>
      <c r="B1075">
        <v>1229.170044</v>
      </c>
      <c r="C1075">
        <v>1246.280029</v>
      </c>
      <c r="D1075">
        <v>1221.0600589999999</v>
      </c>
      <c r="E1075">
        <v>1242</v>
      </c>
      <c r="F1075">
        <v>1242</v>
      </c>
      <c r="G1075">
        <v>4873530000</v>
      </c>
    </row>
    <row r="1076" spans="1:7" x14ac:dyDescent="0.2">
      <c r="A1076" s="14">
        <v>40843</v>
      </c>
      <c r="B1076">
        <v>1243.969971</v>
      </c>
      <c r="C1076">
        <v>1292.660034</v>
      </c>
      <c r="D1076">
        <v>1243.969971</v>
      </c>
      <c r="E1076">
        <v>1284.589966</v>
      </c>
      <c r="F1076">
        <v>1284.589966</v>
      </c>
      <c r="G1076">
        <v>6367610000</v>
      </c>
    </row>
    <row r="1077" spans="1:7" x14ac:dyDescent="0.2">
      <c r="A1077" s="14">
        <v>40844</v>
      </c>
      <c r="B1077">
        <v>1284.3900149999999</v>
      </c>
      <c r="C1077">
        <v>1287.079956</v>
      </c>
      <c r="D1077">
        <v>1277.01001</v>
      </c>
      <c r="E1077">
        <v>1285.089966</v>
      </c>
      <c r="F1077">
        <v>1285.089966</v>
      </c>
      <c r="G1077">
        <v>4536690000</v>
      </c>
    </row>
    <row r="1078" spans="1:7" x14ac:dyDescent="0.2">
      <c r="A1078" s="14">
        <v>40847</v>
      </c>
      <c r="B1078">
        <v>1284.959961</v>
      </c>
      <c r="C1078">
        <v>1284.959961</v>
      </c>
      <c r="D1078">
        <v>1253.160034</v>
      </c>
      <c r="E1078">
        <v>1253.3000489999999</v>
      </c>
      <c r="F1078">
        <v>1253.3000489999999</v>
      </c>
      <c r="G1078">
        <v>4310210000</v>
      </c>
    </row>
    <row r="1079" spans="1:7" x14ac:dyDescent="0.2">
      <c r="A1079" s="14">
        <v>40848</v>
      </c>
      <c r="B1079">
        <v>1251</v>
      </c>
      <c r="C1079">
        <v>1251</v>
      </c>
      <c r="D1079">
        <v>1215.420044</v>
      </c>
      <c r="E1079">
        <v>1218.280029</v>
      </c>
      <c r="F1079">
        <v>1218.280029</v>
      </c>
      <c r="G1079">
        <v>5645540000</v>
      </c>
    </row>
    <row r="1080" spans="1:7" x14ac:dyDescent="0.2">
      <c r="A1080" s="14">
        <v>40849</v>
      </c>
      <c r="B1080">
        <v>1219.619995</v>
      </c>
      <c r="C1080">
        <v>1242.4799800000001</v>
      </c>
      <c r="D1080">
        <v>1219.619995</v>
      </c>
      <c r="E1080">
        <v>1237.900024</v>
      </c>
      <c r="F1080">
        <v>1237.900024</v>
      </c>
      <c r="G1080">
        <v>4110530000</v>
      </c>
    </row>
    <row r="1081" spans="1:7" x14ac:dyDescent="0.2">
      <c r="A1081" s="14">
        <v>40850</v>
      </c>
      <c r="B1081">
        <v>1238.25</v>
      </c>
      <c r="C1081">
        <v>1263.209961</v>
      </c>
      <c r="D1081">
        <v>1234.8100589999999</v>
      </c>
      <c r="E1081">
        <v>1261.150024</v>
      </c>
      <c r="F1081">
        <v>1261.150024</v>
      </c>
      <c r="G1081">
        <v>4849140000</v>
      </c>
    </row>
    <row r="1082" spans="1:7" x14ac:dyDescent="0.2">
      <c r="A1082" s="14">
        <v>40851</v>
      </c>
      <c r="B1082">
        <v>1260.8199460000001</v>
      </c>
      <c r="C1082">
        <v>1260.8199460000001</v>
      </c>
      <c r="D1082">
        <v>1238.920044</v>
      </c>
      <c r="E1082">
        <v>1253.2299800000001</v>
      </c>
      <c r="F1082">
        <v>1253.2299800000001</v>
      </c>
      <c r="G1082">
        <v>3830650000</v>
      </c>
    </row>
    <row r="1083" spans="1:7" x14ac:dyDescent="0.2">
      <c r="A1083" s="14">
        <v>40854</v>
      </c>
      <c r="B1083">
        <v>1253.209961</v>
      </c>
      <c r="C1083">
        <v>1261.6999510000001</v>
      </c>
      <c r="D1083">
        <v>1240.75</v>
      </c>
      <c r="E1083">
        <v>1261.119995</v>
      </c>
      <c r="F1083">
        <v>1261.119995</v>
      </c>
      <c r="G1083">
        <v>3429740000</v>
      </c>
    </row>
    <row r="1084" spans="1:7" x14ac:dyDescent="0.2">
      <c r="A1084" s="14">
        <v>40855</v>
      </c>
      <c r="B1084">
        <v>1261.119995</v>
      </c>
      <c r="C1084">
        <v>1277.5500489999999</v>
      </c>
      <c r="D1084">
        <v>1254.98999</v>
      </c>
      <c r="E1084">
        <v>1275.920044</v>
      </c>
      <c r="F1084">
        <v>1275.920044</v>
      </c>
      <c r="G1084">
        <v>3908490000</v>
      </c>
    </row>
    <row r="1085" spans="1:7" x14ac:dyDescent="0.2">
      <c r="A1085" s="14">
        <v>40856</v>
      </c>
      <c r="B1085">
        <v>1275.1800539999999</v>
      </c>
      <c r="C1085">
        <v>1275.1800539999999</v>
      </c>
      <c r="D1085">
        <v>1226.6400149999999</v>
      </c>
      <c r="E1085">
        <v>1229.099976</v>
      </c>
      <c r="F1085">
        <v>1229.099976</v>
      </c>
      <c r="G1085">
        <v>4659740000</v>
      </c>
    </row>
    <row r="1086" spans="1:7" x14ac:dyDescent="0.2">
      <c r="A1086" s="14">
        <v>40857</v>
      </c>
      <c r="B1086">
        <v>1229.589966</v>
      </c>
      <c r="C1086">
        <v>1246.219971</v>
      </c>
      <c r="D1086">
        <v>1227.6999510000001</v>
      </c>
      <c r="E1086">
        <v>1239.6999510000001</v>
      </c>
      <c r="F1086">
        <v>1239.6999510000001</v>
      </c>
      <c r="G1086">
        <v>4002760000</v>
      </c>
    </row>
    <row r="1087" spans="1:7" x14ac:dyDescent="0.2">
      <c r="A1087" s="14">
        <v>40858</v>
      </c>
      <c r="B1087">
        <v>1240.119995</v>
      </c>
      <c r="C1087">
        <v>1266.9799800000001</v>
      </c>
      <c r="D1087">
        <v>1240.119995</v>
      </c>
      <c r="E1087">
        <v>1263.849976</v>
      </c>
      <c r="F1087">
        <v>1263.849976</v>
      </c>
      <c r="G1087">
        <v>3370180000</v>
      </c>
    </row>
    <row r="1088" spans="1:7" x14ac:dyDescent="0.2">
      <c r="A1088" s="14">
        <v>40861</v>
      </c>
      <c r="B1088">
        <v>1263.849976</v>
      </c>
      <c r="C1088">
        <v>1263.849976</v>
      </c>
      <c r="D1088">
        <v>1246.6800539999999</v>
      </c>
      <c r="E1088">
        <v>1251.780029</v>
      </c>
      <c r="F1088">
        <v>1251.780029</v>
      </c>
      <c r="G1088">
        <v>3219680000</v>
      </c>
    </row>
    <row r="1089" spans="1:7" x14ac:dyDescent="0.2">
      <c r="A1089" s="14">
        <v>40862</v>
      </c>
      <c r="B1089">
        <v>1251.6999510000001</v>
      </c>
      <c r="C1089">
        <v>1264.25</v>
      </c>
      <c r="D1089">
        <v>1244.339966</v>
      </c>
      <c r="E1089">
        <v>1257.8100589999999</v>
      </c>
      <c r="F1089">
        <v>1257.8100589999999</v>
      </c>
      <c r="G1089">
        <v>3599300000</v>
      </c>
    </row>
    <row r="1090" spans="1:7" x14ac:dyDescent="0.2">
      <c r="A1090" s="14">
        <v>40863</v>
      </c>
      <c r="B1090">
        <v>1257.8100589999999</v>
      </c>
      <c r="C1090">
        <v>1259.6099850000001</v>
      </c>
      <c r="D1090">
        <v>1235.670044</v>
      </c>
      <c r="E1090">
        <v>1236.910034</v>
      </c>
      <c r="F1090">
        <v>1236.910034</v>
      </c>
      <c r="G1090">
        <v>4085010000</v>
      </c>
    </row>
    <row r="1091" spans="1:7" x14ac:dyDescent="0.2">
      <c r="A1091" s="14">
        <v>40864</v>
      </c>
      <c r="B1091">
        <v>1236.5600589999999</v>
      </c>
      <c r="C1091">
        <v>1237.7299800000001</v>
      </c>
      <c r="D1091">
        <v>1209.4300539999999</v>
      </c>
      <c r="E1091">
        <v>1216.130005</v>
      </c>
      <c r="F1091">
        <v>1216.130005</v>
      </c>
      <c r="G1091">
        <v>4596450000</v>
      </c>
    </row>
    <row r="1092" spans="1:7" x14ac:dyDescent="0.2">
      <c r="A1092" s="14">
        <v>40865</v>
      </c>
      <c r="B1092">
        <v>1216.1899410000001</v>
      </c>
      <c r="C1092">
        <v>1223.51001</v>
      </c>
      <c r="D1092">
        <v>1211.3599850000001</v>
      </c>
      <c r="E1092">
        <v>1215.650024</v>
      </c>
      <c r="F1092">
        <v>1215.650024</v>
      </c>
      <c r="G1092">
        <v>3827610000</v>
      </c>
    </row>
    <row r="1093" spans="1:7" x14ac:dyDescent="0.2">
      <c r="A1093" s="14">
        <v>40868</v>
      </c>
      <c r="B1093">
        <v>1215.619995</v>
      </c>
      <c r="C1093">
        <v>1215.619995</v>
      </c>
      <c r="D1093">
        <v>1183.160034</v>
      </c>
      <c r="E1093">
        <v>1192.9799800000001</v>
      </c>
      <c r="F1093">
        <v>1192.9799800000001</v>
      </c>
      <c r="G1093">
        <v>4050070000</v>
      </c>
    </row>
    <row r="1094" spans="1:7" x14ac:dyDescent="0.2">
      <c r="A1094" s="14">
        <v>40869</v>
      </c>
      <c r="B1094">
        <v>1192.9799800000001</v>
      </c>
      <c r="C1094">
        <v>1196.8100589999999</v>
      </c>
      <c r="D1094">
        <v>1181.650024</v>
      </c>
      <c r="E1094">
        <v>1188.040039</v>
      </c>
      <c r="F1094">
        <v>1188.040039</v>
      </c>
      <c r="G1094">
        <v>3911710000</v>
      </c>
    </row>
    <row r="1095" spans="1:7" x14ac:dyDescent="0.2">
      <c r="A1095" s="14">
        <v>40870</v>
      </c>
      <c r="B1095">
        <v>1187.4799800000001</v>
      </c>
      <c r="C1095">
        <v>1187.4799800000001</v>
      </c>
      <c r="D1095">
        <v>1161.790039</v>
      </c>
      <c r="E1095">
        <v>1161.790039</v>
      </c>
      <c r="F1095">
        <v>1161.790039</v>
      </c>
      <c r="G1095">
        <v>3798940000</v>
      </c>
    </row>
    <row r="1096" spans="1:7" x14ac:dyDescent="0.2">
      <c r="A1096" s="14">
        <v>40872</v>
      </c>
      <c r="B1096">
        <v>1161.410034</v>
      </c>
      <c r="C1096">
        <v>1172.660034</v>
      </c>
      <c r="D1096">
        <v>1158.660034</v>
      </c>
      <c r="E1096">
        <v>1158.670044</v>
      </c>
      <c r="F1096">
        <v>1158.670044</v>
      </c>
      <c r="G1096">
        <v>1664200000</v>
      </c>
    </row>
    <row r="1097" spans="1:7" x14ac:dyDescent="0.2">
      <c r="A1097" s="14">
        <v>40875</v>
      </c>
      <c r="B1097">
        <v>1158.670044</v>
      </c>
      <c r="C1097">
        <v>1197.349976</v>
      </c>
      <c r="D1097">
        <v>1158.670044</v>
      </c>
      <c r="E1097">
        <v>1192.5500489999999</v>
      </c>
      <c r="F1097">
        <v>1192.5500489999999</v>
      </c>
      <c r="G1097">
        <v>3920750000</v>
      </c>
    </row>
    <row r="1098" spans="1:7" x14ac:dyDescent="0.2">
      <c r="A1098" s="14">
        <v>40876</v>
      </c>
      <c r="B1098">
        <v>1192.5600589999999</v>
      </c>
      <c r="C1098">
        <v>1203.670044</v>
      </c>
      <c r="D1098">
        <v>1191.8000489999999</v>
      </c>
      <c r="E1098">
        <v>1195.1899410000001</v>
      </c>
      <c r="F1098">
        <v>1195.1899410000001</v>
      </c>
      <c r="G1098">
        <v>3992650000</v>
      </c>
    </row>
    <row r="1099" spans="1:7" x14ac:dyDescent="0.2">
      <c r="A1099" s="14">
        <v>40877</v>
      </c>
      <c r="B1099">
        <v>1196.719971</v>
      </c>
      <c r="C1099">
        <v>1247.1099850000001</v>
      </c>
      <c r="D1099">
        <v>1196.719971</v>
      </c>
      <c r="E1099">
        <v>1246.959961</v>
      </c>
      <c r="F1099">
        <v>1246.959961</v>
      </c>
      <c r="G1099">
        <v>5801910000</v>
      </c>
    </row>
    <row r="1100" spans="1:7" x14ac:dyDescent="0.2">
      <c r="A1100" s="14">
        <v>40878</v>
      </c>
      <c r="B1100">
        <v>1246.910034</v>
      </c>
      <c r="C1100">
        <v>1251.089966</v>
      </c>
      <c r="D1100">
        <v>1239.7299800000001</v>
      </c>
      <c r="E1100">
        <v>1244.579956</v>
      </c>
      <c r="F1100">
        <v>1244.579956</v>
      </c>
      <c r="G1100">
        <v>3818680000</v>
      </c>
    </row>
    <row r="1101" spans="1:7" x14ac:dyDescent="0.2">
      <c r="A1101" s="14">
        <v>40879</v>
      </c>
      <c r="B1101">
        <v>1246.030029</v>
      </c>
      <c r="C1101">
        <v>1260.079956</v>
      </c>
      <c r="D1101">
        <v>1243.349976</v>
      </c>
      <c r="E1101">
        <v>1244.280029</v>
      </c>
      <c r="F1101">
        <v>1244.280029</v>
      </c>
      <c r="G1101">
        <v>4144310000</v>
      </c>
    </row>
    <row r="1102" spans="1:7" x14ac:dyDescent="0.2">
      <c r="A1102" s="14">
        <v>40882</v>
      </c>
      <c r="B1102">
        <v>1244.329956</v>
      </c>
      <c r="C1102">
        <v>1266.7299800000001</v>
      </c>
      <c r="D1102">
        <v>1244.329956</v>
      </c>
      <c r="E1102">
        <v>1257.079956</v>
      </c>
      <c r="F1102">
        <v>1257.079956</v>
      </c>
      <c r="G1102">
        <v>4148060000</v>
      </c>
    </row>
    <row r="1103" spans="1:7" x14ac:dyDescent="0.2">
      <c r="A1103" s="14">
        <v>40883</v>
      </c>
      <c r="B1103">
        <v>1257.1899410000001</v>
      </c>
      <c r="C1103">
        <v>1266.030029</v>
      </c>
      <c r="D1103">
        <v>1253.030029</v>
      </c>
      <c r="E1103">
        <v>1258.469971</v>
      </c>
      <c r="F1103">
        <v>1258.469971</v>
      </c>
      <c r="G1103">
        <v>3734230000</v>
      </c>
    </row>
    <row r="1104" spans="1:7" x14ac:dyDescent="0.2">
      <c r="A1104" s="14">
        <v>40884</v>
      </c>
      <c r="B1104">
        <v>1258.1400149999999</v>
      </c>
      <c r="C1104">
        <v>1267.0600589999999</v>
      </c>
      <c r="D1104">
        <v>1244.8000489999999</v>
      </c>
      <c r="E1104">
        <v>1261.01001</v>
      </c>
      <c r="F1104">
        <v>1261.01001</v>
      </c>
      <c r="G1104">
        <v>4160540000</v>
      </c>
    </row>
    <row r="1105" spans="1:7" x14ac:dyDescent="0.2">
      <c r="A1105" s="14">
        <v>40885</v>
      </c>
      <c r="B1105">
        <v>1260.869995</v>
      </c>
      <c r="C1105">
        <v>1260.869995</v>
      </c>
      <c r="D1105">
        <v>1231.469971</v>
      </c>
      <c r="E1105">
        <v>1234.349976</v>
      </c>
      <c r="F1105">
        <v>1234.349976</v>
      </c>
      <c r="G1105">
        <v>4298370000</v>
      </c>
    </row>
    <row r="1106" spans="1:7" x14ac:dyDescent="0.2">
      <c r="A1106" s="14">
        <v>40886</v>
      </c>
      <c r="B1106">
        <v>1234.4799800000001</v>
      </c>
      <c r="C1106">
        <v>1258.25</v>
      </c>
      <c r="D1106">
        <v>1234.4799800000001</v>
      </c>
      <c r="E1106">
        <v>1255.1899410000001</v>
      </c>
      <c r="F1106">
        <v>1255.1899410000001</v>
      </c>
      <c r="G1106">
        <v>3830610000</v>
      </c>
    </row>
    <row r="1107" spans="1:7" x14ac:dyDescent="0.2">
      <c r="A1107" s="14">
        <v>40889</v>
      </c>
      <c r="B1107">
        <v>1255.0500489999999</v>
      </c>
      <c r="C1107">
        <v>1255.0500489999999</v>
      </c>
      <c r="D1107">
        <v>1227.25</v>
      </c>
      <c r="E1107">
        <v>1236.469971</v>
      </c>
      <c r="F1107">
        <v>1236.469971</v>
      </c>
      <c r="G1107">
        <v>3600570000</v>
      </c>
    </row>
    <row r="1108" spans="1:7" x14ac:dyDescent="0.2">
      <c r="A1108" s="14">
        <v>40890</v>
      </c>
      <c r="B1108">
        <v>1236.829956</v>
      </c>
      <c r="C1108">
        <v>1249.8599850000001</v>
      </c>
      <c r="D1108">
        <v>1219.4300539999999</v>
      </c>
      <c r="E1108">
        <v>1225.7299800000001</v>
      </c>
      <c r="F1108">
        <v>1225.7299800000001</v>
      </c>
      <c r="G1108">
        <v>4121570000</v>
      </c>
    </row>
    <row r="1109" spans="1:7" x14ac:dyDescent="0.2">
      <c r="A1109" s="14">
        <v>40891</v>
      </c>
      <c r="B1109">
        <v>1225.7299800000001</v>
      </c>
      <c r="C1109">
        <v>1225.7299800000001</v>
      </c>
      <c r="D1109">
        <v>1209.469971</v>
      </c>
      <c r="E1109">
        <v>1211.8199460000001</v>
      </c>
      <c r="F1109">
        <v>1211.8199460000001</v>
      </c>
      <c r="G1109">
        <v>4298290000</v>
      </c>
    </row>
    <row r="1110" spans="1:7" x14ac:dyDescent="0.2">
      <c r="A1110" s="14">
        <v>40892</v>
      </c>
      <c r="B1110">
        <v>1212.119995</v>
      </c>
      <c r="C1110">
        <v>1225.599976</v>
      </c>
      <c r="D1110">
        <v>1212.119995</v>
      </c>
      <c r="E1110">
        <v>1215.75</v>
      </c>
      <c r="F1110">
        <v>1215.75</v>
      </c>
      <c r="G1110">
        <v>3810340000</v>
      </c>
    </row>
    <row r="1111" spans="1:7" x14ac:dyDescent="0.2">
      <c r="A1111" s="14">
        <v>40893</v>
      </c>
      <c r="B1111">
        <v>1216.089966</v>
      </c>
      <c r="C1111">
        <v>1231.040039</v>
      </c>
      <c r="D1111">
        <v>1215.1999510000001</v>
      </c>
      <c r="E1111">
        <v>1219.660034</v>
      </c>
      <c r="F1111">
        <v>1219.660034</v>
      </c>
      <c r="G1111">
        <v>5345800000</v>
      </c>
    </row>
    <row r="1112" spans="1:7" x14ac:dyDescent="0.2">
      <c r="A1112" s="14">
        <v>40896</v>
      </c>
      <c r="B1112">
        <v>1219.73999</v>
      </c>
      <c r="C1112">
        <v>1224.5699460000001</v>
      </c>
      <c r="D1112">
        <v>1202.369995</v>
      </c>
      <c r="E1112">
        <v>1205.349976</v>
      </c>
      <c r="F1112">
        <v>1205.349976</v>
      </c>
      <c r="G1112">
        <v>3659820000</v>
      </c>
    </row>
    <row r="1113" spans="1:7" x14ac:dyDescent="0.2">
      <c r="A1113" s="14">
        <v>40897</v>
      </c>
      <c r="B1113">
        <v>1205.719971</v>
      </c>
      <c r="C1113">
        <v>1242.8199460000001</v>
      </c>
      <c r="D1113">
        <v>1205.719971</v>
      </c>
      <c r="E1113">
        <v>1241.3000489999999</v>
      </c>
      <c r="F1113">
        <v>1241.3000489999999</v>
      </c>
      <c r="G1113">
        <v>4055590000</v>
      </c>
    </row>
    <row r="1114" spans="1:7" x14ac:dyDescent="0.2">
      <c r="A1114" s="14">
        <v>40898</v>
      </c>
      <c r="B1114">
        <v>1241.25</v>
      </c>
      <c r="C1114">
        <v>1245.089966</v>
      </c>
      <c r="D1114">
        <v>1229.51001</v>
      </c>
      <c r="E1114">
        <v>1243.719971</v>
      </c>
      <c r="F1114">
        <v>1243.719971</v>
      </c>
      <c r="G1114">
        <v>2959020000</v>
      </c>
    </row>
    <row r="1115" spans="1:7" x14ac:dyDescent="0.2">
      <c r="A1115" s="14">
        <v>40899</v>
      </c>
      <c r="B1115">
        <v>1243.719971</v>
      </c>
      <c r="C1115">
        <v>1255.219971</v>
      </c>
      <c r="D1115">
        <v>1243.719971</v>
      </c>
      <c r="E1115">
        <v>1254</v>
      </c>
      <c r="F1115">
        <v>1254</v>
      </c>
      <c r="G1115">
        <v>3492250000</v>
      </c>
    </row>
    <row r="1116" spans="1:7" x14ac:dyDescent="0.2">
      <c r="A1116" s="14">
        <v>40900</v>
      </c>
      <c r="B1116">
        <v>1254</v>
      </c>
      <c r="C1116">
        <v>1265.420044</v>
      </c>
      <c r="D1116">
        <v>1254</v>
      </c>
      <c r="E1116">
        <v>1265.329956</v>
      </c>
      <c r="F1116">
        <v>1265.329956</v>
      </c>
      <c r="G1116">
        <v>2233830000</v>
      </c>
    </row>
    <row r="1117" spans="1:7" x14ac:dyDescent="0.2">
      <c r="A1117" s="14">
        <v>40904</v>
      </c>
      <c r="B1117">
        <v>1265.0200199999999</v>
      </c>
      <c r="C1117">
        <v>1269.369995</v>
      </c>
      <c r="D1117">
        <v>1262.3000489999999</v>
      </c>
      <c r="E1117">
        <v>1265.4300539999999</v>
      </c>
      <c r="F1117">
        <v>1265.4300539999999</v>
      </c>
      <c r="G1117">
        <v>2130590000</v>
      </c>
    </row>
    <row r="1118" spans="1:7" x14ac:dyDescent="0.2">
      <c r="A1118" s="14">
        <v>40905</v>
      </c>
      <c r="B1118">
        <v>1265.380005</v>
      </c>
      <c r="C1118">
        <v>1265.849976</v>
      </c>
      <c r="D1118">
        <v>1248.6400149999999</v>
      </c>
      <c r="E1118">
        <v>1249.6400149999999</v>
      </c>
      <c r="F1118">
        <v>1249.6400149999999</v>
      </c>
      <c r="G1118">
        <v>2349980000</v>
      </c>
    </row>
    <row r="1119" spans="1:7" x14ac:dyDescent="0.2">
      <c r="A1119" s="14">
        <v>40906</v>
      </c>
      <c r="B1119">
        <v>1249.75</v>
      </c>
      <c r="C1119">
        <v>1263.540039</v>
      </c>
      <c r="D1119">
        <v>1249.75</v>
      </c>
      <c r="E1119">
        <v>1263.0200199999999</v>
      </c>
      <c r="F1119">
        <v>1263.0200199999999</v>
      </c>
      <c r="G1119">
        <v>2278130000</v>
      </c>
    </row>
    <row r="1120" spans="1:7" x14ac:dyDescent="0.2">
      <c r="A1120" s="14">
        <v>40907</v>
      </c>
      <c r="B1120">
        <v>1262.8199460000001</v>
      </c>
      <c r="C1120">
        <v>1264.119995</v>
      </c>
      <c r="D1120">
        <v>1257.459961</v>
      </c>
      <c r="E1120">
        <v>1257.599976</v>
      </c>
      <c r="F1120">
        <v>1257.599976</v>
      </c>
      <c r="G1120">
        <v>2271850000</v>
      </c>
    </row>
    <row r="1121" spans="1:7" x14ac:dyDescent="0.2">
      <c r="A1121" s="14">
        <v>40911</v>
      </c>
      <c r="B1121">
        <v>1258.8599850000001</v>
      </c>
      <c r="C1121">
        <v>1284.619995</v>
      </c>
      <c r="D1121">
        <v>1258.8599850000001</v>
      </c>
      <c r="E1121">
        <v>1277.0600589999999</v>
      </c>
      <c r="F1121">
        <v>1277.0600589999999</v>
      </c>
      <c r="G1121">
        <v>3943710000</v>
      </c>
    </row>
    <row r="1122" spans="1:7" x14ac:dyDescent="0.2">
      <c r="A1122" s="14">
        <v>40912</v>
      </c>
      <c r="B1122">
        <v>1277.030029</v>
      </c>
      <c r="C1122">
        <v>1278.7299800000001</v>
      </c>
      <c r="D1122">
        <v>1268.099976</v>
      </c>
      <c r="E1122">
        <v>1277.3000489999999</v>
      </c>
      <c r="F1122">
        <v>1277.3000489999999</v>
      </c>
      <c r="G1122">
        <v>3592580000</v>
      </c>
    </row>
    <row r="1123" spans="1:7" x14ac:dyDescent="0.2">
      <c r="A1123" s="14">
        <v>40913</v>
      </c>
      <c r="B1123">
        <v>1277.3000489999999</v>
      </c>
      <c r="C1123">
        <v>1283.0500489999999</v>
      </c>
      <c r="D1123">
        <v>1265.26001</v>
      </c>
      <c r="E1123">
        <v>1281.0600589999999</v>
      </c>
      <c r="F1123">
        <v>1281.0600589999999</v>
      </c>
      <c r="G1123">
        <v>4315950000</v>
      </c>
    </row>
    <row r="1124" spans="1:7" x14ac:dyDescent="0.2">
      <c r="A1124" s="14">
        <v>40914</v>
      </c>
      <c r="B1124">
        <v>1280.9300539999999</v>
      </c>
      <c r="C1124">
        <v>1281.839966</v>
      </c>
      <c r="D1124">
        <v>1273.339966</v>
      </c>
      <c r="E1124">
        <v>1277.8100589999999</v>
      </c>
      <c r="F1124">
        <v>1277.8100589999999</v>
      </c>
      <c r="G1124">
        <v>3656830000</v>
      </c>
    </row>
    <row r="1125" spans="1:7" x14ac:dyDescent="0.2">
      <c r="A1125" s="14">
        <v>40917</v>
      </c>
      <c r="B1125">
        <v>1277.829956</v>
      </c>
      <c r="C1125">
        <v>1281.98999</v>
      </c>
      <c r="D1125">
        <v>1274.5500489999999</v>
      </c>
      <c r="E1125">
        <v>1280.6999510000001</v>
      </c>
      <c r="F1125">
        <v>1280.6999510000001</v>
      </c>
      <c r="G1125">
        <v>3371600000</v>
      </c>
    </row>
    <row r="1126" spans="1:7" x14ac:dyDescent="0.2">
      <c r="A1126" s="14">
        <v>40918</v>
      </c>
      <c r="B1126">
        <v>1280.7700199999999</v>
      </c>
      <c r="C1126">
        <v>1296.459961</v>
      </c>
      <c r="D1126">
        <v>1280.7700199999999</v>
      </c>
      <c r="E1126">
        <v>1292.079956</v>
      </c>
      <c r="F1126">
        <v>1292.079956</v>
      </c>
      <c r="G1126">
        <v>4221960000</v>
      </c>
    </row>
    <row r="1127" spans="1:7" x14ac:dyDescent="0.2">
      <c r="A1127" s="14">
        <v>40919</v>
      </c>
      <c r="B1127">
        <v>1292.0200199999999</v>
      </c>
      <c r="C1127">
        <v>1293.8000489999999</v>
      </c>
      <c r="D1127">
        <v>1285.410034</v>
      </c>
      <c r="E1127">
        <v>1292.4799800000001</v>
      </c>
      <c r="F1127">
        <v>1292.4799800000001</v>
      </c>
      <c r="G1127">
        <v>3968120000</v>
      </c>
    </row>
    <row r="1128" spans="1:7" x14ac:dyDescent="0.2">
      <c r="A1128" s="14">
        <v>40920</v>
      </c>
      <c r="B1128">
        <v>1292.4799800000001</v>
      </c>
      <c r="C1128">
        <v>1296.8199460000001</v>
      </c>
      <c r="D1128">
        <v>1285.7700199999999</v>
      </c>
      <c r="E1128">
        <v>1295.5</v>
      </c>
      <c r="F1128">
        <v>1295.5</v>
      </c>
      <c r="G1128">
        <v>4019890000</v>
      </c>
    </row>
    <row r="1129" spans="1:7" x14ac:dyDescent="0.2">
      <c r="A1129" s="14">
        <v>40921</v>
      </c>
      <c r="B1129">
        <v>1294.8199460000001</v>
      </c>
      <c r="C1129">
        <v>1294.8199460000001</v>
      </c>
      <c r="D1129">
        <v>1277.579956</v>
      </c>
      <c r="E1129">
        <v>1289.089966</v>
      </c>
      <c r="F1129">
        <v>1289.089966</v>
      </c>
      <c r="G1129">
        <v>3692370000</v>
      </c>
    </row>
    <row r="1130" spans="1:7" x14ac:dyDescent="0.2">
      <c r="A1130" s="14">
        <v>40925</v>
      </c>
      <c r="B1130">
        <v>1290.219971</v>
      </c>
      <c r="C1130">
        <v>1303</v>
      </c>
      <c r="D1130">
        <v>1290.219971</v>
      </c>
      <c r="E1130">
        <v>1293.670044</v>
      </c>
      <c r="F1130">
        <v>1293.670044</v>
      </c>
      <c r="G1130">
        <v>4010490000</v>
      </c>
    </row>
    <row r="1131" spans="1:7" x14ac:dyDescent="0.2">
      <c r="A1131" s="14">
        <v>40926</v>
      </c>
      <c r="B1131">
        <v>1293.650024</v>
      </c>
      <c r="C1131">
        <v>1308.1099850000001</v>
      </c>
      <c r="D1131">
        <v>1290.98999</v>
      </c>
      <c r="E1131">
        <v>1308.040039</v>
      </c>
      <c r="F1131">
        <v>1308.040039</v>
      </c>
      <c r="G1131">
        <v>4096160000</v>
      </c>
    </row>
    <row r="1132" spans="1:7" x14ac:dyDescent="0.2">
      <c r="A1132" s="14">
        <v>40927</v>
      </c>
      <c r="B1132">
        <v>1308.0699460000001</v>
      </c>
      <c r="C1132">
        <v>1315.48999</v>
      </c>
      <c r="D1132">
        <v>1308.0699460000001</v>
      </c>
      <c r="E1132">
        <v>1314.5</v>
      </c>
      <c r="F1132">
        <v>1314.5</v>
      </c>
      <c r="G1132">
        <v>4465890000</v>
      </c>
    </row>
    <row r="1133" spans="1:7" x14ac:dyDescent="0.2">
      <c r="A1133" s="14">
        <v>40928</v>
      </c>
      <c r="B1133">
        <v>1314.48999</v>
      </c>
      <c r="C1133">
        <v>1315.380005</v>
      </c>
      <c r="D1133">
        <v>1309.170044</v>
      </c>
      <c r="E1133">
        <v>1315.380005</v>
      </c>
      <c r="F1133">
        <v>1315.380005</v>
      </c>
      <c r="G1133">
        <v>3912620000</v>
      </c>
    </row>
    <row r="1134" spans="1:7" x14ac:dyDescent="0.2">
      <c r="A1134" s="14">
        <v>40931</v>
      </c>
      <c r="B1134">
        <v>1315.290039</v>
      </c>
      <c r="C1134">
        <v>1322.280029</v>
      </c>
      <c r="D1134">
        <v>1309.8900149999999</v>
      </c>
      <c r="E1134">
        <v>1316</v>
      </c>
      <c r="F1134">
        <v>1316</v>
      </c>
      <c r="G1134">
        <v>3770910000</v>
      </c>
    </row>
    <row r="1135" spans="1:7" x14ac:dyDescent="0.2">
      <c r="A1135" s="14">
        <v>40932</v>
      </c>
      <c r="B1135">
        <v>1315.959961</v>
      </c>
      <c r="C1135">
        <v>1315.959961</v>
      </c>
      <c r="D1135">
        <v>1306.0600589999999</v>
      </c>
      <c r="E1135">
        <v>1314.650024</v>
      </c>
      <c r="F1135">
        <v>1314.650024</v>
      </c>
      <c r="G1135">
        <v>3693560000</v>
      </c>
    </row>
    <row r="1136" spans="1:7" x14ac:dyDescent="0.2">
      <c r="A1136" s="14">
        <v>40933</v>
      </c>
      <c r="B1136">
        <v>1314.400024</v>
      </c>
      <c r="C1136">
        <v>1328.3000489999999</v>
      </c>
      <c r="D1136">
        <v>1307.650024</v>
      </c>
      <c r="E1136">
        <v>1326.0600589999999</v>
      </c>
      <c r="F1136">
        <v>1326.0600589999999</v>
      </c>
      <c r="G1136">
        <v>4410910000</v>
      </c>
    </row>
    <row r="1137" spans="1:7" x14ac:dyDescent="0.2">
      <c r="A1137" s="14">
        <v>40934</v>
      </c>
      <c r="B1137">
        <v>1326.280029</v>
      </c>
      <c r="C1137">
        <v>1333.469971</v>
      </c>
      <c r="D1137">
        <v>1313.599976</v>
      </c>
      <c r="E1137">
        <v>1318.4300539999999</v>
      </c>
      <c r="F1137">
        <v>1318.4300539999999</v>
      </c>
      <c r="G1137">
        <v>4522070000</v>
      </c>
    </row>
    <row r="1138" spans="1:7" x14ac:dyDescent="0.2">
      <c r="A1138" s="14">
        <v>40935</v>
      </c>
      <c r="B1138">
        <v>1318.25</v>
      </c>
      <c r="C1138">
        <v>1320.0600589999999</v>
      </c>
      <c r="D1138">
        <v>1311.719971</v>
      </c>
      <c r="E1138">
        <v>1316.329956</v>
      </c>
      <c r="F1138">
        <v>1316.329956</v>
      </c>
      <c r="G1138">
        <v>4007380000</v>
      </c>
    </row>
    <row r="1139" spans="1:7" x14ac:dyDescent="0.2">
      <c r="A1139" s="14">
        <v>40938</v>
      </c>
      <c r="B1139">
        <v>1316.160034</v>
      </c>
      <c r="C1139">
        <v>1316.160034</v>
      </c>
      <c r="D1139">
        <v>1300.48999</v>
      </c>
      <c r="E1139">
        <v>1313.01001</v>
      </c>
      <c r="F1139">
        <v>1313.01001</v>
      </c>
      <c r="G1139">
        <v>3659010000</v>
      </c>
    </row>
    <row r="1140" spans="1:7" x14ac:dyDescent="0.2">
      <c r="A1140" s="14">
        <v>40939</v>
      </c>
      <c r="B1140">
        <v>1313.530029</v>
      </c>
      <c r="C1140">
        <v>1321.410034</v>
      </c>
      <c r="D1140">
        <v>1306.6899410000001</v>
      </c>
      <c r="E1140">
        <v>1312.410034</v>
      </c>
      <c r="F1140">
        <v>1312.410034</v>
      </c>
      <c r="G1140">
        <v>4235550000</v>
      </c>
    </row>
    <row r="1141" spans="1:7" x14ac:dyDescent="0.2">
      <c r="A1141" s="14">
        <v>40940</v>
      </c>
      <c r="B1141">
        <v>1312.4499510000001</v>
      </c>
      <c r="C1141">
        <v>1330.5200199999999</v>
      </c>
      <c r="D1141">
        <v>1312.4499510000001</v>
      </c>
      <c r="E1141">
        <v>1324.089966</v>
      </c>
      <c r="F1141">
        <v>1324.089966</v>
      </c>
      <c r="G1141">
        <v>4504360000</v>
      </c>
    </row>
    <row r="1142" spans="1:7" x14ac:dyDescent="0.2">
      <c r="A1142" s="14">
        <v>40941</v>
      </c>
      <c r="B1142">
        <v>1324.23999</v>
      </c>
      <c r="C1142">
        <v>1329.1899410000001</v>
      </c>
      <c r="D1142">
        <v>1321.5699460000001</v>
      </c>
      <c r="E1142">
        <v>1325.540039</v>
      </c>
      <c r="F1142">
        <v>1325.540039</v>
      </c>
      <c r="G1142">
        <v>4120920000</v>
      </c>
    </row>
    <row r="1143" spans="1:7" x14ac:dyDescent="0.2">
      <c r="A1143" s="14">
        <v>40942</v>
      </c>
      <c r="B1143">
        <v>1326.209961</v>
      </c>
      <c r="C1143">
        <v>1345.339966</v>
      </c>
      <c r="D1143">
        <v>1326.209961</v>
      </c>
      <c r="E1143">
        <v>1344.900024</v>
      </c>
      <c r="F1143">
        <v>1344.900024</v>
      </c>
      <c r="G1143">
        <v>4608550000</v>
      </c>
    </row>
    <row r="1144" spans="1:7" x14ac:dyDescent="0.2">
      <c r="A1144" s="14">
        <v>40945</v>
      </c>
      <c r="B1144">
        <v>1344.3199460000001</v>
      </c>
      <c r="C1144">
        <v>1344.3599850000001</v>
      </c>
      <c r="D1144">
        <v>1337.5200199999999</v>
      </c>
      <c r="E1144">
        <v>1344.329956</v>
      </c>
      <c r="F1144">
        <v>1344.329956</v>
      </c>
      <c r="G1144">
        <v>3379700000</v>
      </c>
    </row>
    <row r="1145" spans="1:7" x14ac:dyDescent="0.2">
      <c r="A1145" s="14">
        <v>40946</v>
      </c>
      <c r="B1145">
        <v>1344.329956</v>
      </c>
      <c r="C1145">
        <v>1349.23999</v>
      </c>
      <c r="D1145">
        <v>1335.920044</v>
      </c>
      <c r="E1145">
        <v>1347.0500489999999</v>
      </c>
      <c r="F1145">
        <v>1347.0500489999999</v>
      </c>
      <c r="G1145">
        <v>3742460000</v>
      </c>
    </row>
    <row r="1146" spans="1:7" x14ac:dyDescent="0.2">
      <c r="A1146" s="14">
        <v>40947</v>
      </c>
      <c r="B1146">
        <v>1347.040039</v>
      </c>
      <c r="C1146">
        <v>1351</v>
      </c>
      <c r="D1146">
        <v>1341.9499510000001</v>
      </c>
      <c r="E1146">
        <v>1349.959961</v>
      </c>
      <c r="F1146">
        <v>1349.959961</v>
      </c>
      <c r="G1146">
        <v>4096730000</v>
      </c>
    </row>
    <row r="1147" spans="1:7" x14ac:dyDescent="0.2">
      <c r="A1147" s="14">
        <v>40948</v>
      </c>
      <c r="B1147">
        <v>1349.969971</v>
      </c>
      <c r="C1147">
        <v>1354.3199460000001</v>
      </c>
      <c r="D1147">
        <v>1344.630005</v>
      </c>
      <c r="E1147">
        <v>1351.9499510000001</v>
      </c>
      <c r="F1147">
        <v>1351.9499510000001</v>
      </c>
      <c r="G1147">
        <v>4209890000</v>
      </c>
    </row>
    <row r="1148" spans="1:7" x14ac:dyDescent="0.2">
      <c r="A1148" s="14">
        <v>40949</v>
      </c>
      <c r="B1148">
        <v>1351.209961</v>
      </c>
      <c r="C1148">
        <v>1351.209961</v>
      </c>
      <c r="D1148">
        <v>1337.349976</v>
      </c>
      <c r="E1148">
        <v>1342.6400149999999</v>
      </c>
      <c r="F1148">
        <v>1342.6400149999999</v>
      </c>
      <c r="G1148">
        <v>3877580000</v>
      </c>
    </row>
    <row r="1149" spans="1:7" x14ac:dyDescent="0.2">
      <c r="A1149" s="14">
        <v>40952</v>
      </c>
      <c r="B1149">
        <v>1343.0600589999999</v>
      </c>
      <c r="C1149">
        <v>1353.349976</v>
      </c>
      <c r="D1149">
        <v>1343.0600589999999</v>
      </c>
      <c r="E1149">
        <v>1351.7700199999999</v>
      </c>
      <c r="F1149">
        <v>1351.7700199999999</v>
      </c>
      <c r="G1149">
        <v>3618040000</v>
      </c>
    </row>
    <row r="1150" spans="1:7" x14ac:dyDescent="0.2">
      <c r="A1150" s="14">
        <v>40953</v>
      </c>
      <c r="B1150">
        <v>1351.3000489999999</v>
      </c>
      <c r="C1150">
        <v>1351.3000489999999</v>
      </c>
      <c r="D1150">
        <v>1340.829956</v>
      </c>
      <c r="E1150">
        <v>1350.5</v>
      </c>
      <c r="F1150">
        <v>1350.5</v>
      </c>
      <c r="G1150">
        <v>3889520000</v>
      </c>
    </row>
    <row r="1151" spans="1:7" x14ac:dyDescent="0.2">
      <c r="A1151" s="14">
        <v>40954</v>
      </c>
      <c r="B1151">
        <v>1350.5200199999999</v>
      </c>
      <c r="C1151">
        <v>1355.869995</v>
      </c>
      <c r="D1151">
        <v>1340.8000489999999</v>
      </c>
      <c r="E1151">
        <v>1343.2299800000001</v>
      </c>
      <c r="F1151">
        <v>1343.2299800000001</v>
      </c>
      <c r="G1151">
        <v>4080340000</v>
      </c>
    </row>
    <row r="1152" spans="1:7" x14ac:dyDescent="0.2">
      <c r="A1152" s="14">
        <v>40955</v>
      </c>
      <c r="B1152">
        <v>1342.6099850000001</v>
      </c>
      <c r="C1152">
        <v>1359.0200199999999</v>
      </c>
      <c r="D1152">
        <v>1341.219971</v>
      </c>
      <c r="E1152">
        <v>1358.040039</v>
      </c>
      <c r="F1152">
        <v>1358.040039</v>
      </c>
      <c r="G1152">
        <v>4108880000</v>
      </c>
    </row>
    <row r="1153" spans="1:7" x14ac:dyDescent="0.2">
      <c r="A1153" s="14">
        <v>40956</v>
      </c>
      <c r="B1153">
        <v>1358.0600589999999</v>
      </c>
      <c r="C1153">
        <v>1363.400024</v>
      </c>
      <c r="D1153">
        <v>1357.23999</v>
      </c>
      <c r="E1153">
        <v>1361.2299800000001</v>
      </c>
      <c r="F1153">
        <v>1361.2299800000001</v>
      </c>
      <c r="G1153">
        <v>3717640000</v>
      </c>
    </row>
    <row r="1154" spans="1:7" x14ac:dyDescent="0.2">
      <c r="A1154" s="14">
        <v>40960</v>
      </c>
      <c r="B1154">
        <v>1361.219971</v>
      </c>
      <c r="C1154">
        <v>1367.76001</v>
      </c>
      <c r="D1154">
        <v>1358.1099850000001</v>
      </c>
      <c r="E1154">
        <v>1362.209961</v>
      </c>
      <c r="F1154">
        <v>1362.209961</v>
      </c>
      <c r="G1154">
        <v>3795200000</v>
      </c>
    </row>
    <row r="1155" spans="1:7" x14ac:dyDescent="0.2">
      <c r="A1155" s="14">
        <v>40961</v>
      </c>
      <c r="B1155">
        <v>1362.1099850000001</v>
      </c>
      <c r="C1155">
        <v>1362.6999510000001</v>
      </c>
      <c r="D1155">
        <v>1355.530029</v>
      </c>
      <c r="E1155">
        <v>1357.660034</v>
      </c>
      <c r="F1155">
        <v>1357.660034</v>
      </c>
      <c r="G1155">
        <v>3633710000</v>
      </c>
    </row>
    <row r="1156" spans="1:7" x14ac:dyDescent="0.2">
      <c r="A1156" s="14">
        <v>40962</v>
      </c>
      <c r="B1156">
        <v>1357.530029</v>
      </c>
      <c r="C1156">
        <v>1364.23999</v>
      </c>
      <c r="D1156">
        <v>1352.280029</v>
      </c>
      <c r="E1156">
        <v>1363.459961</v>
      </c>
      <c r="F1156">
        <v>1363.459961</v>
      </c>
      <c r="G1156">
        <v>3786450000</v>
      </c>
    </row>
    <row r="1157" spans="1:7" x14ac:dyDescent="0.2">
      <c r="A1157" s="14">
        <v>40963</v>
      </c>
      <c r="B1157">
        <v>1363.459961</v>
      </c>
      <c r="C1157">
        <v>1368.920044</v>
      </c>
      <c r="D1157">
        <v>1363.459961</v>
      </c>
      <c r="E1157">
        <v>1365.73999</v>
      </c>
      <c r="F1157">
        <v>1365.73999</v>
      </c>
      <c r="G1157">
        <v>3505360000</v>
      </c>
    </row>
    <row r="1158" spans="1:7" x14ac:dyDescent="0.2">
      <c r="A1158" s="14">
        <v>40966</v>
      </c>
      <c r="B1158">
        <v>1365.1999510000001</v>
      </c>
      <c r="C1158">
        <v>1371.9399410000001</v>
      </c>
      <c r="D1158">
        <v>1354.920044</v>
      </c>
      <c r="E1158">
        <v>1367.589966</v>
      </c>
      <c r="F1158">
        <v>1367.589966</v>
      </c>
      <c r="G1158">
        <v>3648890000</v>
      </c>
    </row>
    <row r="1159" spans="1:7" x14ac:dyDescent="0.2">
      <c r="A1159" s="14">
        <v>40967</v>
      </c>
      <c r="B1159">
        <v>1367.5600589999999</v>
      </c>
      <c r="C1159">
        <v>1373.089966</v>
      </c>
      <c r="D1159">
        <v>1365.969971</v>
      </c>
      <c r="E1159">
        <v>1372.1800539999999</v>
      </c>
      <c r="F1159">
        <v>1372.1800539999999</v>
      </c>
      <c r="G1159">
        <v>3579120000</v>
      </c>
    </row>
    <row r="1160" spans="1:7" x14ac:dyDescent="0.2">
      <c r="A1160" s="14">
        <v>40968</v>
      </c>
      <c r="B1160">
        <v>1372.1999510000001</v>
      </c>
      <c r="C1160">
        <v>1378.040039</v>
      </c>
      <c r="D1160">
        <v>1363.8100589999999</v>
      </c>
      <c r="E1160">
        <v>1365.6800539999999</v>
      </c>
      <c r="F1160">
        <v>1365.6800539999999</v>
      </c>
      <c r="G1160">
        <v>4482370000</v>
      </c>
    </row>
    <row r="1161" spans="1:7" x14ac:dyDescent="0.2">
      <c r="A1161" s="14">
        <v>40969</v>
      </c>
      <c r="B1161">
        <v>1365.900024</v>
      </c>
      <c r="C1161">
        <v>1376.170044</v>
      </c>
      <c r="D1161">
        <v>1365.900024</v>
      </c>
      <c r="E1161">
        <v>1374.089966</v>
      </c>
      <c r="F1161">
        <v>1374.089966</v>
      </c>
      <c r="G1161">
        <v>3919240000</v>
      </c>
    </row>
    <row r="1162" spans="1:7" x14ac:dyDescent="0.2">
      <c r="A1162" s="14">
        <v>40970</v>
      </c>
      <c r="B1162">
        <v>1374.089966</v>
      </c>
      <c r="C1162">
        <v>1374.530029</v>
      </c>
      <c r="D1162">
        <v>1366.420044</v>
      </c>
      <c r="E1162">
        <v>1369.630005</v>
      </c>
      <c r="F1162">
        <v>1369.630005</v>
      </c>
      <c r="G1162">
        <v>3283490000</v>
      </c>
    </row>
    <row r="1163" spans="1:7" x14ac:dyDescent="0.2">
      <c r="A1163" s="14">
        <v>40973</v>
      </c>
      <c r="B1163">
        <v>1369.589966</v>
      </c>
      <c r="C1163">
        <v>1369.589966</v>
      </c>
      <c r="D1163">
        <v>1359.130005</v>
      </c>
      <c r="E1163">
        <v>1364.329956</v>
      </c>
      <c r="F1163">
        <v>1364.329956</v>
      </c>
      <c r="G1163">
        <v>3429480000</v>
      </c>
    </row>
    <row r="1164" spans="1:7" x14ac:dyDescent="0.2">
      <c r="A1164" s="14">
        <v>40974</v>
      </c>
      <c r="B1164">
        <v>1363.630005</v>
      </c>
      <c r="C1164">
        <v>1363.630005</v>
      </c>
      <c r="D1164">
        <v>1340.030029</v>
      </c>
      <c r="E1164">
        <v>1343.3599850000001</v>
      </c>
      <c r="F1164">
        <v>1343.3599850000001</v>
      </c>
      <c r="G1164">
        <v>4191060000</v>
      </c>
    </row>
    <row r="1165" spans="1:7" x14ac:dyDescent="0.2">
      <c r="A1165" s="14">
        <v>40975</v>
      </c>
      <c r="B1165">
        <v>1343.3900149999999</v>
      </c>
      <c r="C1165">
        <v>1354.849976</v>
      </c>
      <c r="D1165">
        <v>1343.3900149999999</v>
      </c>
      <c r="E1165">
        <v>1352.630005</v>
      </c>
      <c r="F1165">
        <v>1352.630005</v>
      </c>
      <c r="G1165">
        <v>3580380000</v>
      </c>
    </row>
    <row r="1166" spans="1:7" x14ac:dyDescent="0.2">
      <c r="A1166" s="14">
        <v>40976</v>
      </c>
      <c r="B1166">
        <v>1352.650024</v>
      </c>
      <c r="C1166">
        <v>1368.719971</v>
      </c>
      <c r="D1166">
        <v>1352.650024</v>
      </c>
      <c r="E1166">
        <v>1365.910034</v>
      </c>
      <c r="F1166">
        <v>1365.910034</v>
      </c>
      <c r="G1166">
        <v>3543060000</v>
      </c>
    </row>
    <row r="1167" spans="1:7" x14ac:dyDescent="0.2">
      <c r="A1167" s="14">
        <v>40977</v>
      </c>
      <c r="B1167">
        <v>1365.969971</v>
      </c>
      <c r="C1167">
        <v>1374.76001</v>
      </c>
      <c r="D1167">
        <v>1365.969971</v>
      </c>
      <c r="E1167">
        <v>1370.869995</v>
      </c>
      <c r="F1167">
        <v>1370.869995</v>
      </c>
      <c r="G1167">
        <v>3639470000</v>
      </c>
    </row>
    <row r="1168" spans="1:7" x14ac:dyDescent="0.2">
      <c r="A1168" s="14">
        <v>40980</v>
      </c>
      <c r="B1168">
        <v>1370.780029</v>
      </c>
      <c r="C1168">
        <v>1373.040039</v>
      </c>
      <c r="D1168">
        <v>1366.6899410000001</v>
      </c>
      <c r="E1168">
        <v>1371.089966</v>
      </c>
      <c r="F1168">
        <v>1371.089966</v>
      </c>
      <c r="G1168">
        <v>3081870000</v>
      </c>
    </row>
    <row r="1169" spans="1:7" x14ac:dyDescent="0.2">
      <c r="A1169" s="14">
        <v>40981</v>
      </c>
      <c r="B1169">
        <v>1371.920044</v>
      </c>
      <c r="C1169">
        <v>1396.130005</v>
      </c>
      <c r="D1169">
        <v>1371.920044</v>
      </c>
      <c r="E1169">
        <v>1395.9499510000001</v>
      </c>
      <c r="F1169">
        <v>1395.9499510000001</v>
      </c>
      <c r="G1169">
        <v>4386470000</v>
      </c>
    </row>
    <row r="1170" spans="1:7" x14ac:dyDescent="0.2">
      <c r="A1170" s="14">
        <v>40982</v>
      </c>
      <c r="B1170">
        <v>1395.9499510000001</v>
      </c>
      <c r="C1170">
        <v>1399.420044</v>
      </c>
      <c r="D1170">
        <v>1389.969971</v>
      </c>
      <c r="E1170">
        <v>1394.280029</v>
      </c>
      <c r="F1170">
        <v>1394.280029</v>
      </c>
      <c r="G1170">
        <v>4502280000</v>
      </c>
    </row>
    <row r="1171" spans="1:7" x14ac:dyDescent="0.2">
      <c r="A1171" s="14">
        <v>40983</v>
      </c>
      <c r="B1171">
        <v>1394.170044</v>
      </c>
      <c r="C1171">
        <v>1402.630005</v>
      </c>
      <c r="D1171">
        <v>1392.780029</v>
      </c>
      <c r="E1171">
        <v>1402.599976</v>
      </c>
      <c r="F1171">
        <v>1402.599976</v>
      </c>
      <c r="G1171">
        <v>4271650000</v>
      </c>
    </row>
    <row r="1172" spans="1:7" x14ac:dyDescent="0.2">
      <c r="A1172" s="14">
        <v>40984</v>
      </c>
      <c r="B1172">
        <v>1402.5500489999999</v>
      </c>
      <c r="C1172">
        <v>1405.880005</v>
      </c>
      <c r="D1172">
        <v>1401.469971</v>
      </c>
      <c r="E1172">
        <v>1404.170044</v>
      </c>
      <c r="F1172">
        <v>1404.170044</v>
      </c>
      <c r="G1172">
        <v>5163950000</v>
      </c>
    </row>
    <row r="1173" spans="1:7" x14ac:dyDescent="0.2">
      <c r="A1173" s="14">
        <v>40987</v>
      </c>
      <c r="B1173">
        <v>1404.170044</v>
      </c>
      <c r="C1173">
        <v>1414</v>
      </c>
      <c r="D1173">
        <v>1402.4300539999999</v>
      </c>
      <c r="E1173">
        <v>1409.75</v>
      </c>
      <c r="F1173">
        <v>1409.75</v>
      </c>
      <c r="G1173">
        <v>3932570000</v>
      </c>
    </row>
    <row r="1174" spans="1:7" x14ac:dyDescent="0.2">
      <c r="A1174" s="14">
        <v>40988</v>
      </c>
      <c r="B1174">
        <v>1409.589966</v>
      </c>
      <c r="C1174">
        <v>1409.589966</v>
      </c>
      <c r="D1174">
        <v>1397.6800539999999</v>
      </c>
      <c r="E1174">
        <v>1405.5200199999999</v>
      </c>
      <c r="F1174">
        <v>1405.5200199999999</v>
      </c>
      <c r="G1174">
        <v>3695280000</v>
      </c>
    </row>
    <row r="1175" spans="1:7" x14ac:dyDescent="0.2">
      <c r="A1175" s="14">
        <v>40989</v>
      </c>
      <c r="B1175">
        <v>1405.5200199999999</v>
      </c>
      <c r="C1175">
        <v>1407.75</v>
      </c>
      <c r="D1175">
        <v>1400.6400149999999</v>
      </c>
      <c r="E1175">
        <v>1402.8900149999999</v>
      </c>
      <c r="F1175">
        <v>1402.8900149999999</v>
      </c>
      <c r="G1175">
        <v>3573590000</v>
      </c>
    </row>
    <row r="1176" spans="1:7" x14ac:dyDescent="0.2">
      <c r="A1176" s="14">
        <v>40990</v>
      </c>
      <c r="B1176">
        <v>1402.8900149999999</v>
      </c>
      <c r="C1176">
        <v>1402.8900149999999</v>
      </c>
      <c r="D1176">
        <v>1388.7299800000001</v>
      </c>
      <c r="E1176">
        <v>1392.780029</v>
      </c>
      <c r="F1176">
        <v>1392.780029</v>
      </c>
      <c r="G1176">
        <v>3740590000</v>
      </c>
    </row>
    <row r="1177" spans="1:7" x14ac:dyDescent="0.2">
      <c r="A1177" s="14">
        <v>40991</v>
      </c>
      <c r="B1177">
        <v>1392.780029</v>
      </c>
      <c r="C1177">
        <v>1399.1800539999999</v>
      </c>
      <c r="D1177">
        <v>1386.869995</v>
      </c>
      <c r="E1177">
        <v>1397.1099850000001</v>
      </c>
      <c r="F1177">
        <v>1397.1099850000001</v>
      </c>
      <c r="G1177">
        <v>3472950000</v>
      </c>
    </row>
    <row r="1178" spans="1:7" x14ac:dyDescent="0.2">
      <c r="A1178" s="14">
        <v>40994</v>
      </c>
      <c r="B1178">
        <v>1397.1099850000001</v>
      </c>
      <c r="C1178">
        <v>1416.579956</v>
      </c>
      <c r="D1178">
        <v>1397.1099850000001</v>
      </c>
      <c r="E1178">
        <v>1416.51001</v>
      </c>
      <c r="F1178">
        <v>1416.51001</v>
      </c>
      <c r="G1178">
        <v>3576950000</v>
      </c>
    </row>
    <row r="1179" spans="1:7" x14ac:dyDescent="0.2">
      <c r="A1179" s="14">
        <v>40995</v>
      </c>
      <c r="B1179">
        <v>1416.5500489999999</v>
      </c>
      <c r="C1179">
        <v>1419.150024</v>
      </c>
      <c r="D1179">
        <v>1411.9499510000001</v>
      </c>
      <c r="E1179">
        <v>1412.5200199999999</v>
      </c>
      <c r="F1179">
        <v>1412.5200199999999</v>
      </c>
      <c r="G1179">
        <v>3513640000</v>
      </c>
    </row>
    <row r="1180" spans="1:7" x14ac:dyDescent="0.2">
      <c r="A1180" s="14">
        <v>40996</v>
      </c>
      <c r="B1180">
        <v>1412.5200199999999</v>
      </c>
      <c r="C1180">
        <v>1413.650024</v>
      </c>
      <c r="D1180">
        <v>1397.1999510000001</v>
      </c>
      <c r="E1180">
        <v>1405.540039</v>
      </c>
      <c r="F1180">
        <v>1405.540039</v>
      </c>
      <c r="G1180">
        <v>3892800000</v>
      </c>
    </row>
    <row r="1181" spans="1:7" x14ac:dyDescent="0.2">
      <c r="A1181" s="14">
        <v>40997</v>
      </c>
      <c r="B1181">
        <v>1405.3900149999999</v>
      </c>
      <c r="C1181">
        <v>1405.3900149999999</v>
      </c>
      <c r="D1181">
        <v>1391.5600589999999</v>
      </c>
      <c r="E1181">
        <v>1403.280029</v>
      </c>
      <c r="F1181">
        <v>1403.280029</v>
      </c>
      <c r="G1181">
        <v>3832000000</v>
      </c>
    </row>
    <row r="1182" spans="1:7" x14ac:dyDescent="0.2">
      <c r="A1182" s="14">
        <v>40998</v>
      </c>
      <c r="B1182">
        <v>1403.3100589999999</v>
      </c>
      <c r="C1182">
        <v>1410.8900149999999</v>
      </c>
      <c r="D1182">
        <v>1401.420044</v>
      </c>
      <c r="E1182">
        <v>1408.469971</v>
      </c>
      <c r="F1182">
        <v>1408.469971</v>
      </c>
      <c r="G1182">
        <v>3676890000</v>
      </c>
    </row>
    <row r="1183" spans="1:7" x14ac:dyDescent="0.2">
      <c r="A1183" s="14">
        <v>41001</v>
      </c>
      <c r="B1183">
        <v>1408.469971</v>
      </c>
      <c r="C1183">
        <v>1422.380005</v>
      </c>
      <c r="D1183">
        <v>1404.459961</v>
      </c>
      <c r="E1183">
        <v>1419.040039</v>
      </c>
      <c r="F1183">
        <v>1419.040039</v>
      </c>
      <c r="G1183">
        <v>3572010000</v>
      </c>
    </row>
    <row r="1184" spans="1:7" x14ac:dyDescent="0.2">
      <c r="A1184" s="14">
        <v>41002</v>
      </c>
      <c r="B1184">
        <v>1418.9799800000001</v>
      </c>
      <c r="C1184">
        <v>1419</v>
      </c>
      <c r="D1184">
        <v>1404.619995</v>
      </c>
      <c r="E1184">
        <v>1413.380005</v>
      </c>
      <c r="F1184">
        <v>1413.380005</v>
      </c>
      <c r="G1184">
        <v>3822090000</v>
      </c>
    </row>
    <row r="1185" spans="1:7" x14ac:dyDescent="0.2">
      <c r="A1185" s="14">
        <v>41003</v>
      </c>
      <c r="B1185">
        <v>1413.089966</v>
      </c>
      <c r="C1185">
        <v>1413.089966</v>
      </c>
      <c r="D1185">
        <v>1394.089966</v>
      </c>
      <c r="E1185">
        <v>1398.959961</v>
      </c>
      <c r="F1185">
        <v>1398.959961</v>
      </c>
      <c r="G1185">
        <v>3938290000</v>
      </c>
    </row>
    <row r="1186" spans="1:7" x14ac:dyDescent="0.2">
      <c r="A1186" s="14">
        <v>41004</v>
      </c>
      <c r="B1186">
        <v>1398.790039</v>
      </c>
      <c r="C1186">
        <v>1401.599976</v>
      </c>
      <c r="D1186">
        <v>1392.920044</v>
      </c>
      <c r="E1186">
        <v>1398.079956</v>
      </c>
      <c r="F1186">
        <v>1398.079956</v>
      </c>
      <c r="G1186">
        <v>3303740000</v>
      </c>
    </row>
    <row r="1187" spans="1:7" x14ac:dyDescent="0.2">
      <c r="A1187" s="14">
        <v>41008</v>
      </c>
      <c r="B1187">
        <v>1397.4499510000001</v>
      </c>
      <c r="C1187">
        <v>1397.4499510000001</v>
      </c>
      <c r="D1187">
        <v>1378.23999</v>
      </c>
      <c r="E1187">
        <v>1382.1999510000001</v>
      </c>
      <c r="F1187">
        <v>1382.1999510000001</v>
      </c>
      <c r="G1187">
        <v>3468980000</v>
      </c>
    </row>
    <row r="1188" spans="1:7" x14ac:dyDescent="0.2">
      <c r="A1188" s="14">
        <v>41009</v>
      </c>
      <c r="B1188">
        <v>1382.1800539999999</v>
      </c>
      <c r="C1188">
        <v>1383.01001</v>
      </c>
      <c r="D1188">
        <v>1357.380005</v>
      </c>
      <c r="E1188">
        <v>1358.589966</v>
      </c>
      <c r="F1188">
        <v>1358.589966</v>
      </c>
      <c r="G1188">
        <v>4631730000</v>
      </c>
    </row>
    <row r="1189" spans="1:7" x14ac:dyDescent="0.2">
      <c r="A1189" s="14">
        <v>41010</v>
      </c>
      <c r="B1189">
        <v>1358.9799800000001</v>
      </c>
      <c r="C1189">
        <v>1374.709961</v>
      </c>
      <c r="D1189">
        <v>1358.9799800000001</v>
      </c>
      <c r="E1189">
        <v>1368.709961</v>
      </c>
      <c r="F1189">
        <v>1368.709961</v>
      </c>
      <c r="G1189">
        <v>3743040000</v>
      </c>
    </row>
    <row r="1190" spans="1:7" x14ac:dyDescent="0.2">
      <c r="A1190" s="14">
        <v>41011</v>
      </c>
      <c r="B1190">
        <v>1368.7700199999999</v>
      </c>
      <c r="C1190">
        <v>1388.130005</v>
      </c>
      <c r="D1190">
        <v>1368.7700199999999</v>
      </c>
      <c r="E1190">
        <v>1387.5699460000001</v>
      </c>
      <c r="F1190">
        <v>1387.5699460000001</v>
      </c>
      <c r="G1190">
        <v>3618280000</v>
      </c>
    </row>
    <row r="1191" spans="1:7" x14ac:dyDescent="0.2">
      <c r="A1191" s="14">
        <v>41012</v>
      </c>
      <c r="B1191">
        <v>1387.6099850000001</v>
      </c>
      <c r="C1191">
        <v>1387.6099850000001</v>
      </c>
      <c r="D1191">
        <v>1369.849976</v>
      </c>
      <c r="E1191">
        <v>1370.26001</v>
      </c>
      <c r="F1191">
        <v>1370.26001</v>
      </c>
      <c r="G1191">
        <v>3631160000</v>
      </c>
    </row>
    <row r="1192" spans="1:7" x14ac:dyDescent="0.2">
      <c r="A1192" s="14">
        <v>41015</v>
      </c>
      <c r="B1192">
        <v>1370.2700199999999</v>
      </c>
      <c r="C1192">
        <v>1379.660034</v>
      </c>
      <c r="D1192">
        <v>1365.380005</v>
      </c>
      <c r="E1192">
        <v>1369.5699460000001</v>
      </c>
      <c r="F1192">
        <v>1369.5699460000001</v>
      </c>
      <c r="G1192">
        <v>3574780000</v>
      </c>
    </row>
    <row r="1193" spans="1:7" x14ac:dyDescent="0.2">
      <c r="A1193" s="14">
        <v>41016</v>
      </c>
      <c r="B1193">
        <v>1369.5699460000001</v>
      </c>
      <c r="C1193">
        <v>1392.76001</v>
      </c>
      <c r="D1193">
        <v>1369.5699460000001</v>
      </c>
      <c r="E1193">
        <v>1390.780029</v>
      </c>
      <c r="F1193">
        <v>1390.780029</v>
      </c>
      <c r="G1193">
        <v>3456200000</v>
      </c>
    </row>
    <row r="1194" spans="1:7" x14ac:dyDescent="0.2">
      <c r="A1194" s="14">
        <v>41017</v>
      </c>
      <c r="B1194">
        <v>1390.780029</v>
      </c>
      <c r="C1194">
        <v>1390.780029</v>
      </c>
      <c r="D1194">
        <v>1383.290039</v>
      </c>
      <c r="E1194">
        <v>1385.1400149999999</v>
      </c>
      <c r="F1194">
        <v>1385.1400149999999</v>
      </c>
      <c r="G1194">
        <v>3463140000</v>
      </c>
    </row>
    <row r="1195" spans="1:7" x14ac:dyDescent="0.2">
      <c r="A1195" s="14">
        <v>41018</v>
      </c>
      <c r="B1195">
        <v>1385.079956</v>
      </c>
      <c r="C1195">
        <v>1390.459961</v>
      </c>
      <c r="D1195">
        <v>1370.3000489999999</v>
      </c>
      <c r="E1195">
        <v>1376.920044</v>
      </c>
      <c r="F1195">
        <v>1376.920044</v>
      </c>
      <c r="G1195">
        <v>4180020000</v>
      </c>
    </row>
    <row r="1196" spans="1:7" x14ac:dyDescent="0.2">
      <c r="A1196" s="14">
        <v>41019</v>
      </c>
      <c r="B1196">
        <v>1376.959961</v>
      </c>
      <c r="C1196">
        <v>1387.400024</v>
      </c>
      <c r="D1196">
        <v>1376.959961</v>
      </c>
      <c r="E1196">
        <v>1378.530029</v>
      </c>
      <c r="F1196">
        <v>1378.530029</v>
      </c>
      <c r="G1196">
        <v>3833320000</v>
      </c>
    </row>
    <row r="1197" spans="1:7" x14ac:dyDescent="0.2">
      <c r="A1197" s="14">
        <v>41022</v>
      </c>
      <c r="B1197">
        <v>1378.530029</v>
      </c>
      <c r="C1197">
        <v>1378.530029</v>
      </c>
      <c r="D1197">
        <v>1358.790039</v>
      </c>
      <c r="E1197">
        <v>1366.9399410000001</v>
      </c>
      <c r="F1197">
        <v>1366.9399410000001</v>
      </c>
      <c r="G1197">
        <v>3654860000</v>
      </c>
    </row>
    <row r="1198" spans="1:7" x14ac:dyDescent="0.2">
      <c r="A1198" s="14">
        <v>41023</v>
      </c>
      <c r="B1198">
        <v>1366.969971</v>
      </c>
      <c r="C1198">
        <v>1375.5699460000001</v>
      </c>
      <c r="D1198">
        <v>1366.8199460000001</v>
      </c>
      <c r="E1198">
        <v>1371.969971</v>
      </c>
      <c r="F1198">
        <v>1371.969971</v>
      </c>
      <c r="G1198">
        <v>3617100000</v>
      </c>
    </row>
    <row r="1199" spans="1:7" x14ac:dyDescent="0.2">
      <c r="A1199" s="14">
        <v>41024</v>
      </c>
      <c r="B1199">
        <v>1372.1099850000001</v>
      </c>
      <c r="C1199">
        <v>1391.369995</v>
      </c>
      <c r="D1199">
        <v>1372.1099850000001</v>
      </c>
      <c r="E1199">
        <v>1390.6899410000001</v>
      </c>
      <c r="F1199">
        <v>1390.6899410000001</v>
      </c>
      <c r="G1199">
        <v>3998430000</v>
      </c>
    </row>
    <row r="1200" spans="1:7" x14ac:dyDescent="0.2">
      <c r="A1200" s="14">
        <v>41025</v>
      </c>
      <c r="B1200">
        <v>1390.6400149999999</v>
      </c>
      <c r="C1200">
        <v>1402.089966</v>
      </c>
      <c r="D1200">
        <v>1387.280029</v>
      </c>
      <c r="E1200">
        <v>1399.9799800000001</v>
      </c>
      <c r="F1200">
        <v>1399.9799800000001</v>
      </c>
      <c r="G1200">
        <v>4034700000</v>
      </c>
    </row>
    <row r="1201" spans="1:7" x14ac:dyDescent="0.2">
      <c r="A1201" s="14">
        <v>41026</v>
      </c>
      <c r="B1201">
        <v>1400.1899410000001</v>
      </c>
      <c r="C1201">
        <v>1406.6400149999999</v>
      </c>
      <c r="D1201">
        <v>1397.3100589999999</v>
      </c>
      <c r="E1201">
        <v>1403.3599850000001</v>
      </c>
      <c r="F1201">
        <v>1403.3599850000001</v>
      </c>
      <c r="G1201">
        <v>3645830000</v>
      </c>
    </row>
    <row r="1202" spans="1:7" x14ac:dyDescent="0.2">
      <c r="A1202" s="14">
        <v>41029</v>
      </c>
      <c r="B1202">
        <v>1403.26001</v>
      </c>
      <c r="C1202">
        <v>1403.26001</v>
      </c>
      <c r="D1202">
        <v>1394</v>
      </c>
      <c r="E1202">
        <v>1397.910034</v>
      </c>
      <c r="F1202">
        <v>1397.910034</v>
      </c>
      <c r="G1202">
        <v>3574010000</v>
      </c>
    </row>
    <row r="1203" spans="1:7" x14ac:dyDescent="0.2">
      <c r="A1203" s="14">
        <v>41030</v>
      </c>
      <c r="B1203">
        <v>1397.8599850000001</v>
      </c>
      <c r="C1203">
        <v>1415.3199460000001</v>
      </c>
      <c r="D1203">
        <v>1395.7299800000001</v>
      </c>
      <c r="E1203">
        <v>1405.8199460000001</v>
      </c>
      <c r="F1203">
        <v>1405.8199460000001</v>
      </c>
      <c r="G1203">
        <v>3807950000</v>
      </c>
    </row>
    <row r="1204" spans="1:7" x14ac:dyDescent="0.2">
      <c r="A1204" s="14">
        <v>41031</v>
      </c>
      <c r="B1204">
        <v>1405.5</v>
      </c>
      <c r="C1204">
        <v>1405.5</v>
      </c>
      <c r="D1204">
        <v>1393.920044</v>
      </c>
      <c r="E1204">
        <v>1402.3100589999999</v>
      </c>
      <c r="F1204">
        <v>1402.3100589999999</v>
      </c>
      <c r="G1204">
        <v>3803860000</v>
      </c>
    </row>
    <row r="1205" spans="1:7" x14ac:dyDescent="0.2">
      <c r="A1205" s="14">
        <v>41032</v>
      </c>
      <c r="B1205">
        <v>1402.3199460000001</v>
      </c>
      <c r="C1205">
        <v>1403.0699460000001</v>
      </c>
      <c r="D1205">
        <v>1388.709961</v>
      </c>
      <c r="E1205">
        <v>1391.5699460000001</v>
      </c>
      <c r="F1205">
        <v>1391.5699460000001</v>
      </c>
      <c r="G1205">
        <v>4004910000</v>
      </c>
    </row>
    <row r="1206" spans="1:7" x14ac:dyDescent="0.2">
      <c r="A1206" s="14">
        <v>41033</v>
      </c>
      <c r="B1206">
        <v>1391.51001</v>
      </c>
      <c r="C1206">
        <v>1391.51001</v>
      </c>
      <c r="D1206">
        <v>1367.959961</v>
      </c>
      <c r="E1206">
        <v>1369.099976</v>
      </c>
      <c r="F1206">
        <v>1369.099976</v>
      </c>
      <c r="G1206">
        <v>3975140000</v>
      </c>
    </row>
    <row r="1207" spans="1:7" x14ac:dyDescent="0.2">
      <c r="A1207" s="14">
        <v>41036</v>
      </c>
      <c r="B1207">
        <v>1368.790039</v>
      </c>
      <c r="C1207">
        <v>1373.910034</v>
      </c>
      <c r="D1207">
        <v>1363.9399410000001</v>
      </c>
      <c r="E1207">
        <v>1369.579956</v>
      </c>
      <c r="F1207">
        <v>1369.579956</v>
      </c>
      <c r="G1207">
        <v>3559390000</v>
      </c>
    </row>
    <row r="1208" spans="1:7" x14ac:dyDescent="0.2">
      <c r="A1208" s="14">
        <v>41037</v>
      </c>
      <c r="B1208">
        <v>1369.160034</v>
      </c>
      <c r="C1208">
        <v>1369.160034</v>
      </c>
      <c r="D1208">
        <v>1347.75</v>
      </c>
      <c r="E1208">
        <v>1363.719971</v>
      </c>
      <c r="F1208">
        <v>1363.719971</v>
      </c>
      <c r="G1208">
        <v>4261670000</v>
      </c>
    </row>
    <row r="1209" spans="1:7" x14ac:dyDescent="0.2">
      <c r="A1209" s="14">
        <v>41038</v>
      </c>
      <c r="B1209">
        <v>1363.1999510000001</v>
      </c>
      <c r="C1209">
        <v>1363.7299800000001</v>
      </c>
      <c r="D1209">
        <v>1343.130005</v>
      </c>
      <c r="E1209">
        <v>1354.579956</v>
      </c>
      <c r="F1209">
        <v>1354.579956</v>
      </c>
      <c r="G1209">
        <v>4288540000</v>
      </c>
    </row>
    <row r="1210" spans="1:7" x14ac:dyDescent="0.2">
      <c r="A1210" s="14">
        <v>41039</v>
      </c>
      <c r="B1210">
        <v>1354.579956</v>
      </c>
      <c r="C1210">
        <v>1365.880005</v>
      </c>
      <c r="D1210">
        <v>1354.579956</v>
      </c>
      <c r="E1210">
        <v>1357.98999</v>
      </c>
      <c r="F1210">
        <v>1357.98999</v>
      </c>
      <c r="G1210">
        <v>3727990000</v>
      </c>
    </row>
    <row r="1211" spans="1:7" x14ac:dyDescent="0.2">
      <c r="A1211" s="14">
        <v>41040</v>
      </c>
      <c r="B1211">
        <v>1358.1099850000001</v>
      </c>
      <c r="C1211">
        <v>1365.660034</v>
      </c>
      <c r="D1211">
        <v>1348.8900149999999</v>
      </c>
      <c r="E1211">
        <v>1353.3900149999999</v>
      </c>
      <c r="F1211">
        <v>1353.3900149999999</v>
      </c>
      <c r="G1211">
        <v>3869070000</v>
      </c>
    </row>
    <row r="1212" spans="1:7" x14ac:dyDescent="0.2">
      <c r="A1212" s="14">
        <v>41043</v>
      </c>
      <c r="B1212">
        <v>1351.9300539999999</v>
      </c>
      <c r="C1212">
        <v>1351.9300539999999</v>
      </c>
      <c r="D1212">
        <v>1336.6099850000001</v>
      </c>
      <c r="E1212">
        <v>1338.349976</v>
      </c>
      <c r="F1212">
        <v>1338.349976</v>
      </c>
      <c r="G1212">
        <v>3688120000</v>
      </c>
    </row>
    <row r="1213" spans="1:7" x14ac:dyDescent="0.2">
      <c r="A1213" s="14">
        <v>41044</v>
      </c>
      <c r="B1213">
        <v>1338.3599850000001</v>
      </c>
      <c r="C1213">
        <v>1344.9399410000001</v>
      </c>
      <c r="D1213">
        <v>1328.410034</v>
      </c>
      <c r="E1213">
        <v>1330.660034</v>
      </c>
      <c r="F1213">
        <v>1330.660034</v>
      </c>
      <c r="G1213">
        <v>4114040000</v>
      </c>
    </row>
    <row r="1214" spans="1:7" x14ac:dyDescent="0.2">
      <c r="A1214" s="14">
        <v>41045</v>
      </c>
      <c r="B1214">
        <v>1330.780029</v>
      </c>
      <c r="C1214">
        <v>1341.780029</v>
      </c>
      <c r="D1214">
        <v>1324.790039</v>
      </c>
      <c r="E1214">
        <v>1324.8000489999999</v>
      </c>
      <c r="F1214">
        <v>1324.8000489999999</v>
      </c>
      <c r="G1214">
        <v>4280420000</v>
      </c>
    </row>
    <row r="1215" spans="1:7" x14ac:dyDescent="0.2">
      <c r="A1215" s="14">
        <v>41046</v>
      </c>
      <c r="B1215">
        <v>1324.8199460000001</v>
      </c>
      <c r="C1215">
        <v>1326.3599850000001</v>
      </c>
      <c r="D1215">
        <v>1304.8599850000001</v>
      </c>
      <c r="E1215">
        <v>1304.8599850000001</v>
      </c>
      <c r="F1215">
        <v>1304.8599850000001</v>
      </c>
      <c r="G1215">
        <v>4664280000</v>
      </c>
    </row>
    <row r="1216" spans="1:7" x14ac:dyDescent="0.2">
      <c r="A1216" s="14">
        <v>41047</v>
      </c>
      <c r="B1216">
        <v>1305.0500489999999</v>
      </c>
      <c r="C1216">
        <v>1312.23999</v>
      </c>
      <c r="D1216">
        <v>1291.9799800000001</v>
      </c>
      <c r="E1216">
        <v>1295.219971</v>
      </c>
      <c r="F1216">
        <v>1295.219971</v>
      </c>
      <c r="G1216">
        <v>4512470000</v>
      </c>
    </row>
    <row r="1217" spans="1:7" x14ac:dyDescent="0.2">
      <c r="A1217" s="14">
        <v>41050</v>
      </c>
      <c r="B1217">
        <v>1295.7299800000001</v>
      </c>
      <c r="C1217">
        <v>1316.3900149999999</v>
      </c>
      <c r="D1217">
        <v>1295.7299800000001</v>
      </c>
      <c r="E1217">
        <v>1315.98999</v>
      </c>
      <c r="F1217">
        <v>1315.98999</v>
      </c>
      <c r="G1217">
        <v>3786750000</v>
      </c>
    </row>
    <row r="1218" spans="1:7" x14ac:dyDescent="0.2">
      <c r="A1218" s="14">
        <v>41051</v>
      </c>
      <c r="B1218">
        <v>1316.089966</v>
      </c>
      <c r="C1218">
        <v>1328.48999</v>
      </c>
      <c r="D1218">
        <v>1310.040039</v>
      </c>
      <c r="E1218">
        <v>1316.630005</v>
      </c>
      <c r="F1218">
        <v>1316.630005</v>
      </c>
      <c r="G1218">
        <v>4123680000</v>
      </c>
    </row>
    <row r="1219" spans="1:7" x14ac:dyDescent="0.2">
      <c r="A1219" s="14">
        <v>41052</v>
      </c>
      <c r="B1219">
        <v>1316.0200199999999</v>
      </c>
      <c r="C1219">
        <v>1320.709961</v>
      </c>
      <c r="D1219">
        <v>1296.530029</v>
      </c>
      <c r="E1219">
        <v>1318.8599850000001</v>
      </c>
      <c r="F1219">
        <v>1318.8599850000001</v>
      </c>
      <c r="G1219">
        <v>4108330000</v>
      </c>
    </row>
    <row r="1220" spans="1:7" x14ac:dyDescent="0.2">
      <c r="A1220" s="14">
        <v>41053</v>
      </c>
      <c r="B1220">
        <v>1318.719971</v>
      </c>
      <c r="C1220">
        <v>1324.1400149999999</v>
      </c>
      <c r="D1220">
        <v>1310.5</v>
      </c>
      <c r="E1220">
        <v>1320.6800539999999</v>
      </c>
      <c r="F1220">
        <v>1320.6800539999999</v>
      </c>
      <c r="G1220">
        <v>3937670000</v>
      </c>
    </row>
    <row r="1221" spans="1:7" x14ac:dyDescent="0.2">
      <c r="A1221" s="14">
        <v>41054</v>
      </c>
      <c r="B1221">
        <v>1320.8100589999999</v>
      </c>
      <c r="C1221">
        <v>1324.1999510000001</v>
      </c>
      <c r="D1221">
        <v>1314.2299800000001</v>
      </c>
      <c r="E1221">
        <v>1317.8199460000001</v>
      </c>
      <c r="F1221">
        <v>1317.8199460000001</v>
      </c>
      <c r="G1221">
        <v>2872660000</v>
      </c>
    </row>
    <row r="1222" spans="1:7" x14ac:dyDescent="0.2">
      <c r="A1222" s="14">
        <v>41058</v>
      </c>
      <c r="B1222">
        <v>1318.900024</v>
      </c>
      <c r="C1222">
        <v>1334.9300539999999</v>
      </c>
      <c r="D1222">
        <v>1318.900024</v>
      </c>
      <c r="E1222">
        <v>1332.420044</v>
      </c>
      <c r="F1222">
        <v>1332.420044</v>
      </c>
      <c r="G1222">
        <v>3441640000</v>
      </c>
    </row>
    <row r="1223" spans="1:7" x14ac:dyDescent="0.2">
      <c r="A1223" s="14">
        <v>41059</v>
      </c>
      <c r="B1223">
        <v>1331.25</v>
      </c>
      <c r="C1223">
        <v>1331.25</v>
      </c>
      <c r="D1223">
        <v>1310.76001</v>
      </c>
      <c r="E1223">
        <v>1313.3199460000001</v>
      </c>
      <c r="F1223">
        <v>1313.3199460000001</v>
      </c>
      <c r="G1223">
        <v>3534290000</v>
      </c>
    </row>
    <row r="1224" spans="1:7" x14ac:dyDescent="0.2">
      <c r="A1224" s="14">
        <v>41060</v>
      </c>
      <c r="B1224">
        <v>1313.089966</v>
      </c>
      <c r="C1224">
        <v>1319.73999</v>
      </c>
      <c r="D1224">
        <v>1298.900024</v>
      </c>
      <c r="E1224">
        <v>1310.329956</v>
      </c>
      <c r="F1224">
        <v>1310.329956</v>
      </c>
      <c r="G1224">
        <v>4557620000</v>
      </c>
    </row>
    <row r="1225" spans="1:7" x14ac:dyDescent="0.2">
      <c r="A1225" s="14">
        <v>41061</v>
      </c>
      <c r="B1225">
        <v>1309.869995</v>
      </c>
      <c r="C1225">
        <v>1309.869995</v>
      </c>
      <c r="D1225">
        <v>1277.25</v>
      </c>
      <c r="E1225">
        <v>1278.040039</v>
      </c>
      <c r="F1225">
        <v>1278.040039</v>
      </c>
      <c r="G1225">
        <v>4669350000</v>
      </c>
    </row>
    <row r="1226" spans="1:7" x14ac:dyDescent="0.2">
      <c r="A1226" s="14">
        <v>41064</v>
      </c>
      <c r="B1226">
        <v>1278.290039</v>
      </c>
      <c r="C1226">
        <v>1282.5500489999999</v>
      </c>
      <c r="D1226">
        <v>1266.73999</v>
      </c>
      <c r="E1226">
        <v>1278.1800539999999</v>
      </c>
      <c r="F1226">
        <v>1278.1800539999999</v>
      </c>
      <c r="G1226">
        <v>4011960000</v>
      </c>
    </row>
    <row r="1227" spans="1:7" x14ac:dyDescent="0.2">
      <c r="A1227" s="14">
        <v>41065</v>
      </c>
      <c r="B1227">
        <v>1277.8199460000001</v>
      </c>
      <c r="C1227">
        <v>1287.619995</v>
      </c>
      <c r="D1227">
        <v>1274.160034</v>
      </c>
      <c r="E1227">
        <v>1285.5</v>
      </c>
      <c r="F1227">
        <v>1285.5</v>
      </c>
      <c r="G1227">
        <v>3403230000</v>
      </c>
    </row>
    <row r="1228" spans="1:7" x14ac:dyDescent="0.2">
      <c r="A1228" s="14">
        <v>41066</v>
      </c>
      <c r="B1228">
        <v>1285.6099850000001</v>
      </c>
      <c r="C1228">
        <v>1315.130005</v>
      </c>
      <c r="D1228">
        <v>1285.6099850000001</v>
      </c>
      <c r="E1228">
        <v>1315.130005</v>
      </c>
      <c r="F1228">
        <v>1315.130005</v>
      </c>
      <c r="G1228">
        <v>4268360000</v>
      </c>
    </row>
    <row r="1229" spans="1:7" x14ac:dyDescent="0.2">
      <c r="A1229" s="14">
        <v>41067</v>
      </c>
      <c r="B1229">
        <v>1316.150024</v>
      </c>
      <c r="C1229">
        <v>1329.0500489999999</v>
      </c>
      <c r="D1229">
        <v>1312.6800539999999</v>
      </c>
      <c r="E1229">
        <v>1314.98999</v>
      </c>
      <c r="F1229">
        <v>1314.98999</v>
      </c>
      <c r="G1229">
        <v>4258140000</v>
      </c>
    </row>
    <row r="1230" spans="1:7" x14ac:dyDescent="0.2">
      <c r="A1230" s="14">
        <v>41068</v>
      </c>
      <c r="B1230">
        <v>1314.98999</v>
      </c>
      <c r="C1230">
        <v>1325.8100589999999</v>
      </c>
      <c r="D1230">
        <v>1307.7700199999999</v>
      </c>
      <c r="E1230">
        <v>1325.660034</v>
      </c>
      <c r="F1230">
        <v>1325.660034</v>
      </c>
      <c r="G1230">
        <v>3497190000</v>
      </c>
    </row>
    <row r="1231" spans="1:7" x14ac:dyDescent="0.2">
      <c r="A1231" s="14">
        <v>41071</v>
      </c>
      <c r="B1231">
        <v>1325.719971</v>
      </c>
      <c r="C1231">
        <v>1335.5200199999999</v>
      </c>
      <c r="D1231">
        <v>1307.7299800000001</v>
      </c>
      <c r="E1231">
        <v>1308.9300539999999</v>
      </c>
      <c r="F1231">
        <v>1308.9300539999999</v>
      </c>
      <c r="G1231">
        <v>3537530000</v>
      </c>
    </row>
    <row r="1232" spans="1:7" x14ac:dyDescent="0.2">
      <c r="A1232" s="14">
        <v>41072</v>
      </c>
      <c r="B1232">
        <v>1309.400024</v>
      </c>
      <c r="C1232">
        <v>1324.3100589999999</v>
      </c>
      <c r="D1232">
        <v>1306.619995</v>
      </c>
      <c r="E1232">
        <v>1324.1800539999999</v>
      </c>
      <c r="F1232">
        <v>1324.1800539999999</v>
      </c>
      <c r="G1232">
        <v>3442920000</v>
      </c>
    </row>
    <row r="1233" spans="1:7" x14ac:dyDescent="0.2">
      <c r="A1233" s="14">
        <v>41073</v>
      </c>
      <c r="B1233">
        <v>1324.0200199999999</v>
      </c>
      <c r="C1233">
        <v>1327.280029</v>
      </c>
      <c r="D1233">
        <v>1310.51001</v>
      </c>
      <c r="E1233">
        <v>1314.880005</v>
      </c>
      <c r="F1233">
        <v>1314.880005</v>
      </c>
      <c r="G1233">
        <v>3506510000</v>
      </c>
    </row>
    <row r="1234" spans="1:7" x14ac:dyDescent="0.2">
      <c r="A1234" s="14">
        <v>41074</v>
      </c>
      <c r="B1234">
        <v>1314.880005</v>
      </c>
      <c r="C1234">
        <v>1333.6800539999999</v>
      </c>
      <c r="D1234">
        <v>1314.1400149999999</v>
      </c>
      <c r="E1234">
        <v>1329.099976</v>
      </c>
      <c r="F1234">
        <v>1329.099976</v>
      </c>
      <c r="G1234">
        <v>3687720000</v>
      </c>
    </row>
    <row r="1235" spans="1:7" x14ac:dyDescent="0.2">
      <c r="A1235" s="14">
        <v>41075</v>
      </c>
      <c r="B1235">
        <v>1329.1899410000001</v>
      </c>
      <c r="C1235">
        <v>1343.3199460000001</v>
      </c>
      <c r="D1235">
        <v>1329.1899410000001</v>
      </c>
      <c r="E1235">
        <v>1342.839966</v>
      </c>
      <c r="F1235">
        <v>1342.839966</v>
      </c>
      <c r="G1235">
        <v>4401570000</v>
      </c>
    </row>
    <row r="1236" spans="1:7" x14ac:dyDescent="0.2">
      <c r="A1236" s="14">
        <v>41078</v>
      </c>
      <c r="B1236">
        <v>1342.420044</v>
      </c>
      <c r="C1236">
        <v>1348.219971</v>
      </c>
      <c r="D1236">
        <v>1334.459961</v>
      </c>
      <c r="E1236">
        <v>1344.780029</v>
      </c>
      <c r="F1236">
        <v>1344.780029</v>
      </c>
      <c r="G1236">
        <v>3259430000</v>
      </c>
    </row>
    <row r="1237" spans="1:7" x14ac:dyDescent="0.2">
      <c r="A1237" s="14">
        <v>41079</v>
      </c>
      <c r="B1237">
        <v>1344.829956</v>
      </c>
      <c r="C1237">
        <v>1363.459961</v>
      </c>
      <c r="D1237">
        <v>1344.829956</v>
      </c>
      <c r="E1237">
        <v>1357.9799800000001</v>
      </c>
      <c r="F1237">
        <v>1357.9799800000001</v>
      </c>
      <c r="G1237">
        <v>3815350000</v>
      </c>
    </row>
    <row r="1238" spans="1:7" x14ac:dyDescent="0.2">
      <c r="A1238" s="14">
        <v>41080</v>
      </c>
      <c r="B1238">
        <v>1358.040039</v>
      </c>
      <c r="C1238">
        <v>1361.5699460000001</v>
      </c>
      <c r="D1238">
        <v>1346.4499510000001</v>
      </c>
      <c r="E1238">
        <v>1355.6899410000001</v>
      </c>
      <c r="F1238">
        <v>1355.6899410000001</v>
      </c>
      <c r="G1238">
        <v>3695700000</v>
      </c>
    </row>
    <row r="1239" spans="1:7" x14ac:dyDescent="0.2">
      <c r="A1239" s="14">
        <v>41081</v>
      </c>
      <c r="B1239">
        <v>1355.4300539999999</v>
      </c>
      <c r="C1239">
        <v>1358.2700199999999</v>
      </c>
      <c r="D1239">
        <v>1324.410034</v>
      </c>
      <c r="E1239">
        <v>1325.51001</v>
      </c>
      <c r="F1239">
        <v>1325.51001</v>
      </c>
      <c r="G1239">
        <v>4094470000</v>
      </c>
    </row>
    <row r="1240" spans="1:7" x14ac:dyDescent="0.2">
      <c r="A1240" s="14">
        <v>41082</v>
      </c>
      <c r="B1240">
        <v>1325.920044</v>
      </c>
      <c r="C1240">
        <v>1337.8199460000001</v>
      </c>
      <c r="D1240">
        <v>1325.920044</v>
      </c>
      <c r="E1240">
        <v>1335.0200199999999</v>
      </c>
      <c r="F1240">
        <v>1335.0200199999999</v>
      </c>
      <c r="G1240">
        <v>5271490000</v>
      </c>
    </row>
    <row r="1241" spans="1:7" x14ac:dyDescent="0.2">
      <c r="A1241" s="14">
        <v>41085</v>
      </c>
      <c r="B1241">
        <v>1334.900024</v>
      </c>
      <c r="C1241">
        <v>1334.900024</v>
      </c>
      <c r="D1241">
        <v>1309.2700199999999</v>
      </c>
      <c r="E1241">
        <v>1313.719971</v>
      </c>
      <c r="F1241">
        <v>1313.719971</v>
      </c>
      <c r="G1241">
        <v>3501820000</v>
      </c>
    </row>
    <row r="1242" spans="1:7" x14ac:dyDescent="0.2">
      <c r="A1242" s="14">
        <v>41086</v>
      </c>
      <c r="B1242">
        <v>1314.089966</v>
      </c>
      <c r="C1242">
        <v>1324.23999</v>
      </c>
      <c r="D1242">
        <v>1310.3000489999999</v>
      </c>
      <c r="E1242">
        <v>1319.98999</v>
      </c>
      <c r="F1242">
        <v>1319.98999</v>
      </c>
      <c r="G1242">
        <v>3412940000</v>
      </c>
    </row>
    <row r="1243" spans="1:7" x14ac:dyDescent="0.2">
      <c r="A1243" s="14">
        <v>41087</v>
      </c>
      <c r="B1243">
        <v>1320.709961</v>
      </c>
      <c r="C1243">
        <v>1334.400024</v>
      </c>
      <c r="D1243">
        <v>1320.709961</v>
      </c>
      <c r="E1243">
        <v>1331.849976</v>
      </c>
      <c r="F1243">
        <v>1331.849976</v>
      </c>
      <c r="G1243">
        <v>3286910000</v>
      </c>
    </row>
    <row r="1244" spans="1:7" x14ac:dyDescent="0.2">
      <c r="A1244" s="14">
        <v>41088</v>
      </c>
      <c r="B1244">
        <v>1331.5200199999999</v>
      </c>
      <c r="C1244">
        <v>1331.5200199999999</v>
      </c>
      <c r="D1244">
        <v>1313.290039</v>
      </c>
      <c r="E1244">
        <v>1329.040039</v>
      </c>
      <c r="F1244">
        <v>1329.040039</v>
      </c>
      <c r="G1244">
        <v>3969370000</v>
      </c>
    </row>
    <row r="1245" spans="1:7" x14ac:dyDescent="0.2">
      <c r="A1245" s="14">
        <v>41089</v>
      </c>
      <c r="B1245">
        <v>1330.119995</v>
      </c>
      <c r="C1245">
        <v>1362.170044</v>
      </c>
      <c r="D1245">
        <v>1330.119995</v>
      </c>
      <c r="E1245">
        <v>1362.160034</v>
      </c>
      <c r="F1245">
        <v>1362.160034</v>
      </c>
      <c r="G1245">
        <v>4590480000</v>
      </c>
    </row>
    <row r="1246" spans="1:7" x14ac:dyDescent="0.2">
      <c r="A1246" s="14">
        <v>41092</v>
      </c>
      <c r="B1246">
        <v>1362.329956</v>
      </c>
      <c r="C1246">
        <v>1366.349976</v>
      </c>
      <c r="D1246">
        <v>1355.6999510000001</v>
      </c>
      <c r="E1246">
        <v>1365.51001</v>
      </c>
      <c r="F1246">
        <v>1365.51001</v>
      </c>
      <c r="G1246">
        <v>3301650000</v>
      </c>
    </row>
    <row r="1247" spans="1:7" x14ac:dyDescent="0.2">
      <c r="A1247" s="14">
        <v>41093</v>
      </c>
      <c r="B1247">
        <v>1365.75</v>
      </c>
      <c r="C1247">
        <v>1374.8100589999999</v>
      </c>
      <c r="D1247">
        <v>1363.530029</v>
      </c>
      <c r="E1247">
        <v>1374.0200199999999</v>
      </c>
      <c r="F1247">
        <v>1374.0200199999999</v>
      </c>
      <c r="G1247">
        <v>2116390000</v>
      </c>
    </row>
    <row r="1248" spans="1:7" x14ac:dyDescent="0.2">
      <c r="A1248" s="14">
        <v>41095</v>
      </c>
      <c r="B1248">
        <v>1373.719971</v>
      </c>
      <c r="C1248">
        <v>1373.849976</v>
      </c>
      <c r="D1248">
        <v>1363.0200199999999</v>
      </c>
      <c r="E1248">
        <v>1367.579956</v>
      </c>
      <c r="F1248">
        <v>1367.579956</v>
      </c>
      <c r="G1248">
        <v>3041520000</v>
      </c>
    </row>
    <row r="1249" spans="1:7" x14ac:dyDescent="0.2">
      <c r="A1249" s="14">
        <v>41096</v>
      </c>
      <c r="B1249">
        <v>1367.089966</v>
      </c>
      <c r="C1249">
        <v>1367.089966</v>
      </c>
      <c r="D1249">
        <v>1348.030029</v>
      </c>
      <c r="E1249">
        <v>1354.6800539999999</v>
      </c>
      <c r="F1249">
        <v>1354.6800539999999</v>
      </c>
      <c r="G1249">
        <v>2745140000</v>
      </c>
    </row>
    <row r="1250" spans="1:7" x14ac:dyDescent="0.2">
      <c r="A1250" s="14">
        <v>41099</v>
      </c>
      <c r="B1250">
        <v>1354.660034</v>
      </c>
      <c r="C1250">
        <v>1354.869995</v>
      </c>
      <c r="D1250">
        <v>1346.650024</v>
      </c>
      <c r="E1250">
        <v>1352.459961</v>
      </c>
      <c r="F1250">
        <v>1352.459961</v>
      </c>
      <c r="G1250">
        <v>2904860000</v>
      </c>
    </row>
    <row r="1251" spans="1:7" x14ac:dyDescent="0.2">
      <c r="A1251" s="14">
        <v>41100</v>
      </c>
      <c r="B1251">
        <v>1352.959961</v>
      </c>
      <c r="C1251">
        <v>1361.540039</v>
      </c>
      <c r="D1251">
        <v>1336.2700199999999</v>
      </c>
      <c r="E1251">
        <v>1341.469971</v>
      </c>
      <c r="F1251">
        <v>1341.469971</v>
      </c>
      <c r="G1251">
        <v>3470600000</v>
      </c>
    </row>
    <row r="1252" spans="1:7" x14ac:dyDescent="0.2">
      <c r="A1252" s="14">
        <v>41101</v>
      </c>
      <c r="B1252">
        <v>1341.400024</v>
      </c>
      <c r="C1252">
        <v>1345</v>
      </c>
      <c r="D1252">
        <v>1333.25</v>
      </c>
      <c r="E1252">
        <v>1341.4499510000001</v>
      </c>
      <c r="F1252">
        <v>1341.4499510000001</v>
      </c>
      <c r="G1252">
        <v>3426290000</v>
      </c>
    </row>
    <row r="1253" spans="1:7" x14ac:dyDescent="0.2">
      <c r="A1253" s="14">
        <v>41102</v>
      </c>
      <c r="B1253">
        <v>1341.290039</v>
      </c>
      <c r="C1253">
        <v>1341.290039</v>
      </c>
      <c r="D1253">
        <v>1325.410034</v>
      </c>
      <c r="E1253">
        <v>1334.76001</v>
      </c>
      <c r="F1253">
        <v>1334.76001</v>
      </c>
      <c r="G1253">
        <v>3654440000</v>
      </c>
    </row>
    <row r="1254" spans="1:7" x14ac:dyDescent="0.2">
      <c r="A1254" s="14">
        <v>41103</v>
      </c>
      <c r="B1254">
        <v>1334.8100589999999</v>
      </c>
      <c r="C1254">
        <v>1357.6999510000001</v>
      </c>
      <c r="D1254">
        <v>1334.8100589999999</v>
      </c>
      <c r="E1254">
        <v>1356.780029</v>
      </c>
      <c r="F1254">
        <v>1356.780029</v>
      </c>
      <c r="G1254">
        <v>3212930000</v>
      </c>
    </row>
    <row r="1255" spans="1:7" x14ac:dyDescent="0.2">
      <c r="A1255" s="14">
        <v>41106</v>
      </c>
      <c r="B1255">
        <v>1356.5</v>
      </c>
      <c r="C1255">
        <v>1357.26001</v>
      </c>
      <c r="D1255">
        <v>1348.51001</v>
      </c>
      <c r="E1255">
        <v>1353.6400149999999</v>
      </c>
      <c r="F1255">
        <v>1353.6400149999999</v>
      </c>
      <c r="G1255">
        <v>2862720000</v>
      </c>
    </row>
    <row r="1256" spans="1:7" x14ac:dyDescent="0.2">
      <c r="A1256" s="14">
        <v>41107</v>
      </c>
      <c r="B1256">
        <v>1353.6800539999999</v>
      </c>
      <c r="C1256">
        <v>1365.3599850000001</v>
      </c>
      <c r="D1256">
        <v>1345.0699460000001</v>
      </c>
      <c r="E1256">
        <v>1363.670044</v>
      </c>
      <c r="F1256">
        <v>1363.670044</v>
      </c>
      <c r="G1256">
        <v>3566680000</v>
      </c>
    </row>
    <row r="1257" spans="1:7" x14ac:dyDescent="0.2">
      <c r="A1257" s="14">
        <v>41108</v>
      </c>
      <c r="B1257">
        <v>1363.579956</v>
      </c>
      <c r="C1257">
        <v>1375.26001</v>
      </c>
      <c r="D1257">
        <v>1358.959961</v>
      </c>
      <c r="E1257">
        <v>1372.780029</v>
      </c>
      <c r="F1257">
        <v>1372.780029</v>
      </c>
      <c r="G1257">
        <v>3642630000</v>
      </c>
    </row>
    <row r="1258" spans="1:7" x14ac:dyDescent="0.2">
      <c r="A1258" s="14">
        <v>41109</v>
      </c>
      <c r="B1258">
        <v>1373.01001</v>
      </c>
      <c r="C1258">
        <v>1380.3900149999999</v>
      </c>
      <c r="D1258">
        <v>1371.209961</v>
      </c>
      <c r="E1258">
        <v>1376.51001</v>
      </c>
      <c r="F1258">
        <v>1376.51001</v>
      </c>
      <c r="G1258">
        <v>4043360000</v>
      </c>
    </row>
    <row r="1259" spans="1:7" x14ac:dyDescent="0.2">
      <c r="A1259" s="14">
        <v>41110</v>
      </c>
      <c r="B1259">
        <v>1376.51001</v>
      </c>
      <c r="C1259">
        <v>1376.51001</v>
      </c>
      <c r="D1259">
        <v>1362.1899410000001</v>
      </c>
      <c r="E1259">
        <v>1362.660034</v>
      </c>
      <c r="F1259">
        <v>1362.660034</v>
      </c>
      <c r="G1259">
        <v>3925020000</v>
      </c>
    </row>
    <row r="1260" spans="1:7" x14ac:dyDescent="0.2">
      <c r="A1260" s="14">
        <v>41113</v>
      </c>
      <c r="B1260">
        <v>1362.339966</v>
      </c>
      <c r="C1260">
        <v>1362.339966</v>
      </c>
      <c r="D1260">
        <v>1337.5600589999999</v>
      </c>
      <c r="E1260">
        <v>1350.5200199999999</v>
      </c>
      <c r="F1260">
        <v>1350.5200199999999</v>
      </c>
      <c r="G1260">
        <v>3717180000</v>
      </c>
    </row>
    <row r="1261" spans="1:7" x14ac:dyDescent="0.2">
      <c r="A1261" s="14">
        <v>41114</v>
      </c>
      <c r="B1261">
        <v>1350.5200199999999</v>
      </c>
      <c r="C1261">
        <v>1351.530029</v>
      </c>
      <c r="D1261">
        <v>1329.23999</v>
      </c>
      <c r="E1261">
        <v>1338.3100589999999</v>
      </c>
      <c r="F1261">
        <v>1338.3100589999999</v>
      </c>
      <c r="G1261">
        <v>3891290000</v>
      </c>
    </row>
    <row r="1262" spans="1:7" x14ac:dyDescent="0.2">
      <c r="A1262" s="14">
        <v>41115</v>
      </c>
      <c r="B1262">
        <v>1338.349976</v>
      </c>
      <c r="C1262">
        <v>1343.9799800000001</v>
      </c>
      <c r="D1262">
        <v>1331.5</v>
      </c>
      <c r="E1262">
        <v>1337.8900149999999</v>
      </c>
      <c r="F1262">
        <v>1337.8900149999999</v>
      </c>
      <c r="G1262">
        <v>3719170000</v>
      </c>
    </row>
    <row r="1263" spans="1:7" x14ac:dyDescent="0.2">
      <c r="A1263" s="14">
        <v>41116</v>
      </c>
      <c r="B1263">
        <v>1338.170044</v>
      </c>
      <c r="C1263">
        <v>1363.130005</v>
      </c>
      <c r="D1263">
        <v>1338.170044</v>
      </c>
      <c r="E1263">
        <v>1360.0200199999999</v>
      </c>
      <c r="F1263">
        <v>1360.0200199999999</v>
      </c>
      <c r="G1263">
        <v>4429300000</v>
      </c>
    </row>
    <row r="1264" spans="1:7" x14ac:dyDescent="0.2">
      <c r="A1264" s="14">
        <v>41117</v>
      </c>
      <c r="B1264">
        <v>1360.0500489999999</v>
      </c>
      <c r="C1264">
        <v>1389.1899410000001</v>
      </c>
      <c r="D1264">
        <v>1360.0500489999999</v>
      </c>
      <c r="E1264">
        <v>1385.969971</v>
      </c>
      <c r="F1264">
        <v>1385.969971</v>
      </c>
      <c r="G1264">
        <v>4399010000</v>
      </c>
    </row>
    <row r="1265" spans="1:7" x14ac:dyDescent="0.2">
      <c r="A1265" s="14">
        <v>41120</v>
      </c>
      <c r="B1265">
        <v>1385.9399410000001</v>
      </c>
      <c r="C1265">
        <v>1391.73999</v>
      </c>
      <c r="D1265">
        <v>1381.369995</v>
      </c>
      <c r="E1265">
        <v>1385.3000489999999</v>
      </c>
      <c r="F1265">
        <v>1385.3000489999999</v>
      </c>
      <c r="G1265">
        <v>3212060000</v>
      </c>
    </row>
    <row r="1266" spans="1:7" x14ac:dyDescent="0.2">
      <c r="A1266" s="14">
        <v>41121</v>
      </c>
      <c r="B1266">
        <v>1385.2700199999999</v>
      </c>
      <c r="C1266">
        <v>1387.160034</v>
      </c>
      <c r="D1266">
        <v>1379.170044</v>
      </c>
      <c r="E1266">
        <v>1379.3199460000001</v>
      </c>
      <c r="F1266">
        <v>1379.3199460000001</v>
      </c>
      <c r="G1266">
        <v>3821570000</v>
      </c>
    </row>
    <row r="1267" spans="1:7" x14ac:dyDescent="0.2">
      <c r="A1267" s="14">
        <v>41122</v>
      </c>
      <c r="B1267">
        <v>1379.3199460000001</v>
      </c>
      <c r="C1267">
        <v>1385.030029</v>
      </c>
      <c r="D1267">
        <v>1373.349976</v>
      </c>
      <c r="E1267">
        <v>1375.3199460000001</v>
      </c>
      <c r="F1267">
        <v>1375.3199460000001</v>
      </c>
      <c r="G1267">
        <v>4440920000</v>
      </c>
    </row>
    <row r="1268" spans="1:7" x14ac:dyDescent="0.2">
      <c r="A1268" s="14">
        <v>41123</v>
      </c>
      <c r="B1268">
        <v>1375.130005</v>
      </c>
      <c r="C1268">
        <v>1375.130005</v>
      </c>
      <c r="D1268">
        <v>1354.650024</v>
      </c>
      <c r="E1268">
        <v>1365</v>
      </c>
      <c r="F1268">
        <v>1365</v>
      </c>
      <c r="G1268">
        <v>4193740000</v>
      </c>
    </row>
    <row r="1269" spans="1:7" x14ac:dyDescent="0.2">
      <c r="A1269" s="14">
        <v>41124</v>
      </c>
      <c r="B1269">
        <v>1365.4499510000001</v>
      </c>
      <c r="C1269">
        <v>1394.160034</v>
      </c>
      <c r="D1269">
        <v>1365.4499510000001</v>
      </c>
      <c r="E1269">
        <v>1390.98999</v>
      </c>
      <c r="F1269">
        <v>1390.98999</v>
      </c>
      <c r="G1269">
        <v>3751170000</v>
      </c>
    </row>
    <row r="1270" spans="1:7" x14ac:dyDescent="0.2">
      <c r="A1270" s="14">
        <v>41127</v>
      </c>
      <c r="B1270">
        <v>1391.040039</v>
      </c>
      <c r="C1270">
        <v>1399.630005</v>
      </c>
      <c r="D1270">
        <v>1391.040039</v>
      </c>
      <c r="E1270">
        <v>1394.2299800000001</v>
      </c>
      <c r="F1270">
        <v>1394.2299800000001</v>
      </c>
      <c r="G1270">
        <v>3122050000</v>
      </c>
    </row>
    <row r="1271" spans="1:7" x14ac:dyDescent="0.2">
      <c r="A1271" s="14">
        <v>41128</v>
      </c>
      <c r="B1271">
        <v>1394.459961</v>
      </c>
      <c r="C1271">
        <v>1407.1400149999999</v>
      </c>
      <c r="D1271">
        <v>1394.459961</v>
      </c>
      <c r="E1271">
        <v>1401.349976</v>
      </c>
      <c r="F1271">
        <v>1401.349976</v>
      </c>
      <c r="G1271">
        <v>3682490000</v>
      </c>
    </row>
    <row r="1272" spans="1:7" x14ac:dyDescent="0.2">
      <c r="A1272" s="14">
        <v>41129</v>
      </c>
      <c r="B1272">
        <v>1401.2299800000001</v>
      </c>
      <c r="C1272">
        <v>1404.1400149999999</v>
      </c>
      <c r="D1272">
        <v>1396.130005</v>
      </c>
      <c r="E1272">
        <v>1402.219971</v>
      </c>
      <c r="F1272">
        <v>1402.219971</v>
      </c>
      <c r="G1272">
        <v>3221790000</v>
      </c>
    </row>
    <row r="1273" spans="1:7" x14ac:dyDescent="0.2">
      <c r="A1273" s="14">
        <v>41130</v>
      </c>
      <c r="B1273">
        <v>1402.26001</v>
      </c>
      <c r="C1273">
        <v>1405.9499510000001</v>
      </c>
      <c r="D1273">
        <v>1398.8000489999999</v>
      </c>
      <c r="E1273">
        <v>1402.8000489999999</v>
      </c>
      <c r="F1273">
        <v>1402.8000489999999</v>
      </c>
      <c r="G1273">
        <v>3119610000</v>
      </c>
    </row>
    <row r="1274" spans="1:7" x14ac:dyDescent="0.2">
      <c r="A1274" s="14">
        <v>41131</v>
      </c>
      <c r="B1274">
        <v>1402.579956</v>
      </c>
      <c r="C1274">
        <v>1405.9799800000001</v>
      </c>
      <c r="D1274">
        <v>1395.619995</v>
      </c>
      <c r="E1274">
        <v>1405.869995</v>
      </c>
      <c r="F1274">
        <v>1405.869995</v>
      </c>
      <c r="G1274">
        <v>2767980000</v>
      </c>
    </row>
    <row r="1275" spans="1:7" x14ac:dyDescent="0.2">
      <c r="A1275" s="14">
        <v>41134</v>
      </c>
      <c r="B1275">
        <v>1405.869995</v>
      </c>
      <c r="C1275">
        <v>1405.869995</v>
      </c>
      <c r="D1275">
        <v>1397.3199460000001</v>
      </c>
      <c r="E1275">
        <v>1404.1099850000001</v>
      </c>
      <c r="F1275">
        <v>1404.1099850000001</v>
      </c>
      <c r="G1275">
        <v>2499990000</v>
      </c>
    </row>
    <row r="1276" spans="1:7" x14ac:dyDescent="0.2">
      <c r="A1276" s="14">
        <v>41135</v>
      </c>
      <c r="B1276">
        <v>1404.3599850000001</v>
      </c>
      <c r="C1276">
        <v>1410.030029</v>
      </c>
      <c r="D1276">
        <v>1400.599976</v>
      </c>
      <c r="E1276">
        <v>1403.9300539999999</v>
      </c>
      <c r="F1276">
        <v>1403.9300539999999</v>
      </c>
      <c r="G1276">
        <v>2930900000</v>
      </c>
    </row>
    <row r="1277" spans="1:7" x14ac:dyDescent="0.2">
      <c r="A1277" s="14">
        <v>41136</v>
      </c>
      <c r="B1277">
        <v>1403.8900149999999</v>
      </c>
      <c r="C1277">
        <v>1407.7299800000001</v>
      </c>
      <c r="D1277">
        <v>1401.829956</v>
      </c>
      <c r="E1277">
        <v>1405.530029</v>
      </c>
      <c r="F1277">
        <v>1405.530029</v>
      </c>
      <c r="G1277">
        <v>2655750000</v>
      </c>
    </row>
    <row r="1278" spans="1:7" x14ac:dyDescent="0.2">
      <c r="A1278" s="14">
        <v>41137</v>
      </c>
      <c r="B1278">
        <v>1405.5699460000001</v>
      </c>
      <c r="C1278">
        <v>1417.4399410000001</v>
      </c>
      <c r="D1278">
        <v>1404.150024</v>
      </c>
      <c r="E1278">
        <v>1415.51001</v>
      </c>
      <c r="F1278">
        <v>1415.51001</v>
      </c>
      <c r="G1278">
        <v>3114100000</v>
      </c>
    </row>
    <row r="1279" spans="1:7" x14ac:dyDescent="0.2">
      <c r="A1279" s="14">
        <v>41138</v>
      </c>
      <c r="B1279">
        <v>1415.839966</v>
      </c>
      <c r="C1279">
        <v>1418.709961</v>
      </c>
      <c r="D1279">
        <v>1414.670044</v>
      </c>
      <c r="E1279">
        <v>1418.160034</v>
      </c>
      <c r="F1279">
        <v>1418.160034</v>
      </c>
      <c r="G1279">
        <v>2922990000</v>
      </c>
    </row>
    <row r="1280" spans="1:7" x14ac:dyDescent="0.2">
      <c r="A1280" s="14">
        <v>41141</v>
      </c>
      <c r="B1280">
        <v>1417.849976</v>
      </c>
      <c r="C1280">
        <v>1418.130005</v>
      </c>
      <c r="D1280">
        <v>1412.119995</v>
      </c>
      <c r="E1280">
        <v>1418.130005</v>
      </c>
      <c r="F1280">
        <v>1418.130005</v>
      </c>
      <c r="G1280">
        <v>2766320000</v>
      </c>
    </row>
    <row r="1281" spans="1:7" x14ac:dyDescent="0.2">
      <c r="A1281" s="14">
        <v>41142</v>
      </c>
      <c r="B1281">
        <v>1418.130005</v>
      </c>
      <c r="C1281">
        <v>1426.6800539999999</v>
      </c>
      <c r="D1281">
        <v>1410.8599850000001</v>
      </c>
      <c r="E1281">
        <v>1413.170044</v>
      </c>
      <c r="F1281">
        <v>1413.170044</v>
      </c>
      <c r="G1281">
        <v>3282950000</v>
      </c>
    </row>
    <row r="1282" spans="1:7" x14ac:dyDescent="0.2">
      <c r="A1282" s="14">
        <v>41143</v>
      </c>
      <c r="B1282">
        <v>1413.089966</v>
      </c>
      <c r="C1282">
        <v>1416.119995</v>
      </c>
      <c r="D1282">
        <v>1406.780029</v>
      </c>
      <c r="E1282">
        <v>1413.48999</v>
      </c>
      <c r="F1282">
        <v>1413.48999</v>
      </c>
      <c r="G1282">
        <v>3062690000</v>
      </c>
    </row>
    <row r="1283" spans="1:7" x14ac:dyDescent="0.2">
      <c r="A1283" s="14">
        <v>41144</v>
      </c>
      <c r="B1283">
        <v>1413.48999</v>
      </c>
      <c r="C1283">
        <v>1413.48999</v>
      </c>
      <c r="D1283">
        <v>1400.5</v>
      </c>
      <c r="E1283">
        <v>1402.079956</v>
      </c>
      <c r="F1283">
        <v>1402.079956</v>
      </c>
      <c r="G1283">
        <v>3008240000</v>
      </c>
    </row>
    <row r="1284" spans="1:7" x14ac:dyDescent="0.2">
      <c r="A1284" s="14">
        <v>41145</v>
      </c>
      <c r="B1284">
        <v>1401.98999</v>
      </c>
      <c r="C1284">
        <v>1413.459961</v>
      </c>
      <c r="D1284">
        <v>1398.040039</v>
      </c>
      <c r="E1284">
        <v>1411.130005</v>
      </c>
      <c r="F1284">
        <v>1411.130005</v>
      </c>
      <c r="G1284">
        <v>2598790000</v>
      </c>
    </row>
    <row r="1285" spans="1:7" x14ac:dyDescent="0.2">
      <c r="A1285" s="14">
        <v>41148</v>
      </c>
      <c r="B1285">
        <v>1411.130005</v>
      </c>
      <c r="C1285">
        <v>1416.170044</v>
      </c>
      <c r="D1285">
        <v>1409.1099850000001</v>
      </c>
      <c r="E1285">
        <v>1410.4399410000001</v>
      </c>
      <c r="F1285">
        <v>1410.4399410000001</v>
      </c>
      <c r="G1285">
        <v>2472500000</v>
      </c>
    </row>
    <row r="1286" spans="1:7" x14ac:dyDescent="0.2">
      <c r="A1286" s="14">
        <v>41149</v>
      </c>
      <c r="B1286">
        <v>1410.4399410000001</v>
      </c>
      <c r="C1286">
        <v>1413.630005</v>
      </c>
      <c r="D1286">
        <v>1405.589966</v>
      </c>
      <c r="E1286">
        <v>1409.3000489999999</v>
      </c>
      <c r="F1286">
        <v>1409.3000489999999</v>
      </c>
      <c r="G1286">
        <v>2629090000</v>
      </c>
    </row>
    <row r="1287" spans="1:7" x14ac:dyDescent="0.2">
      <c r="A1287" s="14">
        <v>41150</v>
      </c>
      <c r="B1287">
        <v>1409.3199460000001</v>
      </c>
      <c r="C1287">
        <v>1413.9499510000001</v>
      </c>
      <c r="D1287">
        <v>1406.5699460000001</v>
      </c>
      <c r="E1287">
        <v>1410.48999</v>
      </c>
      <c r="F1287">
        <v>1410.48999</v>
      </c>
      <c r="G1287">
        <v>2571220000</v>
      </c>
    </row>
    <row r="1288" spans="1:7" x14ac:dyDescent="0.2">
      <c r="A1288" s="14">
        <v>41151</v>
      </c>
      <c r="B1288">
        <v>1410.079956</v>
      </c>
      <c r="C1288">
        <v>1410.079956</v>
      </c>
      <c r="D1288">
        <v>1397.01001</v>
      </c>
      <c r="E1288">
        <v>1399.4799800000001</v>
      </c>
      <c r="F1288">
        <v>1399.4799800000001</v>
      </c>
      <c r="G1288">
        <v>2530280000</v>
      </c>
    </row>
    <row r="1289" spans="1:7" x14ac:dyDescent="0.2">
      <c r="A1289" s="14">
        <v>41152</v>
      </c>
      <c r="B1289">
        <v>1400.0699460000001</v>
      </c>
      <c r="C1289">
        <v>1413.089966</v>
      </c>
      <c r="D1289">
        <v>1398.959961</v>
      </c>
      <c r="E1289">
        <v>1406.579956</v>
      </c>
      <c r="F1289">
        <v>1406.579956</v>
      </c>
      <c r="G1289">
        <v>2938250000</v>
      </c>
    </row>
    <row r="1290" spans="1:7" x14ac:dyDescent="0.2">
      <c r="A1290" s="14">
        <v>41156</v>
      </c>
      <c r="B1290">
        <v>1406.540039</v>
      </c>
      <c r="C1290">
        <v>1409.3100589999999</v>
      </c>
      <c r="D1290">
        <v>1396.5600589999999</v>
      </c>
      <c r="E1290">
        <v>1404.9399410000001</v>
      </c>
      <c r="F1290">
        <v>1404.9399410000001</v>
      </c>
      <c r="G1290">
        <v>3200310000</v>
      </c>
    </row>
    <row r="1291" spans="1:7" x14ac:dyDescent="0.2">
      <c r="A1291" s="14">
        <v>41157</v>
      </c>
      <c r="B1291">
        <v>1404.9399410000001</v>
      </c>
      <c r="C1291">
        <v>1408.8100589999999</v>
      </c>
      <c r="D1291">
        <v>1401.25</v>
      </c>
      <c r="E1291">
        <v>1403.4399410000001</v>
      </c>
      <c r="F1291">
        <v>1403.4399410000001</v>
      </c>
      <c r="G1291">
        <v>3389110000</v>
      </c>
    </row>
    <row r="1292" spans="1:7" x14ac:dyDescent="0.2">
      <c r="A1292" s="14">
        <v>41158</v>
      </c>
      <c r="B1292">
        <v>1403.73999</v>
      </c>
      <c r="C1292">
        <v>1432.119995</v>
      </c>
      <c r="D1292">
        <v>1403.73999</v>
      </c>
      <c r="E1292">
        <v>1432.119995</v>
      </c>
      <c r="F1292">
        <v>1432.119995</v>
      </c>
      <c r="G1292">
        <v>3952870000</v>
      </c>
    </row>
    <row r="1293" spans="1:7" x14ac:dyDescent="0.2">
      <c r="A1293" s="14">
        <v>41159</v>
      </c>
      <c r="B1293">
        <v>1432.119995</v>
      </c>
      <c r="C1293">
        <v>1437.920044</v>
      </c>
      <c r="D1293">
        <v>1431.4499510000001</v>
      </c>
      <c r="E1293">
        <v>1437.920044</v>
      </c>
      <c r="F1293">
        <v>1437.920044</v>
      </c>
      <c r="G1293">
        <v>3717620000</v>
      </c>
    </row>
    <row r="1294" spans="1:7" x14ac:dyDescent="0.2">
      <c r="A1294" s="14">
        <v>41162</v>
      </c>
      <c r="B1294">
        <v>1437.920044</v>
      </c>
      <c r="C1294">
        <v>1438.73999</v>
      </c>
      <c r="D1294">
        <v>1428.9799800000001</v>
      </c>
      <c r="E1294">
        <v>1429.079956</v>
      </c>
      <c r="F1294">
        <v>1429.079956</v>
      </c>
      <c r="G1294">
        <v>3223670000</v>
      </c>
    </row>
    <row r="1295" spans="1:7" x14ac:dyDescent="0.2">
      <c r="A1295" s="14">
        <v>41163</v>
      </c>
      <c r="B1295">
        <v>1429.130005</v>
      </c>
      <c r="C1295">
        <v>1437.76001</v>
      </c>
      <c r="D1295">
        <v>1429.130005</v>
      </c>
      <c r="E1295">
        <v>1433.5600589999999</v>
      </c>
      <c r="F1295">
        <v>1433.5600589999999</v>
      </c>
      <c r="G1295">
        <v>3509630000</v>
      </c>
    </row>
    <row r="1296" spans="1:7" x14ac:dyDescent="0.2">
      <c r="A1296" s="14">
        <v>41164</v>
      </c>
      <c r="B1296">
        <v>1433.5600589999999</v>
      </c>
      <c r="C1296">
        <v>1439.150024</v>
      </c>
      <c r="D1296">
        <v>1432.98999</v>
      </c>
      <c r="E1296">
        <v>1436.5600589999999</v>
      </c>
      <c r="F1296">
        <v>1436.5600589999999</v>
      </c>
      <c r="G1296">
        <v>3641200000</v>
      </c>
    </row>
    <row r="1297" spans="1:7" x14ac:dyDescent="0.2">
      <c r="A1297" s="14">
        <v>41165</v>
      </c>
      <c r="B1297">
        <v>1436.5600589999999</v>
      </c>
      <c r="C1297">
        <v>1463.76001</v>
      </c>
      <c r="D1297">
        <v>1435.339966</v>
      </c>
      <c r="E1297">
        <v>1459.98999</v>
      </c>
      <c r="F1297">
        <v>1459.98999</v>
      </c>
      <c r="G1297">
        <v>4606550000</v>
      </c>
    </row>
    <row r="1298" spans="1:7" x14ac:dyDescent="0.2">
      <c r="A1298" s="14">
        <v>41166</v>
      </c>
      <c r="B1298">
        <v>1460.0699460000001</v>
      </c>
      <c r="C1298">
        <v>1474.51001</v>
      </c>
      <c r="D1298">
        <v>1460.0699460000001</v>
      </c>
      <c r="E1298">
        <v>1465.7700199999999</v>
      </c>
      <c r="F1298">
        <v>1465.7700199999999</v>
      </c>
      <c r="G1298">
        <v>5041990000</v>
      </c>
    </row>
    <row r="1299" spans="1:7" x14ac:dyDescent="0.2">
      <c r="A1299" s="14">
        <v>41169</v>
      </c>
      <c r="B1299">
        <v>1465.420044</v>
      </c>
      <c r="C1299">
        <v>1465.630005</v>
      </c>
      <c r="D1299">
        <v>1457.5500489999999</v>
      </c>
      <c r="E1299">
        <v>1461.1899410000001</v>
      </c>
      <c r="F1299">
        <v>1461.1899410000001</v>
      </c>
      <c r="G1299">
        <v>3482430000</v>
      </c>
    </row>
    <row r="1300" spans="1:7" x14ac:dyDescent="0.2">
      <c r="A1300" s="14">
        <v>41170</v>
      </c>
      <c r="B1300">
        <v>1461.1899410000001</v>
      </c>
      <c r="C1300">
        <v>1461.469971</v>
      </c>
      <c r="D1300">
        <v>1456.130005</v>
      </c>
      <c r="E1300">
        <v>1459.3199460000001</v>
      </c>
      <c r="F1300">
        <v>1459.3199460000001</v>
      </c>
      <c r="G1300">
        <v>3377390000</v>
      </c>
    </row>
    <row r="1301" spans="1:7" x14ac:dyDescent="0.2">
      <c r="A1301" s="14">
        <v>41171</v>
      </c>
      <c r="B1301">
        <v>1459.5</v>
      </c>
      <c r="C1301">
        <v>1465.150024</v>
      </c>
      <c r="D1301">
        <v>1457.880005</v>
      </c>
      <c r="E1301">
        <v>1461.0500489999999</v>
      </c>
      <c r="F1301">
        <v>1461.0500489999999</v>
      </c>
      <c r="G1301">
        <v>3451360000</v>
      </c>
    </row>
    <row r="1302" spans="1:7" x14ac:dyDescent="0.2">
      <c r="A1302" s="14">
        <v>41172</v>
      </c>
      <c r="B1302">
        <v>1461.0500489999999</v>
      </c>
      <c r="C1302">
        <v>1461.2299800000001</v>
      </c>
      <c r="D1302">
        <v>1449.9799800000001</v>
      </c>
      <c r="E1302">
        <v>1460.26001</v>
      </c>
      <c r="F1302">
        <v>1460.26001</v>
      </c>
      <c r="G1302">
        <v>3382520000</v>
      </c>
    </row>
    <row r="1303" spans="1:7" x14ac:dyDescent="0.2">
      <c r="A1303" s="14">
        <v>41173</v>
      </c>
      <c r="B1303">
        <v>1460.339966</v>
      </c>
      <c r="C1303">
        <v>1467.0699460000001</v>
      </c>
      <c r="D1303">
        <v>1459.51001</v>
      </c>
      <c r="E1303">
        <v>1460.150024</v>
      </c>
      <c r="F1303">
        <v>1460.150024</v>
      </c>
      <c r="G1303">
        <v>4833870000</v>
      </c>
    </row>
    <row r="1304" spans="1:7" x14ac:dyDescent="0.2">
      <c r="A1304" s="14">
        <v>41176</v>
      </c>
      <c r="B1304">
        <v>1459.76001</v>
      </c>
      <c r="C1304">
        <v>1460.719971</v>
      </c>
      <c r="D1304">
        <v>1452.0600589999999</v>
      </c>
      <c r="E1304">
        <v>1456.8900149999999</v>
      </c>
      <c r="F1304">
        <v>1456.8900149999999</v>
      </c>
      <c r="G1304">
        <v>3008920000</v>
      </c>
    </row>
    <row r="1305" spans="1:7" x14ac:dyDescent="0.2">
      <c r="A1305" s="14">
        <v>41177</v>
      </c>
      <c r="B1305">
        <v>1456.9399410000001</v>
      </c>
      <c r="C1305">
        <v>1463.23999</v>
      </c>
      <c r="D1305">
        <v>1441.589966</v>
      </c>
      <c r="E1305">
        <v>1441.589966</v>
      </c>
      <c r="F1305">
        <v>1441.589966</v>
      </c>
      <c r="G1305">
        <v>3739900000</v>
      </c>
    </row>
    <row r="1306" spans="1:7" x14ac:dyDescent="0.2">
      <c r="A1306" s="14">
        <v>41178</v>
      </c>
      <c r="B1306">
        <v>1441.599976</v>
      </c>
      <c r="C1306">
        <v>1441.599976</v>
      </c>
      <c r="D1306">
        <v>1430.530029</v>
      </c>
      <c r="E1306">
        <v>1433.3199460000001</v>
      </c>
      <c r="F1306">
        <v>1433.3199460000001</v>
      </c>
      <c r="G1306">
        <v>3565380000</v>
      </c>
    </row>
    <row r="1307" spans="1:7" x14ac:dyDescent="0.2">
      <c r="A1307" s="14">
        <v>41179</v>
      </c>
      <c r="B1307">
        <v>1433.3599850000001</v>
      </c>
      <c r="C1307">
        <v>1450.1999510000001</v>
      </c>
      <c r="D1307">
        <v>1433.3599850000001</v>
      </c>
      <c r="E1307">
        <v>1447.150024</v>
      </c>
      <c r="F1307">
        <v>1447.150024</v>
      </c>
      <c r="G1307">
        <v>3150330000</v>
      </c>
    </row>
    <row r="1308" spans="1:7" x14ac:dyDescent="0.2">
      <c r="A1308" s="14">
        <v>41180</v>
      </c>
      <c r="B1308">
        <v>1447.130005</v>
      </c>
      <c r="C1308">
        <v>1447.130005</v>
      </c>
      <c r="D1308">
        <v>1435.599976</v>
      </c>
      <c r="E1308">
        <v>1440.670044</v>
      </c>
      <c r="F1308">
        <v>1440.670044</v>
      </c>
      <c r="G1308">
        <v>3509230000</v>
      </c>
    </row>
    <row r="1309" spans="1:7" x14ac:dyDescent="0.2">
      <c r="A1309" s="14">
        <v>41183</v>
      </c>
      <c r="B1309">
        <v>1440.900024</v>
      </c>
      <c r="C1309">
        <v>1457.1400149999999</v>
      </c>
      <c r="D1309">
        <v>1440.900024</v>
      </c>
      <c r="E1309">
        <v>1444.48999</v>
      </c>
      <c r="F1309">
        <v>1444.48999</v>
      </c>
      <c r="G1309">
        <v>3505080000</v>
      </c>
    </row>
    <row r="1310" spans="1:7" x14ac:dyDescent="0.2">
      <c r="A1310" s="14">
        <v>41184</v>
      </c>
      <c r="B1310">
        <v>1444.98999</v>
      </c>
      <c r="C1310">
        <v>1451.5200199999999</v>
      </c>
      <c r="D1310">
        <v>1439.01001</v>
      </c>
      <c r="E1310">
        <v>1445.75</v>
      </c>
      <c r="F1310">
        <v>1445.75</v>
      </c>
      <c r="G1310">
        <v>3321790000</v>
      </c>
    </row>
    <row r="1311" spans="1:7" x14ac:dyDescent="0.2">
      <c r="A1311" s="14">
        <v>41185</v>
      </c>
      <c r="B1311">
        <v>1446.0500489999999</v>
      </c>
      <c r="C1311">
        <v>1454.3000489999999</v>
      </c>
      <c r="D1311">
        <v>1441.98999</v>
      </c>
      <c r="E1311">
        <v>1450.98999</v>
      </c>
      <c r="F1311">
        <v>1450.98999</v>
      </c>
      <c r="G1311">
        <v>3531640000</v>
      </c>
    </row>
    <row r="1312" spans="1:7" x14ac:dyDescent="0.2">
      <c r="A1312" s="14">
        <v>41186</v>
      </c>
      <c r="B1312">
        <v>1451.079956</v>
      </c>
      <c r="C1312">
        <v>1463.1400149999999</v>
      </c>
      <c r="D1312">
        <v>1451.079956</v>
      </c>
      <c r="E1312">
        <v>1461.400024</v>
      </c>
      <c r="F1312">
        <v>1461.400024</v>
      </c>
      <c r="G1312">
        <v>3615860000</v>
      </c>
    </row>
    <row r="1313" spans="1:7" x14ac:dyDescent="0.2">
      <c r="A1313" s="14">
        <v>41187</v>
      </c>
      <c r="B1313">
        <v>1461.400024</v>
      </c>
      <c r="C1313">
        <v>1470.959961</v>
      </c>
      <c r="D1313">
        <v>1456.8900149999999</v>
      </c>
      <c r="E1313">
        <v>1460.9300539999999</v>
      </c>
      <c r="F1313">
        <v>1460.9300539999999</v>
      </c>
      <c r="G1313">
        <v>3172940000</v>
      </c>
    </row>
    <row r="1314" spans="1:7" x14ac:dyDescent="0.2">
      <c r="A1314" s="14">
        <v>41190</v>
      </c>
      <c r="B1314">
        <v>1460.9300539999999</v>
      </c>
      <c r="C1314">
        <v>1460.9300539999999</v>
      </c>
      <c r="D1314">
        <v>1453.099976</v>
      </c>
      <c r="E1314">
        <v>1455.880005</v>
      </c>
      <c r="F1314">
        <v>1455.880005</v>
      </c>
      <c r="G1314">
        <v>2328720000</v>
      </c>
    </row>
    <row r="1315" spans="1:7" x14ac:dyDescent="0.2">
      <c r="A1315" s="14">
        <v>41191</v>
      </c>
      <c r="B1315">
        <v>1455.900024</v>
      </c>
      <c r="C1315">
        <v>1455.900024</v>
      </c>
      <c r="D1315">
        <v>1441.1800539999999</v>
      </c>
      <c r="E1315">
        <v>1441.4799800000001</v>
      </c>
      <c r="F1315">
        <v>1441.4799800000001</v>
      </c>
      <c r="G1315">
        <v>3216320000</v>
      </c>
    </row>
    <row r="1316" spans="1:7" x14ac:dyDescent="0.2">
      <c r="A1316" s="14">
        <v>41192</v>
      </c>
      <c r="B1316">
        <v>1441.4799800000001</v>
      </c>
      <c r="C1316">
        <v>1442.5200199999999</v>
      </c>
      <c r="D1316">
        <v>1430.6400149999999</v>
      </c>
      <c r="E1316">
        <v>1432.5600589999999</v>
      </c>
      <c r="F1316">
        <v>1432.5600589999999</v>
      </c>
      <c r="G1316">
        <v>3225060000</v>
      </c>
    </row>
    <row r="1317" spans="1:7" x14ac:dyDescent="0.2">
      <c r="A1317" s="14">
        <v>41193</v>
      </c>
      <c r="B1317">
        <v>1432.8199460000001</v>
      </c>
      <c r="C1317">
        <v>1443.900024</v>
      </c>
      <c r="D1317">
        <v>1432.8199460000001</v>
      </c>
      <c r="E1317">
        <v>1432.839966</v>
      </c>
      <c r="F1317">
        <v>1432.839966</v>
      </c>
      <c r="G1317">
        <v>3672540000</v>
      </c>
    </row>
    <row r="1318" spans="1:7" x14ac:dyDescent="0.2">
      <c r="A1318" s="14">
        <v>41194</v>
      </c>
      <c r="B1318">
        <v>1432.839966</v>
      </c>
      <c r="C1318">
        <v>1438.4300539999999</v>
      </c>
      <c r="D1318">
        <v>1425.530029</v>
      </c>
      <c r="E1318">
        <v>1428.589966</v>
      </c>
      <c r="F1318">
        <v>1428.589966</v>
      </c>
      <c r="G1318">
        <v>3134750000</v>
      </c>
    </row>
    <row r="1319" spans="1:7" x14ac:dyDescent="0.2">
      <c r="A1319" s="14">
        <v>41197</v>
      </c>
      <c r="B1319">
        <v>1428.75</v>
      </c>
      <c r="C1319">
        <v>1441.3100589999999</v>
      </c>
      <c r="D1319">
        <v>1427.23999</v>
      </c>
      <c r="E1319">
        <v>1440.130005</v>
      </c>
      <c r="F1319">
        <v>1440.130005</v>
      </c>
      <c r="G1319">
        <v>3483810000</v>
      </c>
    </row>
    <row r="1320" spans="1:7" x14ac:dyDescent="0.2">
      <c r="A1320" s="14">
        <v>41198</v>
      </c>
      <c r="B1320">
        <v>1440.3100589999999</v>
      </c>
      <c r="C1320">
        <v>1455.51001</v>
      </c>
      <c r="D1320">
        <v>1440.3100589999999</v>
      </c>
      <c r="E1320">
        <v>1454.920044</v>
      </c>
      <c r="F1320">
        <v>1454.920044</v>
      </c>
      <c r="G1320">
        <v>3568770000</v>
      </c>
    </row>
    <row r="1321" spans="1:7" x14ac:dyDescent="0.2">
      <c r="A1321" s="14">
        <v>41199</v>
      </c>
      <c r="B1321">
        <v>1454.219971</v>
      </c>
      <c r="C1321">
        <v>1462.1999510000001</v>
      </c>
      <c r="D1321">
        <v>1453.349976</v>
      </c>
      <c r="E1321">
        <v>1460.910034</v>
      </c>
      <c r="F1321">
        <v>1460.910034</v>
      </c>
      <c r="G1321">
        <v>3655320000</v>
      </c>
    </row>
    <row r="1322" spans="1:7" x14ac:dyDescent="0.2">
      <c r="A1322" s="14">
        <v>41200</v>
      </c>
      <c r="B1322">
        <v>1460.9399410000001</v>
      </c>
      <c r="C1322">
        <v>1464.0200199999999</v>
      </c>
      <c r="D1322">
        <v>1452.630005</v>
      </c>
      <c r="E1322">
        <v>1457.339966</v>
      </c>
      <c r="F1322">
        <v>1457.339966</v>
      </c>
      <c r="G1322">
        <v>3880030000</v>
      </c>
    </row>
    <row r="1323" spans="1:7" x14ac:dyDescent="0.2">
      <c r="A1323" s="14">
        <v>41201</v>
      </c>
      <c r="B1323">
        <v>1457.339966</v>
      </c>
      <c r="C1323">
        <v>1457.339966</v>
      </c>
      <c r="D1323">
        <v>1429.849976</v>
      </c>
      <c r="E1323">
        <v>1433.1899410000001</v>
      </c>
      <c r="F1323">
        <v>1433.1899410000001</v>
      </c>
      <c r="G1323">
        <v>3875170000</v>
      </c>
    </row>
    <row r="1324" spans="1:7" x14ac:dyDescent="0.2">
      <c r="A1324" s="14">
        <v>41204</v>
      </c>
      <c r="B1324">
        <v>1433.209961</v>
      </c>
      <c r="C1324">
        <v>1435.459961</v>
      </c>
      <c r="D1324">
        <v>1422.0600589999999</v>
      </c>
      <c r="E1324">
        <v>1433.8199460000001</v>
      </c>
      <c r="F1324">
        <v>1433.8199460000001</v>
      </c>
      <c r="G1324">
        <v>3216220000</v>
      </c>
    </row>
    <row r="1325" spans="1:7" x14ac:dyDescent="0.2">
      <c r="A1325" s="14">
        <v>41205</v>
      </c>
      <c r="B1325">
        <v>1433.73999</v>
      </c>
      <c r="C1325">
        <v>1433.73999</v>
      </c>
      <c r="D1325">
        <v>1407.5600589999999</v>
      </c>
      <c r="E1325">
        <v>1413.1099850000001</v>
      </c>
      <c r="F1325">
        <v>1413.1099850000001</v>
      </c>
      <c r="G1325">
        <v>3587670000</v>
      </c>
    </row>
    <row r="1326" spans="1:7" x14ac:dyDescent="0.2">
      <c r="A1326" s="14">
        <v>41206</v>
      </c>
      <c r="B1326">
        <v>1413.1999510000001</v>
      </c>
      <c r="C1326">
        <v>1420.040039</v>
      </c>
      <c r="D1326">
        <v>1407.099976</v>
      </c>
      <c r="E1326">
        <v>1408.75</v>
      </c>
      <c r="F1326">
        <v>1408.75</v>
      </c>
      <c r="G1326">
        <v>3385970000</v>
      </c>
    </row>
    <row r="1327" spans="1:7" x14ac:dyDescent="0.2">
      <c r="A1327" s="14">
        <v>41207</v>
      </c>
      <c r="B1327">
        <v>1409.73999</v>
      </c>
      <c r="C1327">
        <v>1421.119995</v>
      </c>
      <c r="D1327">
        <v>1405.1400149999999</v>
      </c>
      <c r="E1327">
        <v>1412.969971</v>
      </c>
      <c r="F1327">
        <v>1412.969971</v>
      </c>
      <c r="G1327">
        <v>3512640000</v>
      </c>
    </row>
    <row r="1328" spans="1:7" x14ac:dyDescent="0.2">
      <c r="A1328" s="14">
        <v>41208</v>
      </c>
      <c r="B1328">
        <v>1412.969971</v>
      </c>
      <c r="C1328">
        <v>1417.089966</v>
      </c>
      <c r="D1328">
        <v>1403.280029</v>
      </c>
      <c r="E1328">
        <v>1411.9399410000001</v>
      </c>
      <c r="F1328">
        <v>1411.9399410000001</v>
      </c>
      <c r="G1328">
        <v>3284910000</v>
      </c>
    </row>
    <row r="1329" spans="1:7" x14ac:dyDescent="0.2">
      <c r="A1329" s="14">
        <v>41213</v>
      </c>
      <c r="B1329">
        <v>1410.98999</v>
      </c>
      <c r="C1329">
        <v>1418.76001</v>
      </c>
      <c r="D1329">
        <v>1405.9499510000001</v>
      </c>
      <c r="E1329">
        <v>1412.160034</v>
      </c>
      <c r="F1329">
        <v>1412.160034</v>
      </c>
      <c r="G1329">
        <v>3577110000</v>
      </c>
    </row>
    <row r="1330" spans="1:7" x14ac:dyDescent="0.2">
      <c r="A1330" s="14">
        <v>41214</v>
      </c>
      <c r="B1330">
        <v>1412.1999510000001</v>
      </c>
      <c r="C1330">
        <v>1428.349976</v>
      </c>
      <c r="D1330">
        <v>1412.1999510000001</v>
      </c>
      <c r="E1330">
        <v>1427.589966</v>
      </c>
      <c r="F1330">
        <v>1427.589966</v>
      </c>
      <c r="G1330">
        <v>3929890000</v>
      </c>
    </row>
    <row r="1331" spans="1:7" x14ac:dyDescent="0.2">
      <c r="A1331" s="14">
        <v>41215</v>
      </c>
      <c r="B1331">
        <v>1427.589966</v>
      </c>
      <c r="C1331">
        <v>1434.2700199999999</v>
      </c>
      <c r="D1331">
        <v>1412.910034</v>
      </c>
      <c r="E1331">
        <v>1414.1999510000001</v>
      </c>
      <c r="F1331">
        <v>1414.1999510000001</v>
      </c>
      <c r="G1331">
        <v>3732480000</v>
      </c>
    </row>
    <row r="1332" spans="1:7" x14ac:dyDescent="0.2">
      <c r="A1332" s="14">
        <v>41218</v>
      </c>
      <c r="B1332">
        <v>1414.0200199999999</v>
      </c>
      <c r="C1332">
        <v>1419.900024</v>
      </c>
      <c r="D1332">
        <v>1408.130005</v>
      </c>
      <c r="E1332">
        <v>1417.26001</v>
      </c>
      <c r="F1332">
        <v>1417.26001</v>
      </c>
      <c r="G1332">
        <v>2921040000</v>
      </c>
    </row>
    <row r="1333" spans="1:7" x14ac:dyDescent="0.2">
      <c r="A1333" s="14">
        <v>41219</v>
      </c>
      <c r="B1333">
        <v>1417.26001</v>
      </c>
      <c r="C1333">
        <v>1433.380005</v>
      </c>
      <c r="D1333">
        <v>1417.26001</v>
      </c>
      <c r="E1333">
        <v>1428.3900149999999</v>
      </c>
      <c r="F1333">
        <v>1428.3900149999999</v>
      </c>
      <c r="G1333">
        <v>3306970000</v>
      </c>
    </row>
    <row r="1334" spans="1:7" x14ac:dyDescent="0.2">
      <c r="A1334" s="14">
        <v>41220</v>
      </c>
      <c r="B1334">
        <v>1428.2700199999999</v>
      </c>
      <c r="C1334">
        <v>1428.2700199999999</v>
      </c>
      <c r="D1334">
        <v>1388.1400149999999</v>
      </c>
      <c r="E1334">
        <v>1394.530029</v>
      </c>
      <c r="F1334">
        <v>1394.530029</v>
      </c>
      <c r="G1334">
        <v>4356490000</v>
      </c>
    </row>
    <row r="1335" spans="1:7" x14ac:dyDescent="0.2">
      <c r="A1335" s="14">
        <v>41221</v>
      </c>
      <c r="B1335">
        <v>1394.530029</v>
      </c>
      <c r="C1335">
        <v>1401.2299800000001</v>
      </c>
      <c r="D1335">
        <v>1377.51001</v>
      </c>
      <c r="E1335">
        <v>1377.51001</v>
      </c>
      <c r="F1335">
        <v>1377.51001</v>
      </c>
      <c r="G1335">
        <v>3779520000</v>
      </c>
    </row>
    <row r="1336" spans="1:7" x14ac:dyDescent="0.2">
      <c r="A1336" s="14">
        <v>41222</v>
      </c>
      <c r="B1336">
        <v>1377.5500489999999</v>
      </c>
      <c r="C1336">
        <v>1391.3900149999999</v>
      </c>
      <c r="D1336">
        <v>1373.030029</v>
      </c>
      <c r="E1336">
        <v>1379.849976</v>
      </c>
      <c r="F1336">
        <v>1379.849976</v>
      </c>
      <c r="G1336">
        <v>3647350000</v>
      </c>
    </row>
    <row r="1337" spans="1:7" x14ac:dyDescent="0.2">
      <c r="A1337" s="14">
        <v>41225</v>
      </c>
      <c r="B1337">
        <v>1379.8599850000001</v>
      </c>
      <c r="C1337">
        <v>1384.869995</v>
      </c>
      <c r="D1337">
        <v>1377.1899410000001</v>
      </c>
      <c r="E1337">
        <v>1380.030029</v>
      </c>
      <c r="F1337">
        <v>1380.030029</v>
      </c>
      <c r="G1337">
        <v>2567540000</v>
      </c>
    </row>
    <row r="1338" spans="1:7" x14ac:dyDescent="0.2">
      <c r="A1338" s="14">
        <v>41226</v>
      </c>
      <c r="B1338">
        <v>1380.030029</v>
      </c>
      <c r="C1338">
        <v>1388.8100589999999</v>
      </c>
      <c r="D1338">
        <v>1371.3900149999999</v>
      </c>
      <c r="E1338">
        <v>1374.530029</v>
      </c>
      <c r="F1338">
        <v>1374.530029</v>
      </c>
      <c r="G1338">
        <v>3455550000</v>
      </c>
    </row>
    <row r="1339" spans="1:7" x14ac:dyDescent="0.2">
      <c r="A1339" s="14">
        <v>41227</v>
      </c>
      <c r="B1339">
        <v>1374.6400149999999</v>
      </c>
      <c r="C1339">
        <v>1380.130005</v>
      </c>
      <c r="D1339">
        <v>1352.5</v>
      </c>
      <c r="E1339">
        <v>1355.48999</v>
      </c>
      <c r="F1339">
        <v>1355.48999</v>
      </c>
      <c r="G1339">
        <v>4109510000</v>
      </c>
    </row>
    <row r="1340" spans="1:7" x14ac:dyDescent="0.2">
      <c r="A1340" s="14">
        <v>41228</v>
      </c>
      <c r="B1340">
        <v>1355.410034</v>
      </c>
      <c r="C1340">
        <v>1360.619995</v>
      </c>
      <c r="D1340">
        <v>1348.0500489999999</v>
      </c>
      <c r="E1340">
        <v>1353.329956</v>
      </c>
      <c r="F1340">
        <v>1353.329956</v>
      </c>
      <c r="G1340">
        <v>3928870000</v>
      </c>
    </row>
    <row r="1341" spans="1:7" x14ac:dyDescent="0.2">
      <c r="A1341" s="14">
        <v>41229</v>
      </c>
      <c r="B1341">
        <v>1353.3599850000001</v>
      </c>
      <c r="C1341">
        <v>1362.030029</v>
      </c>
      <c r="D1341">
        <v>1343.349976</v>
      </c>
      <c r="E1341">
        <v>1359.880005</v>
      </c>
      <c r="F1341">
        <v>1359.880005</v>
      </c>
      <c r="G1341">
        <v>4045910000</v>
      </c>
    </row>
    <row r="1342" spans="1:7" x14ac:dyDescent="0.2">
      <c r="A1342" s="14">
        <v>41232</v>
      </c>
      <c r="B1342">
        <v>1359.880005</v>
      </c>
      <c r="C1342">
        <v>1386.8900149999999</v>
      </c>
      <c r="D1342">
        <v>1359.880005</v>
      </c>
      <c r="E1342">
        <v>1386.8900149999999</v>
      </c>
      <c r="F1342">
        <v>1386.8900149999999</v>
      </c>
      <c r="G1342">
        <v>3374800000</v>
      </c>
    </row>
    <row r="1343" spans="1:7" x14ac:dyDescent="0.2">
      <c r="A1343" s="14">
        <v>41233</v>
      </c>
      <c r="B1343">
        <v>1386.8199460000001</v>
      </c>
      <c r="C1343">
        <v>1389.7700199999999</v>
      </c>
      <c r="D1343">
        <v>1377.040039</v>
      </c>
      <c r="E1343">
        <v>1387.8100589999999</v>
      </c>
      <c r="F1343">
        <v>1387.8100589999999</v>
      </c>
      <c r="G1343">
        <v>3207160000</v>
      </c>
    </row>
    <row r="1344" spans="1:7" x14ac:dyDescent="0.2">
      <c r="A1344" s="14">
        <v>41234</v>
      </c>
      <c r="B1344">
        <v>1387.790039</v>
      </c>
      <c r="C1344">
        <v>1391.25</v>
      </c>
      <c r="D1344">
        <v>1386.3900149999999</v>
      </c>
      <c r="E1344">
        <v>1391.030029</v>
      </c>
      <c r="F1344">
        <v>1391.030029</v>
      </c>
      <c r="G1344">
        <v>2667090000</v>
      </c>
    </row>
    <row r="1345" spans="1:7" x14ac:dyDescent="0.2">
      <c r="A1345" s="14">
        <v>41236</v>
      </c>
      <c r="B1345">
        <v>1391.030029</v>
      </c>
      <c r="C1345">
        <v>1409.160034</v>
      </c>
      <c r="D1345">
        <v>1391.030029</v>
      </c>
      <c r="E1345">
        <v>1409.150024</v>
      </c>
      <c r="F1345">
        <v>1409.150024</v>
      </c>
      <c r="G1345">
        <v>1504960000</v>
      </c>
    </row>
    <row r="1346" spans="1:7" x14ac:dyDescent="0.2">
      <c r="A1346" s="14">
        <v>41239</v>
      </c>
      <c r="B1346">
        <v>1409.150024</v>
      </c>
      <c r="C1346">
        <v>1409.150024</v>
      </c>
      <c r="D1346">
        <v>1397.6800539999999</v>
      </c>
      <c r="E1346">
        <v>1406.290039</v>
      </c>
      <c r="F1346">
        <v>1406.290039</v>
      </c>
      <c r="G1346">
        <v>2948960000</v>
      </c>
    </row>
    <row r="1347" spans="1:7" x14ac:dyDescent="0.2">
      <c r="A1347" s="14">
        <v>41240</v>
      </c>
      <c r="B1347">
        <v>1406.290039</v>
      </c>
      <c r="C1347">
        <v>1409.01001</v>
      </c>
      <c r="D1347">
        <v>1398.030029</v>
      </c>
      <c r="E1347">
        <v>1398.9399410000001</v>
      </c>
      <c r="F1347">
        <v>1398.9399410000001</v>
      </c>
      <c r="G1347">
        <v>3323120000</v>
      </c>
    </row>
    <row r="1348" spans="1:7" x14ac:dyDescent="0.2">
      <c r="A1348" s="14">
        <v>41241</v>
      </c>
      <c r="B1348">
        <v>1398.7700199999999</v>
      </c>
      <c r="C1348">
        <v>1410.3100589999999</v>
      </c>
      <c r="D1348">
        <v>1385.4300539999999</v>
      </c>
      <c r="E1348">
        <v>1409.9300539999999</v>
      </c>
      <c r="F1348">
        <v>1409.9300539999999</v>
      </c>
      <c r="G1348">
        <v>3359250000</v>
      </c>
    </row>
    <row r="1349" spans="1:7" x14ac:dyDescent="0.2">
      <c r="A1349" s="14">
        <v>41242</v>
      </c>
      <c r="B1349">
        <v>1409.959961</v>
      </c>
      <c r="C1349">
        <v>1419.6999510000001</v>
      </c>
      <c r="D1349">
        <v>1409.040039</v>
      </c>
      <c r="E1349">
        <v>1415.9499510000001</v>
      </c>
      <c r="F1349">
        <v>1415.9499510000001</v>
      </c>
      <c r="G1349">
        <v>3356850000</v>
      </c>
    </row>
    <row r="1350" spans="1:7" x14ac:dyDescent="0.2">
      <c r="A1350" s="14">
        <v>41243</v>
      </c>
      <c r="B1350">
        <v>1415.9499510000001</v>
      </c>
      <c r="C1350">
        <v>1418.8599850000001</v>
      </c>
      <c r="D1350">
        <v>1411.630005</v>
      </c>
      <c r="E1350">
        <v>1416.1800539999999</v>
      </c>
      <c r="F1350">
        <v>1416.1800539999999</v>
      </c>
      <c r="G1350">
        <v>3966000000</v>
      </c>
    </row>
    <row r="1351" spans="1:7" x14ac:dyDescent="0.2">
      <c r="A1351" s="14">
        <v>41246</v>
      </c>
      <c r="B1351">
        <v>1416.339966</v>
      </c>
      <c r="C1351">
        <v>1423.7299800000001</v>
      </c>
      <c r="D1351">
        <v>1408.459961</v>
      </c>
      <c r="E1351">
        <v>1409.459961</v>
      </c>
      <c r="F1351">
        <v>1409.459961</v>
      </c>
      <c r="G1351">
        <v>3074280000</v>
      </c>
    </row>
    <row r="1352" spans="1:7" x14ac:dyDescent="0.2">
      <c r="A1352" s="14">
        <v>41247</v>
      </c>
      <c r="B1352">
        <v>1409.459961</v>
      </c>
      <c r="C1352">
        <v>1413.1400149999999</v>
      </c>
      <c r="D1352">
        <v>1403.650024</v>
      </c>
      <c r="E1352">
        <v>1407.0500489999999</v>
      </c>
      <c r="F1352">
        <v>1407.0500489999999</v>
      </c>
      <c r="G1352">
        <v>3247710000</v>
      </c>
    </row>
    <row r="1353" spans="1:7" x14ac:dyDescent="0.2">
      <c r="A1353" s="14">
        <v>41248</v>
      </c>
      <c r="B1353">
        <v>1407.0500489999999</v>
      </c>
      <c r="C1353">
        <v>1415.5600589999999</v>
      </c>
      <c r="D1353">
        <v>1398.2299800000001</v>
      </c>
      <c r="E1353">
        <v>1409.280029</v>
      </c>
      <c r="F1353">
        <v>1409.280029</v>
      </c>
      <c r="G1353">
        <v>4253920000</v>
      </c>
    </row>
    <row r="1354" spans="1:7" x14ac:dyDescent="0.2">
      <c r="A1354" s="14">
        <v>41249</v>
      </c>
      <c r="B1354">
        <v>1409.4300539999999</v>
      </c>
      <c r="C1354">
        <v>1413.9499510000001</v>
      </c>
      <c r="D1354">
        <v>1405.9300539999999</v>
      </c>
      <c r="E1354">
        <v>1413.9399410000001</v>
      </c>
      <c r="F1354">
        <v>1413.9399410000001</v>
      </c>
      <c r="G1354">
        <v>3229700000</v>
      </c>
    </row>
    <row r="1355" spans="1:7" x14ac:dyDescent="0.2">
      <c r="A1355" s="14">
        <v>41250</v>
      </c>
      <c r="B1355">
        <v>1413.9499510000001</v>
      </c>
      <c r="C1355">
        <v>1420.339966</v>
      </c>
      <c r="D1355">
        <v>1410.900024</v>
      </c>
      <c r="E1355">
        <v>1418.0699460000001</v>
      </c>
      <c r="F1355">
        <v>1418.0699460000001</v>
      </c>
      <c r="G1355">
        <v>3125160000</v>
      </c>
    </row>
    <row r="1356" spans="1:7" x14ac:dyDescent="0.2">
      <c r="A1356" s="14">
        <v>41253</v>
      </c>
      <c r="B1356">
        <v>1418.0699460000001</v>
      </c>
      <c r="C1356">
        <v>1421.6400149999999</v>
      </c>
      <c r="D1356">
        <v>1415.6400149999999</v>
      </c>
      <c r="E1356">
        <v>1418.5500489999999</v>
      </c>
      <c r="F1356">
        <v>1418.5500489999999</v>
      </c>
      <c r="G1356">
        <v>2999430000</v>
      </c>
    </row>
    <row r="1357" spans="1:7" x14ac:dyDescent="0.2">
      <c r="A1357" s="14">
        <v>41254</v>
      </c>
      <c r="B1357">
        <v>1418.5500489999999</v>
      </c>
      <c r="C1357">
        <v>1434.2700199999999</v>
      </c>
      <c r="D1357">
        <v>1418.5500489999999</v>
      </c>
      <c r="E1357">
        <v>1427.839966</v>
      </c>
      <c r="F1357">
        <v>1427.839966</v>
      </c>
      <c r="G1357">
        <v>3650230000</v>
      </c>
    </row>
    <row r="1358" spans="1:7" x14ac:dyDescent="0.2">
      <c r="A1358" s="14">
        <v>41255</v>
      </c>
      <c r="B1358">
        <v>1427.839966</v>
      </c>
      <c r="C1358">
        <v>1438.589966</v>
      </c>
      <c r="D1358">
        <v>1426.76001</v>
      </c>
      <c r="E1358">
        <v>1428.4799800000001</v>
      </c>
      <c r="F1358">
        <v>1428.4799800000001</v>
      </c>
      <c r="G1358">
        <v>3709050000</v>
      </c>
    </row>
    <row r="1359" spans="1:7" x14ac:dyDescent="0.2">
      <c r="A1359" s="14">
        <v>41256</v>
      </c>
      <c r="B1359">
        <v>1428.4799800000001</v>
      </c>
      <c r="C1359">
        <v>1431.3599850000001</v>
      </c>
      <c r="D1359">
        <v>1416</v>
      </c>
      <c r="E1359">
        <v>1419.4499510000001</v>
      </c>
      <c r="F1359">
        <v>1419.4499510000001</v>
      </c>
      <c r="G1359">
        <v>3349960000</v>
      </c>
    </row>
    <row r="1360" spans="1:7" x14ac:dyDescent="0.2">
      <c r="A1360" s="14">
        <v>41257</v>
      </c>
      <c r="B1360">
        <v>1419.4499510000001</v>
      </c>
      <c r="C1360">
        <v>1419.4499510000001</v>
      </c>
      <c r="D1360">
        <v>1411.880005</v>
      </c>
      <c r="E1360">
        <v>1413.579956</v>
      </c>
      <c r="F1360">
        <v>1413.579956</v>
      </c>
      <c r="G1360">
        <v>3210170000</v>
      </c>
    </row>
    <row r="1361" spans="1:7" x14ac:dyDescent="0.2">
      <c r="A1361" s="14">
        <v>41260</v>
      </c>
      <c r="B1361">
        <v>1413.540039</v>
      </c>
      <c r="C1361">
        <v>1430.670044</v>
      </c>
      <c r="D1361">
        <v>1413.540039</v>
      </c>
      <c r="E1361">
        <v>1430.3599850000001</v>
      </c>
      <c r="F1361">
        <v>1430.3599850000001</v>
      </c>
      <c r="G1361">
        <v>3455610000</v>
      </c>
    </row>
    <row r="1362" spans="1:7" x14ac:dyDescent="0.2">
      <c r="A1362" s="14">
        <v>41261</v>
      </c>
      <c r="B1362">
        <v>1430.469971</v>
      </c>
      <c r="C1362">
        <v>1448</v>
      </c>
      <c r="D1362">
        <v>1430.469971</v>
      </c>
      <c r="E1362">
        <v>1446.790039</v>
      </c>
      <c r="F1362">
        <v>1446.790039</v>
      </c>
      <c r="G1362">
        <v>4302240000</v>
      </c>
    </row>
    <row r="1363" spans="1:7" x14ac:dyDescent="0.2">
      <c r="A1363" s="14">
        <v>41262</v>
      </c>
      <c r="B1363">
        <v>1446.790039</v>
      </c>
      <c r="C1363">
        <v>1447.75</v>
      </c>
      <c r="D1363">
        <v>1435.8000489999999</v>
      </c>
      <c r="E1363">
        <v>1435.8100589999999</v>
      </c>
      <c r="F1363">
        <v>1435.8100589999999</v>
      </c>
      <c r="G1363">
        <v>3869800000</v>
      </c>
    </row>
    <row r="1364" spans="1:7" x14ac:dyDescent="0.2">
      <c r="A1364" s="14">
        <v>41263</v>
      </c>
      <c r="B1364">
        <v>1435.8100589999999</v>
      </c>
      <c r="C1364">
        <v>1443.6999510000001</v>
      </c>
      <c r="D1364">
        <v>1432.8199460000001</v>
      </c>
      <c r="E1364">
        <v>1443.6899410000001</v>
      </c>
      <c r="F1364">
        <v>1443.6899410000001</v>
      </c>
      <c r="G1364">
        <v>3686580000</v>
      </c>
    </row>
    <row r="1365" spans="1:7" x14ac:dyDescent="0.2">
      <c r="A1365" s="14">
        <v>41264</v>
      </c>
      <c r="B1365">
        <v>1443.670044</v>
      </c>
      <c r="C1365">
        <v>1443.670044</v>
      </c>
      <c r="D1365">
        <v>1422.579956</v>
      </c>
      <c r="E1365">
        <v>1430.150024</v>
      </c>
      <c r="F1365">
        <v>1430.150024</v>
      </c>
      <c r="G1365">
        <v>5229160000</v>
      </c>
    </row>
    <row r="1366" spans="1:7" x14ac:dyDescent="0.2">
      <c r="A1366" s="14">
        <v>41267</v>
      </c>
      <c r="B1366">
        <v>1430.150024</v>
      </c>
      <c r="C1366">
        <v>1430.150024</v>
      </c>
      <c r="D1366">
        <v>1424.660034</v>
      </c>
      <c r="E1366">
        <v>1426.660034</v>
      </c>
      <c r="F1366">
        <v>1426.660034</v>
      </c>
      <c r="G1366">
        <v>1248960000</v>
      </c>
    </row>
    <row r="1367" spans="1:7" x14ac:dyDescent="0.2">
      <c r="A1367" s="14">
        <v>41269</v>
      </c>
      <c r="B1367">
        <v>1426.660034</v>
      </c>
      <c r="C1367">
        <v>1429.420044</v>
      </c>
      <c r="D1367">
        <v>1416.4300539999999</v>
      </c>
      <c r="E1367">
        <v>1419.829956</v>
      </c>
      <c r="F1367">
        <v>1419.829956</v>
      </c>
      <c r="G1367">
        <v>2285030000</v>
      </c>
    </row>
    <row r="1368" spans="1:7" x14ac:dyDescent="0.2">
      <c r="A1368" s="14">
        <v>41270</v>
      </c>
      <c r="B1368">
        <v>1419.829956</v>
      </c>
      <c r="C1368">
        <v>1422.8000489999999</v>
      </c>
      <c r="D1368">
        <v>1401.8000489999999</v>
      </c>
      <c r="E1368">
        <v>1418.099976</v>
      </c>
      <c r="F1368">
        <v>1418.099976</v>
      </c>
      <c r="G1368">
        <v>2830180000</v>
      </c>
    </row>
    <row r="1369" spans="1:7" x14ac:dyDescent="0.2">
      <c r="A1369" s="14">
        <v>41271</v>
      </c>
      <c r="B1369">
        <v>1418.099976</v>
      </c>
      <c r="C1369">
        <v>1418.099976</v>
      </c>
      <c r="D1369">
        <v>1401.579956</v>
      </c>
      <c r="E1369">
        <v>1402.4300539999999</v>
      </c>
      <c r="F1369">
        <v>1402.4300539999999</v>
      </c>
      <c r="G1369">
        <v>2426680000</v>
      </c>
    </row>
    <row r="1370" spans="1:7" x14ac:dyDescent="0.2">
      <c r="A1370" s="14">
        <v>41274</v>
      </c>
      <c r="B1370">
        <v>1402.4300539999999</v>
      </c>
      <c r="C1370">
        <v>1426.73999</v>
      </c>
      <c r="D1370">
        <v>1398.1099850000001</v>
      </c>
      <c r="E1370">
        <v>1426.1899410000001</v>
      </c>
      <c r="F1370">
        <v>1426.1899410000001</v>
      </c>
      <c r="G1370">
        <v>3204330000</v>
      </c>
    </row>
    <row r="1371" spans="1:7" x14ac:dyDescent="0.2">
      <c r="A1371" s="14">
        <v>41276</v>
      </c>
      <c r="B1371">
        <v>1426.1899410000001</v>
      </c>
      <c r="C1371">
        <v>1462.4300539999999</v>
      </c>
      <c r="D1371">
        <v>1426.1899410000001</v>
      </c>
      <c r="E1371">
        <v>1462.420044</v>
      </c>
      <c r="F1371">
        <v>1462.420044</v>
      </c>
      <c r="G1371">
        <v>4202600000</v>
      </c>
    </row>
    <row r="1372" spans="1:7" x14ac:dyDescent="0.2">
      <c r="A1372" s="14">
        <v>41277</v>
      </c>
      <c r="B1372">
        <v>1462.420044</v>
      </c>
      <c r="C1372">
        <v>1465.469971</v>
      </c>
      <c r="D1372">
        <v>1455.530029</v>
      </c>
      <c r="E1372">
        <v>1459.369995</v>
      </c>
      <c r="F1372">
        <v>1459.369995</v>
      </c>
      <c r="G1372">
        <v>3829730000</v>
      </c>
    </row>
    <row r="1373" spans="1:7" x14ac:dyDescent="0.2">
      <c r="A1373" s="14">
        <v>41278</v>
      </c>
      <c r="B1373">
        <v>1459.369995</v>
      </c>
      <c r="C1373">
        <v>1467.9399410000001</v>
      </c>
      <c r="D1373">
        <v>1458.98999</v>
      </c>
      <c r="E1373">
        <v>1466.469971</v>
      </c>
      <c r="F1373">
        <v>1466.469971</v>
      </c>
      <c r="G1373">
        <v>3424290000</v>
      </c>
    </row>
    <row r="1374" spans="1:7" x14ac:dyDescent="0.2">
      <c r="A1374" s="14">
        <v>41281</v>
      </c>
      <c r="B1374">
        <v>1466.469971</v>
      </c>
      <c r="C1374">
        <v>1466.469971</v>
      </c>
      <c r="D1374">
        <v>1456.619995</v>
      </c>
      <c r="E1374">
        <v>1461.8900149999999</v>
      </c>
      <c r="F1374">
        <v>1461.8900149999999</v>
      </c>
      <c r="G1374">
        <v>3304970000</v>
      </c>
    </row>
    <row r="1375" spans="1:7" x14ac:dyDescent="0.2">
      <c r="A1375" s="14">
        <v>41282</v>
      </c>
      <c r="B1375">
        <v>1461.8900149999999</v>
      </c>
      <c r="C1375">
        <v>1461.8900149999999</v>
      </c>
      <c r="D1375">
        <v>1451.6400149999999</v>
      </c>
      <c r="E1375">
        <v>1457.150024</v>
      </c>
      <c r="F1375">
        <v>1457.150024</v>
      </c>
      <c r="G1375">
        <v>3601600000</v>
      </c>
    </row>
    <row r="1376" spans="1:7" x14ac:dyDescent="0.2">
      <c r="A1376" s="14">
        <v>41283</v>
      </c>
      <c r="B1376">
        <v>1457.150024</v>
      </c>
      <c r="C1376">
        <v>1464.7299800000001</v>
      </c>
      <c r="D1376">
        <v>1457.150024</v>
      </c>
      <c r="E1376">
        <v>1461.0200199999999</v>
      </c>
      <c r="F1376">
        <v>1461.0200199999999</v>
      </c>
      <c r="G1376">
        <v>3674390000</v>
      </c>
    </row>
    <row r="1377" spans="1:7" x14ac:dyDescent="0.2">
      <c r="A1377" s="14">
        <v>41284</v>
      </c>
      <c r="B1377">
        <v>1461.0200199999999</v>
      </c>
      <c r="C1377">
        <v>1472.3000489999999</v>
      </c>
      <c r="D1377">
        <v>1461.0200199999999</v>
      </c>
      <c r="E1377">
        <v>1472.119995</v>
      </c>
      <c r="F1377">
        <v>1472.119995</v>
      </c>
      <c r="G1377">
        <v>4081840000</v>
      </c>
    </row>
    <row r="1378" spans="1:7" x14ac:dyDescent="0.2">
      <c r="A1378" s="14">
        <v>41285</v>
      </c>
      <c r="B1378">
        <v>1472.119995</v>
      </c>
      <c r="C1378">
        <v>1472.75</v>
      </c>
      <c r="D1378">
        <v>1467.579956</v>
      </c>
      <c r="E1378">
        <v>1472.0500489999999</v>
      </c>
      <c r="F1378">
        <v>1472.0500489999999</v>
      </c>
      <c r="G1378">
        <v>3340650000</v>
      </c>
    </row>
    <row r="1379" spans="1:7" x14ac:dyDescent="0.2">
      <c r="A1379" s="14">
        <v>41288</v>
      </c>
      <c r="B1379">
        <v>1472.0500489999999</v>
      </c>
      <c r="C1379">
        <v>1472.0500489999999</v>
      </c>
      <c r="D1379">
        <v>1465.6899410000001</v>
      </c>
      <c r="E1379">
        <v>1470.6800539999999</v>
      </c>
      <c r="F1379">
        <v>1470.6800539999999</v>
      </c>
      <c r="G1379">
        <v>3003010000</v>
      </c>
    </row>
    <row r="1380" spans="1:7" x14ac:dyDescent="0.2">
      <c r="A1380" s="14">
        <v>41289</v>
      </c>
      <c r="B1380">
        <v>1470.670044</v>
      </c>
      <c r="C1380">
        <v>1473.3100589999999</v>
      </c>
      <c r="D1380">
        <v>1463.76001</v>
      </c>
      <c r="E1380">
        <v>1472.339966</v>
      </c>
      <c r="F1380">
        <v>1472.339966</v>
      </c>
      <c r="G1380">
        <v>3135350000</v>
      </c>
    </row>
    <row r="1381" spans="1:7" x14ac:dyDescent="0.2">
      <c r="A1381" s="14">
        <v>41290</v>
      </c>
      <c r="B1381">
        <v>1472.329956</v>
      </c>
      <c r="C1381">
        <v>1473.959961</v>
      </c>
      <c r="D1381">
        <v>1467.599976</v>
      </c>
      <c r="E1381">
        <v>1472.630005</v>
      </c>
      <c r="F1381">
        <v>1472.630005</v>
      </c>
      <c r="G1381">
        <v>3384080000</v>
      </c>
    </row>
    <row r="1382" spans="1:7" x14ac:dyDescent="0.2">
      <c r="A1382" s="14">
        <v>41291</v>
      </c>
      <c r="B1382">
        <v>1472.630005</v>
      </c>
      <c r="C1382">
        <v>1485.160034</v>
      </c>
      <c r="D1382">
        <v>1472.630005</v>
      </c>
      <c r="E1382">
        <v>1480.9399410000001</v>
      </c>
      <c r="F1382">
        <v>1480.9399410000001</v>
      </c>
      <c r="G1382">
        <v>3706710000</v>
      </c>
    </row>
    <row r="1383" spans="1:7" x14ac:dyDescent="0.2">
      <c r="A1383" s="14">
        <v>41292</v>
      </c>
      <c r="B1383">
        <v>1480.9499510000001</v>
      </c>
      <c r="C1383">
        <v>1485.9799800000001</v>
      </c>
      <c r="D1383">
        <v>1475.8100589999999</v>
      </c>
      <c r="E1383">
        <v>1485.9799800000001</v>
      </c>
      <c r="F1383">
        <v>1485.9799800000001</v>
      </c>
      <c r="G1383">
        <v>3795740000</v>
      </c>
    </row>
    <row r="1384" spans="1:7" x14ac:dyDescent="0.2">
      <c r="A1384" s="14">
        <v>41296</v>
      </c>
      <c r="B1384">
        <v>1485.9799800000001</v>
      </c>
      <c r="C1384">
        <v>1492.5600589999999</v>
      </c>
      <c r="D1384">
        <v>1481.160034</v>
      </c>
      <c r="E1384">
        <v>1492.5600589999999</v>
      </c>
      <c r="F1384">
        <v>1492.5600589999999</v>
      </c>
      <c r="G1384">
        <v>3570950000</v>
      </c>
    </row>
    <row r="1385" spans="1:7" x14ac:dyDescent="0.2">
      <c r="A1385" s="14">
        <v>41297</v>
      </c>
      <c r="B1385">
        <v>1492.5600589999999</v>
      </c>
      <c r="C1385">
        <v>1496.130005</v>
      </c>
      <c r="D1385">
        <v>1489.900024</v>
      </c>
      <c r="E1385">
        <v>1494.8100589999999</v>
      </c>
      <c r="F1385">
        <v>1494.8100589999999</v>
      </c>
      <c r="G1385">
        <v>3552010000</v>
      </c>
    </row>
    <row r="1386" spans="1:7" x14ac:dyDescent="0.2">
      <c r="A1386" s="14">
        <v>41298</v>
      </c>
      <c r="B1386">
        <v>1494.8100589999999</v>
      </c>
      <c r="C1386">
        <v>1502.2700199999999</v>
      </c>
      <c r="D1386">
        <v>1489.459961</v>
      </c>
      <c r="E1386">
        <v>1494.8199460000001</v>
      </c>
      <c r="F1386">
        <v>1494.8199460000001</v>
      </c>
      <c r="G1386">
        <v>3699430000</v>
      </c>
    </row>
    <row r="1387" spans="1:7" x14ac:dyDescent="0.2">
      <c r="A1387" s="14">
        <v>41299</v>
      </c>
      <c r="B1387">
        <v>1494.8199460000001</v>
      </c>
      <c r="C1387">
        <v>1503.26001</v>
      </c>
      <c r="D1387">
        <v>1494.8199460000001</v>
      </c>
      <c r="E1387">
        <v>1502.959961</v>
      </c>
      <c r="F1387">
        <v>1502.959961</v>
      </c>
      <c r="G1387">
        <v>3476290000</v>
      </c>
    </row>
    <row r="1388" spans="1:7" x14ac:dyDescent="0.2">
      <c r="A1388" s="14">
        <v>41302</v>
      </c>
      <c r="B1388">
        <v>1502.959961</v>
      </c>
      <c r="C1388">
        <v>1503.2299800000001</v>
      </c>
      <c r="D1388">
        <v>1496.329956</v>
      </c>
      <c r="E1388">
        <v>1500.1800539999999</v>
      </c>
      <c r="F1388">
        <v>1500.1800539999999</v>
      </c>
      <c r="G1388">
        <v>3388540000</v>
      </c>
    </row>
    <row r="1389" spans="1:7" x14ac:dyDescent="0.2">
      <c r="A1389" s="14">
        <v>41303</v>
      </c>
      <c r="B1389">
        <v>1500.1800539999999</v>
      </c>
      <c r="C1389">
        <v>1509.349976</v>
      </c>
      <c r="D1389">
        <v>1498.089966</v>
      </c>
      <c r="E1389">
        <v>1507.839966</v>
      </c>
      <c r="F1389">
        <v>1507.839966</v>
      </c>
      <c r="G1389">
        <v>3949640000</v>
      </c>
    </row>
    <row r="1390" spans="1:7" x14ac:dyDescent="0.2">
      <c r="A1390" s="14">
        <v>41304</v>
      </c>
      <c r="B1390">
        <v>1507.839966</v>
      </c>
      <c r="C1390">
        <v>1509.9399410000001</v>
      </c>
      <c r="D1390">
        <v>1500.1099850000001</v>
      </c>
      <c r="E1390">
        <v>1501.959961</v>
      </c>
      <c r="F1390">
        <v>1501.959961</v>
      </c>
      <c r="G1390">
        <v>3726810000</v>
      </c>
    </row>
    <row r="1391" spans="1:7" x14ac:dyDescent="0.2">
      <c r="A1391" s="14">
        <v>41305</v>
      </c>
      <c r="B1391">
        <v>1501.959961</v>
      </c>
      <c r="C1391">
        <v>1504.1899410000001</v>
      </c>
      <c r="D1391">
        <v>1496.76001</v>
      </c>
      <c r="E1391">
        <v>1498.1099850000001</v>
      </c>
      <c r="F1391">
        <v>1498.1099850000001</v>
      </c>
      <c r="G1391">
        <v>3999880000</v>
      </c>
    </row>
    <row r="1392" spans="1:7" x14ac:dyDescent="0.2">
      <c r="A1392" s="14">
        <v>41306</v>
      </c>
      <c r="B1392">
        <v>1498.1099850000001</v>
      </c>
      <c r="C1392">
        <v>1514.410034</v>
      </c>
      <c r="D1392">
        <v>1498.1099850000001</v>
      </c>
      <c r="E1392">
        <v>1513.170044</v>
      </c>
      <c r="F1392">
        <v>1513.170044</v>
      </c>
      <c r="G1392">
        <v>3836320000</v>
      </c>
    </row>
    <row r="1393" spans="1:7" x14ac:dyDescent="0.2">
      <c r="A1393" s="14">
        <v>41309</v>
      </c>
      <c r="B1393">
        <v>1513.170044</v>
      </c>
      <c r="C1393">
        <v>1513.170044</v>
      </c>
      <c r="D1393">
        <v>1495.0200199999999</v>
      </c>
      <c r="E1393">
        <v>1495.709961</v>
      </c>
      <c r="F1393">
        <v>1495.709961</v>
      </c>
      <c r="G1393">
        <v>3390000000</v>
      </c>
    </row>
    <row r="1394" spans="1:7" x14ac:dyDescent="0.2">
      <c r="A1394" s="14">
        <v>41310</v>
      </c>
      <c r="B1394">
        <v>1495.709961</v>
      </c>
      <c r="C1394">
        <v>1514.959961</v>
      </c>
      <c r="D1394">
        <v>1495.709961</v>
      </c>
      <c r="E1394">
        <v>1511.290039</v>
      </c>
      <c r="F1394">
        <v>1511.290039</v>
      </c>
      <c r="G1394">
        <v>3618360000</v>
      </c>
    </row>
    <row r="1395" spans="1:7" x14ac:dyDescent="0.2">
      <c r="A1395" s="14">
        <v>41311</v>
      </c>
      <c r="B1395">
        <v>1511.290039</v>
      </c>
      <c r="C1395">
        <v>1512.530029</v>
      </c>
      <c r="D1395">
        <v>1504.709961</v>
      </c>
      <c r="E1395">
        <v>1512.119995</v>
      </c>
      <c r="F1395">
        <v>1512.119995</v>
      </c>
      <c r="G1395">
        <v>3611570000</v>
      </c>
    </row>
    <row r="1396" spans="1:7" x14ac:dyDescent="0.2">
      <c r="A1396" s="14">
        <v>41312</v>
      </c>
      <c r="B1396">
        <v>1512.119995</v>
      </c>
      <c r="C1396">
        <v>1512.900024</v>
      </c>
      <c r="D1396">
        <v>1498.48999</v>
      </c>
      <c r="E1396">
        <v>1509.3900149999999</v>
      </c>
      <c r="F1396">
        <v>1509.3900149999999</v>
      </c>
      <c r="G1396">
        <v>3614580000</v>
      </c>
    </row>
    <row r="1397" spans="1:7" x14ac:dyDescent="0.2">
      <c r="A1397" s="14">
        <v>41313</v>
      </c>
      <c r="B1397">
        <v>1509.3900149999999</v>
      </c>
      <c r="C1397">
        <v>1518.3100589999999</v>
      </c>
      <c r="D1397">
        <v>1509.3900149999999</v>
      </c>
      <c r="E1397">
        <v>1517.9300539999999</v>
      </c>
      <c r="F1397">
        <v>1517.9300539999999</v>
      </c>
      <c r="G1397">
        <v>2986150000</v>
      </c>
    </row>
    <row r="1398" spans="1:7" x14ac:dyDescent="0.2">
      <c r="A1398" s="14">
        <v>41316</v>
      </c>
      <c r="B1398">
        <v>1517.9300539999999</v>
      </c>
      <c r="C1398">
        <v>1518.3100589999999</v>
      </c>
      <c r="D1398">
        <v>1513.6099850000001</v>
      </c>
      <c r="E1398">
        <v>1517.01001</v>
      </c>
      <c r="F1398">
        <v>1517.01001</v>
      </c>
      <c r="G1398">
        <v>2684100000</v>
      </c>
    </row>
    <row r="1399" spans="1:7" x14ac:dyDescent="0.2">
      <c r="A1399" s="14">
        <v>41317</v>
      </c>
      <c r="B1399">
        <v>1517.01001</v>
      </c>
      <c r="C1399">
        <v>1522.290039</v>
      </c>
      <c r="D1399">
        <v>1515.6099850000001</v>
      </c>
      <c r="E1399">
        <v>1519.4300539999999</v>
      </c>
      <c r="F1399">
        <v>1519.4300539999999</v>
      </c>
      <c r="G1399">
        <v>3414370000</v>
      </c>
    </row>
    <row r="1400" spans="1:7" x14ac:dyDescent="0.2">
      <c r="A1400" s="14">
        <v>41318</v>
      </c>
      <c r="B1400">
        <v>1519.4300539999999</v>
      </c>
      <c r="C1400">
        <v>1524.6899410000001</v>
      </c>
      <c r="D1400">
        <v>1515.9300539999999</v>
      </c>
      <c r="E1400">
        <v>1520.329956</v>
      </c>
      <c r="F1400">
        <v>1520.329956</v>
      </c>
      <c r="G1400">
        <v>3385880000</v>
      </c>
    </row>
    <row r="1401" spans="1:7" x14ac:dyDescent="0.2">
      <c r="A1401" s="14">
        <v>41319</v>
      </c>
      <c r="B1401">
        <v>1520.329956</v>
      </c>
      <c r="C1401">
        <v>1523.1400149999999</v>
      </c>
      <c r="D1401">
        <v>1514.0200199999999</v>
      </c>
      <c r="E1401">
        <v>1521.380005</v>
      </c>
      <c r="F1401">
        <v>1521.380005</v>
      </c>
      <c r="G1401">
        <v>3759740000</v>
      </c>
    </row>
    <row r="1402" spans="1:7" x14ac:dyDescent="0.2">
      <c r="A1402" s="14">
        <v>41320</v>
      </c>
      <c r="B1402">
        <v>1521.380005</v>
      </c>
      <c r="C1402">
        <v>1524.23999</v>
      </c>
      <c r="D1402">
        <v>1514.1400149999999</v>
      </c>
      <c r="E1402">
        <v>1519.790039</v>
      </c>
      <c r="F1402">
        <v>1519.790039</v>
      </c>
      <c r="G1402">
        <v>3838510000</v>
      </c>
    </row>
    <row r="1403" spans="1:7" x14ac:dyDescent="0.2">
      <c r="A1403" s="14">
        <v>41324</v>
      </c>
      <c r="B1403">
        <v>1519.790039</v>
      </c>
      <c r="C1403">
        <v>1530.9399410000001</v>
      </c>
      <c r="D1403">
        <v>1519.790039</v>
      </c>
      <c r="E1403">
        <v>1530.9399410000001</v>
      </c>
      <c r="F1403">
        <v>1530.9399410000001</v>
      </c>
      <c r="G1403">
        <v>3748910000</v>
      </c>
    </row>
    <row r="1404" spans="1:7" x14ac:dyDescent="0.2">
      <c r="A1404" s="14">
        <v>41325</v>
      </c>
      <c r="B1404">
        <v>1530.9399410000001</v>
      </c>
      <c r="C1404">
        <v>1530.9399410000001</v>
      </c>
      <c r="D1404">
        <v>1511.410034</v>
      </c>
      <c r="E1404">
        <v>1511.9499510000001</v>
      </c>
      <c r="F1404">
        <v>1511.9499510000001</v>
      </c>
      <c r="G1404">
        <v>4240570000</v>
      </c>
    </row>
    <row r="1405" spans="1:7" x14ac:dyDescent="0.2">
      <c r="A1405" s="14">
        <v>41326</v>
      </c>
      <c r="B1405">
        <v>1511.9499510000001</v>
      </c>
      <c r="C1405">
        <v>1511.9499510000001</v>
      </c>
      <c r="D1405">
        <v>1497.290039</v>
      </c>
      <c r="E1405">
        <v>1502.420044</v>
      </c>
      <c r="F1405">
        <v>1502.420044</v>
      </c>
      <c r="G1405">
        <v>4274600000</v>
      </c>
    </row>
    <row r="1406" spans="1:7" x14ac:dyDescent="0.2">
      <c r="A1406" s="14">
        <v>41327</v>
      </c>
      <c r="B1406">
        <v>1502.420044</v>
      </c>
      <c r="C1406">
        <v>1515.6400149999999</v>
      </c>
      <c r="D1406">
        <v>1502.420044</v>
      </c>
      <c r="E1406">
        <v>1515.599976</v>
      </c>
      <c r="F1406">
        <v>1515.599976</v>
      </c>
      <c r="G1406">
        <v>3419320000</v>
      </c>
    </row>
    <row r="1407" spans="1:7" x14ac:dyDescent="0.2">
      <c r="A1407" s="14">
        <v>41330</v>
      </c>
      <c r="B1407">
        <v>1515.599976</v>
      </c>
      <c r="C1407">
        <v>1525.839966</v>
      </c>
      <c r="D1407">
        <v>1487.849976</v>
      </c>
      <c r="E1407">
        <v>1487.849976</v>
      </c>
      <c r="F1407">
        <v>1487.849976</v>
      </c>
      <c r="G1407">
        <v>4011050000</v>
      </c>
    </row>
    <row r="1408" spans="1:7" x14ac:dyDescent="0.2">
      <c r="A1408" s="14">
        <v>41331</v>
      </c>
      <c r="B1408">
        <v>1487.849976</v>
      </c>
      <c r="C1408">
        <v>1498.98999</v>
      </c>
      <c r="D1408">
        <v>1485.01001</v>
      </c>
      <c r="E1408">
        <v>1496.9399410000001</v>
      </c>
      <c r="F1408">
        <v>1496.9399410000001</v>
      </c>
      <c r="G1408">
        <v>3975280000</v>
      </c>
    </row>
    <row r="1409" spans="1:7" x14ac:dyDescent="0.2">
      <c r="A1409" s="14">
        <v>41332</v>
      </c>
      <c r="B1409">
        <v>1496.9399410000001</v>
      </c>
      <c r="C1409">
        <v>1520.079956</v>
      </c>
      <c r="D1409">
        <v>1494.880005</v>
      </c>
      <c r="E1409">
        <v>1515.98999</v>
      </c>
      <c r="F1409">
        <v>1515.98999</v>
      </c>
      <c r="G1409">
        <v>3551850000</v>
      </c>
    </row>
    <row r="1410" spans="1:7" x14ac:dyDescent="0.2">
      <c r="A1410" s="14">
        <v>41333</v>
      </c>
      <c r="B1410">
        <v>1515.98999</v>
      </c>
      <c r="C1410">
        <v>1525.339966</v>
      </c>
      <c r="D1410">
        <v>1514.459961</v>
      </c>
      <c r="E1410">
        <v>1514.6800539999999</v>
      </c>
      <c r="F1410">
        <v>1514.6800539999999</v>
      </c>
      <c r="G1410">
        <v>3912320000</v>
      </c>
    </row>
    <row r="1411" spans="1:7" x14ac:dyDescent="0.2">
      <c r="A1411" s="14">
        <v>41334</v>
      </c>
      <c r="B1411">
        <v>1514.6800539999999</v>
      </c>
      <c r="C1411">
        <v>1519.98999</v>
      </c>
      <c r="D1411">
        <v>1501.4799800000001</v>
      </c>
      <c r="E1411">
        <v>1518.1999510000001</v>
      </c>
      <c r="F1411">
        <v>1518.1999510000001</v>
      </c>
      <c r="G1411">
        <v>3695610000</v>
      </c>
    </row>
    <row r="1412" spans="1:7" x14ac:dyDescent="0.2">
      <c r="A1412" s="14">
        <v>41337</v>
      </c>
      <c r="B1412">
        <v>1518.1999510000001</v>
      </c>
      <c r="C1412">
        <v>1525.2700199999999</v>
      </c>
      <c r="D1412">
        <v>1512.290039</v>
      </c>
      <c r="E1412">
        <v>1525.1999510000001</v>
      </c>
      <c r="F1412">
        <v>1525.1999510000001</v>
      </c>
      <c r="G1412">
        <v>3414430000</v>
      </c>
    </row>
    <row r="1413" spans="1:7" x14ac:dyDescent="0.2">
      <c r="A1413" s="14">
        <v>41338</v>
      </c>
      <c r="B1413">
        <v>1525.1999510000001</v>
      </c>
      <c r="C1413">
        <v>1543.469971</v>
      </c>
      <c r="D1413">
        <v>1525.1999510000001</v>
      </c>
      <c r="E1413">
        <v>1539.790039</v>
      </c>
      <c r="F1413">
        <v>1539.790039</v>
      </c>
      <c r="G1413">
        <v>3610690000</v>
      </c>
    </row>
    <row r="1414" spans="1:7" x14ac:dyDescent="0.2">
      <c r="A1414" s="14">
        <v>41339</v>
      </c>
      <c r="B1414">
        <v>1539.790039</v>
      </c>
      <c r="C1414">
        <v>1545.25</v>
      </c>
      <c r="D1414">
        <v>1538.1099850000001</v>
      </c>
      <c r="E1414">
        <v>1541.459961</v>
      </c>
      <c r="F1414">
        <v>1541.459961</v>
      </c>
      <c r="G1414">
        <v>3676890000</v>
      </c>
    </row>
    <row r="1415" spans="1:7" x14ac:dyDescent="0.2">
      <c r="A1415" s="14">
        <v>41340</v>
      </c>
      <c r="B1415">
        <v>1541.459961</v>
      </c>
      <c r="C1415">
        <v>1545.780029</v>
      </c>
      <c r="D1415">
        <v>1541.459961</v>
      </c>
      <c r="E1415">
        <v>1544.26001</v>
      </c>
      <c r="F1415">
        <v>1544.26001</v>
      </c>
      <c r="G1415">
        <v>3634710000</v>
      </c>
    </row>
    <row r="1416" spans="1:7" x14ac:dyDescent="0.2">
      <c r="A1416" s="14">
        <v>41341</v>
      </c>
      <c r="B1416">
        <v>1544.26001</v>
      </c>
      <c r="C1416">
        <v>1552.4799800000001</v>
      </c>
      <c r="D1416">
        <v>1542.9399410000001</v>
      </c>
      <c r="E1416">
        <v>1551.1800539999999</v>
      </c>
      <c r="F1416">
        <v>1551.1800539999999</v>
      </c>
      <c r="G1416">
        <v>3652260000</v>
      </c>
    </row>
    <row r="1417" spans="1:7" x14ac:dyDescent="0.2">
      <c r="A1417" s="14">
        <v>41344</v>
      </c>
      <c r="B1417">
        <v>1551.150024</v>
      </c>
      <c r="C1417">
        <v>1556.2700199999999</v>
      </c>
      <c r="D1417">
        <v>1547.3599850000001</v>
      </c>
      <c r="E1417">
        <v>1556.219971</v>
      </c>
      <c r="F1417">
        <v>1556.219971</v>
      </c>
      <c r="G1417">
        <v>3091080000</v>
      </c>
    </row>
    <row r="1418" spans="1:7" x14ac:dyDescent="0.2">
      <c r="A1418" s="14">
        <v>41345</v>
      </c>
      <c r="B1418">
        <v>1556.219971</v>
      </c>
      <c r="C1418">
        <v>1556.7700199999999</v>
      </c>
      <c r="D1418">
        <v>1548.23999</v>
      </c>
      <c r="E1418">
        <v>1552.4799800000001</v>
      </c>
      <c r="F1418">
        <v>1552.4799800000001</v>
      </c>
      <c r="G1418">
        <v>3274910000</v>
      </c>
    </row>
    <row r="1419" spans="1:7" x14ac:dyDescent="0.2">
      <c r="A1419" s="14">
        <v>41346</v>
      </c>
      <c r="B1419">
        <v>1552.4799800000001</v>
      </c>
      <c r="C1419">
        <v>1556.3900149999999</v>
      </c>
      <c r="D1419">
        <v>1548.25</v>
      </c>
      <c r="E1419">
        <v>1554.5200199999999</v>
      </c>
      <c r="F1419">
        <v>1554.5200199999999</v>
      </c>
      <c r="G1419">
        <v>3073830000</v>
      </c>
    </row>
    <row r="1420" spans="1:7" x14ac:dyDescent="0.2">
      <c r="A1420" s="14">
        <v>41347</v>
      </c>
      <c r="B1420">
        <v>1554.5200199999999</v>
      </c>
      <c r="C1420">
        <v>1563.3199460000001</v>
      </c>
      <c r="D1420">
        <v>1554.5200199999999</v>
      </c>
      <c r="E1420">
        <v>1563.2299800000001</v>
      </c>
      <c r="F1420">
        <v>1563.2299800000001</v>
      </c>
      <c r="G1420">
        <v>3459260000</v>
      </c>
    </row>
    <row r="1421" spans="1:7" x14ac:dyDescent="0.2">
      <c r="A1421" s="14">
        <v>41348</v>
      </c>
      <c r="B1421">
        <v>1563.209961</v>
      </c>
      <c r="C1421">
        <v>1563.619995</v>
      </c>
      <c r="D1421">
        <v>1555.73999</v>
      </c>
      <c r="E1421">
        <v>1560.6999510000001</v>
      </c>
      <c r="F1421">
        <v>1560.6999510000001</v>
      </c>
      <c r="G1421">
        <v>5175850000</v>
      </c>
    </row>
    <row r="1422" spans="1:7" x14ac:dyDescent="0.2">
      <c r="A1422" s="14">
        <v>41351</v>
      </c>
      <c r="B1422">
        <v>1560.6999510000001</v>
      </c>
      <c r="C1422">
        <v>1560.6999510000001</v>
      </c>
      <c r="D1422">
        <v>1545.130005</v>
      </c>
      <c r="E1422">
        <v>1552.099976</v>
      </c>
      <c r="F1422">
        <v>1552.099976</v>
      </c>
      <c r="G1422">
        <v>3164560000</v>
      </c>
    </row>
    <row r="1423" spans="1:7" x14ac:dyDescent="0.2">
      <c r="A1423" s="14">
        <v>41352</v>
      </c>
      <c r="B1423">
        <v>1552.099976</v>
      </c>
      <c r="C1423">
        <v>1557.25</v>
      </c>
      <c r="D1423">
        <v>1538.5699460000001</v>
      </c>
      <c r="E1423">
        <v>1548.339966</v>
      </c>
      <c r="F1423">
        <v>1548.339966</v>
      </c>
      <c r="G1423">
        <v>3796210000</v>
      </c>
    </row>
    <row r="1424" spans="1:7" x14ac:dyDescent="0.2">
      <c r="A1424" s="14">
        <v>41353</v>
      </c>
      <c r="B1424">
        <v>1548.339966</v>
      </c>
      <c r="C1424">
        <v>1561.5600589999999</v>
      </c>
      <c r="D1424">
        <v>1548.339966</v>
      </c>
      <c r="E1424">
        <v>1558.709961</v>
      </c>
      <c r="F1424">
        <v>1558.709961</v>
      </c>
      <c r="G1424">
        <v>3349090000</v>
      </c>
    </row>
    <row r="1425" spans="1:7" x14ac:dyDescent="0.2">
      <c r="A1425" s="14">
        <v>41354</v>
      </c>
      <c r="B1425">
        <v>1558.709961</v>
      </c>
      <c r="C1425">
        <v>1558.709961</v>
      </c>
      <c r="D1425">
        <v>1543.5500489999999</v>
      </c>
      <c r="E1425">
        <v>1545.8000489999999</v>
      </c>
      <c r="F1425">
        <v>1545.8000489999999</v>
      </c>
      <c r="G1425">
        <v>3243270000</v>
      </c>
    </row>
    <row r="1426" spans="1:7" x14ac:dyDescent="0.2">
      <c r="A1426" s="14">
        <v>41355</v>
      </c>
      <c r="B1426">
        <v>1545.900024</v>
      </c>
      <c r="C1426">
        <v>1557.73999</v>
      </c>
      <c r="D1426">
        <v>1545.900024</v>
      </c>
      <c r="E1426">
        <v>1556.8900149999999</v>
      </c>
      <c r="F1426">
        <v>1556.8900149999999</v>
      </c>
      <c r="G1426">
        <v>2948380000</v>
      </c>
    </row>
    <row r="1427" spans="1:7" x14ac:dyDescent="0.2">
      <c r="A1427" s="14">
        <v>41358</v>
      </c>
      <c r="B1427">
        <v>1556.8900149999999</v>
      </c>
      <c r="C1427">
        <v>1564.910034</v>
      </c>
      <c r="D1427">
        <v>1546.219971</v>
      </c>
      <c r="E1427">
        <v>1551.6899410000001</v>
      </c>
      <c r="F1427">
        <v>1551.6899410000001</v>
      </c>
      <c r="G1427">
        <v>3178170000</v>
      </c>
    </row>
    <row r="1428" spans="1:7" x14ac:dyDescent="0.2">
      <c r="A1428" s="14">
        <v>41359</v>
      </c>
      <c r="B1428">
        <v>1551.6899410000001</v>
      </c>
      <c r="C1428">
        <v>1563.9499510000001</v>
      </c>
      <c r="D1428">
        <v>1551.6899410000001</v>
      </c>
      <c r="E1428">
        <v>1563.7700199999999</v>
      </c>
      <c r="F1428">
        <v>1563.7700199999999</v>
      </c>
      <c r="G1428">
        <v>2869260000</v>
      </c>
    </row>
    <row r="1429" spans="1:7" x14ac:dyDescent="0.2">
      <c r="A1429" s="14">
        <v>41360</v>
      </c>
      <c r="B1429">
        <v>1563.75</v>
      </c>
      <c r="C1429">
        <v>1564.0699460000001</v>
      </c>
      <c r="D1429">
        <v>1551.900024</v>
      </c>
      <c r="E1429">
        <v>1562.849976</v>
      </c>
      <c r="F1429">
        <v>1562.849976</v>
      </c>
      <c r="G1429">
        <v>2914210000</v>
      </c>
    </row>
    <row r="1430" spans="1:7" x14ac:dyDescent="0.2">
      <c r="A1430" s="14">
        <v>41361</v>
      </c>
      <c r="B1430">
        <v>1562.8599850000001</v>
      </c>
      <c r="C1430">
        <v>1570.280029</v>
      </c>
      <c r="D1430">
        <v>1561.079956</v>
      </c>
      <c r="E1430">
        <v>1569.1899410000001</v>
      </c>
      <c r="F1430">
        <v>1569.1899410000001</v>
      </c>
      <c r="G1430">
        <v>3304440000</v>
      </c>
    </row>
    <row r="1431" spans="1:7" x14ac:dyDescent="0.2">
      <c r="A1431" s="14">
        <v>41365</v>
      </c>
      <c r="B1431">
        <v>1569.1800539999999</v>
      </c>
      <c r="C1431">
        <v>1570.5699460000001</v>
      </c>
      <c r="D1431">
        <v>1558.469971</v>
      </c>
      <c r="E1431">
        <v>1562.170044</v>
      </c>
      <c r="F1431">
        <v>1562.170044</v>
      </c>
      <c r="G1431">
        <v>2753110000</v>
      </c>
    </row>
    <row r="1432" spans="1:7" x14ac:dyDescent="0.2">
      <c r="A1432" s="14">
        <v>41366</v>
      </c>
      <c r="B1432">
        <v>1562.170044</v>
      </c>
      <c r="C1432">
        <v>1573.660034</v>
      </c>
      <c r="D1432">
        <v>1562.170044</v>
      </c>
      <c r="E1432">
        <v>1570.25</v>
      </c>
      <c r="F1432">
        <v>1570.25</v>
      </c>
      <c r="G1432">
        <v>3312160000</v>
      </c>
    </row>
    <row r="1433" spans="1:7" x14ac:dyDescent="0.2">
      <c r="A1433" s="14">
        <v>41367</v>
      </c>
      <c r="B1433">
        <v>1570.25</v>
      </c>
      <c r="C1433">
        <v>1571.469971</v>
      </c>
      <c r="D1433">
        <v>1549.8000489999999</v>
      </c>
      <c r="E1433">
        <v>1553.6899410000001</v>
      </c>
      <c r="F1433">
        <v>1553.6899410000001</v>
      </c>
      <c r="G1433">
        <v>4060610000</v>
      </c>
    </row>
    <row r="1434" spans="1:7" x14ac:dyDescent="0.2">
      <c r="A1434" s="14">
        <v>41368</v>
      </c>
      <c r="B1434">
        <v>1553.6899410000001</v>
      </c>
      <c r="C1434">
        <v>1562.599976</v>
      </c>
      <c r="D1434">
        <v>1552.5200199999999</v>
      </c>
      <c r="E1434">
        <v>1559.9799800000001</v>
      </c>
      <c r="F1434">
        <v>1559.9799800000001</v>
      </c>
      <c r="G1434">
        <v>3350670000</v>
      </c>
    </row>
    <row r="1435" spans="1:7" x14ac:dyDescent="0.2">
      <c r="A1435" s="14">
        <v>41369</v>
      </c>
      <c r="B1435">
        <v>1559.9799800000001</v>
      </c>
      <c r="C1435">
        <v>1559.9799800000001</v>
      </c>
      <c r="D1435">
        <v>1539.5</v>
      </c>
      <c r="E1435">
        <v>1553.280029</v>
      </c>
      <c r="F1435">
        <v>1553.280029</v>
      </c>
      <c r="G1435">
        <v>3515410000</v>
      </c>
    </row>
    <row r="1436" spans="1:7" x14ac:dyDescent="0.2">
      <c r="A1436" s="14">
        <v>41372</v>
      </c>
      <c r="B1436">
        <v>1553.26001</v>
      </c>
      <c r="C1436">
        <v>1563.0699460000001</v>
      </c>
      <c r="D1436">
        <v>1548.630005</v>
      </c>
      <c r="E1436">
        <v>1563.0699460000001</v>
      </c>
      <c r="F1436">
        <v>1563.0699460000001</v>
      </c>
      <c r="G1436">
        <v>2887120000</v>
      </c>
    </row>
    <row r="1437" spans="1:7" x14ac:dyDescent="0.2">
      <c r="A1437" s="14">
        <v>41373</v>
      </c>
      <c r="B1437">
        <v>1563.1099850000001</v>
      </c>
      <c r="C1437">
        <v>1573.8900149999999</v>
      </c>
      <c r="D1437">
        <v>1560.920044</v>
      </c>
      <c r="E1437">
        <v>1568.6099850000001</v>
      </c>
      <c r="F1437">
        <v>1568.6099850000001</v>
      </c>
      <c r="G1437">
        <v>3252780000</v>
      </c>
    </row>
    <row r="1438" spans="1:7" x14ac:dyDescent="0.2">
      <c r="A1438" s="14">
        <v>41374</v>
      </c>
      <c r="B1438">
        <v>1568.6099850000001</v>
      </c>
      <c r="C1438">
        <v>1589.0699460000001</v>
      </c>
      <c r="D1438">
        <v>1568.6099850000001</v>
      </c>
      <c r="E1438">
        <v>1587.7299800000001</v>
      </c>
      <c r="F1438">
        <v>1587.7299800000001</v>
      </c>
      <c r="G1438">
        <v>3453350000</v>
      </c>
    </row>
    <row r="1439" spans="1:7" x14ac:dyDescent="0.2">
      <c r="A1439" s="14">
        <v>41375</v>
      </c>
      <c r="B1439">
        <v>1587.7299800000001</v>
      </c>
      <c r="C1439">
        <v>1597.349976</v>
      </c>
      <c r="D1439">
        <v>1586.170044</v>
      </c>
      <c r="E1439">
        <v>1593.369995</v>
      </c>
      <c r="F1439">
        <v>1593.369995</v>
      </c>
      <c r="G1439">
        <v>3393950000</v>
      </c>
    </row>
    <row r="1440" spans="1:7" x14ac:dyDescent="0.2">
      <c r="A1440" s="14">
        <v>41376</v>
      </c>
      <c r="B1440">
        <v>1593.3000489999999</v>
      </c>
      <c r="C1440">
        <v>1593.3000489999999</v>
      </c>
      <c r="D1440">
        <v>1579.969971</v>
      </c>
      <c r="E1440">
        <v>1588.849976</v>
      </c>
      <c r="F1440">
        <v>1588.849976</v>
      </c>
      <c r="G1440">
        <v>3206290000</v>
      </c>
    </row>
    <row r="1441" spans="1:7" x14ac:dyDescent="0.2">
      <c r="A1441" s="14">
        <v>41379</v>
      </c>
      <c r="B1441">
        <v>1588.839966</v>
      </c>
      <c r="C1441">
        <v>1588.839966</v>
      </c>
      <c r="D1441">
        <v>1552.280029</v>
      </c>
      <c r="E1441">
        <v>1552.3599850000001</v>
      </c>
      <c r="F1441">
        <v>1552.3599850000001</v>
      </c>
      <c r="G1441">
        <v>4660130000</v>
      </c>
    </row>
    <row r="1442" spans="1:7" x14ac:dyDescent="0.2">
      <c r="A1442" s="14">
        <v>41380</v>
      </c>
      <c r="B1442">
        <v>1552.3599850000001</v>
      </c>
      <c r="C1442">
        <v>1575.349976</v>
      </c>
      <c r="D1442">
        <v>1552.3599850000001</v>
      </c>
      <c r="E1442">
        <v>1574.5699460000001</v>
      </c>
      <c r="F1442">
        <v>1574.5699460000001</v>
      </c>
      <c r="G1442">
        <v>3654700000</v>
      </c>
    </row>
    <row r="1443" spans="1:7" x14ac:dyDescent="0.2">
      <c r="A1443" s="14">
        <v>41381</v>
      </c>
      <c r="B1443">
        <v>1574.5699460000001</v>
      </c>
      <c r="C1443">
        <v>1574.5699460000001</v>
      </c>
      <c r="D1443">
        <v>1543.6899410000001</v>
      </c>
      <c r="E1443">
        <v>1552.01001</v>
      </c>
      <c r="F1443">
        <v>1552.01001</v>
      </c>
      <c r="G1443">
        <v>4250310000</v>
      </c>
    </row>
    <row r="1444" spans="1:7" x14ac:dyDescent="0.2">
      <c r="A1444" s="14">
        <v>41382</v>
      </c>
      <c r="B1444">
        <v>1552.030029</v>
      </c>
      <c r="C1444">
        <v>1554.380005</v>
      </c>
      <c r="D1444">
        <v>1536.030029</v>
      </c>
      <c r="E1444">
        <v>1541.6099850000001</v>
      </c>
      <c r="F1444">
        <v>1541.6099850000001</v>
      </c>
      <c r="G1444">
        <v>3890800000</v>
      </c>
    </row>
    <row r="1445" spans="1:7" x14ac:dyDescent="0.2">
      <c r="A1445" s="14">
        <v>41383</v>
      </c>
      <c r="B1445">
        <v>1541.6099850000001</v>
      </c>
      <c r="C1445">
        <v>1555.8900149999999</v>
      </c>
      <c r="D1445">
        <v>1539.400024</v>
      </c>
      <c r="E1445">
        <v>1555.25</v>
      </c>
      <c r="F1445">
        <v>1555.25</v>
      </c>
      <c r="G1445">
        <v>3569870000</v>
      </c>
    </row>
    <row r="1446" spans="1:7" x14ac:dyDescent="0.2">
      <c r="A1446" s="14">
        <v>41386</v>
      </c>
      <c r="B1446">
        <v>1555.25</v>
      </c>
      <c r="C1446">
        <v>1565.5500489999999</v>
      </c>
      <c r="D1446">
        <v>1548.1899410000001</v>
      </c>
      <c r="E1446">
        <v>1562.5</v>
      </c>
      <c r="F1446">
        <v>1562.5</v>
      </c>
      <c r="G1446">
        <v>2979880000</v>
      </c>
    </row>
    <row r="1447" spans="1:7" x14ac:dyDescent="0.2">
      <c r="A1447" s="14">
        <v>41387</v>
      </c>
      <c r="B1447">
        <v>1562.5</v>
      </c>
      <c r="C1447">
        <v>1579.579956</v>
      </c>
      <c r="D1447">
        <v>1562.5</v>
      </c>
      <c r="E1447">
        <v>1578.780029</v>
      </c>
      <c r="F1447">
        <v>1578.780029</v>
      </c>
      <c r="G1447">
        <v>3565150000</v>
      </c>
    </row>
    <row r="1448" spans="1:7" x14ac:dyDescent="0.2">
      <c r="A1448" s="14">
        <v>41388</v>
      </c>
      <c r="B1448">
        <v>1578.780029</v>
      </c>
      <c r="C1448">
        <v>1583</v>
      </c>
      <c r="D1448">
        <v>1575.8000489999999</v>
      </c>
      <c r="E1448">
        <v>1578.790039</v>
      </c>
      <c r="F1448">
        <v>1578.790039</v>
      </c>
      <c r="G1448">
        <v>3598240000</v>
      </c>
    </row>
    <row r="1449" spans="1:7" x14ac:dyDescent="0.2">
      <c r="A1449" s="14">
        <v>41389</v>
      </c>
      <c r="B1449">
        <v>1578.9300539999999</v>
      </c>
      <c r="C1449">
        <v>1592.6400149999999</v>
      </c>
      <c r="D1449">
        <v>1578.9300539999999</v>
      </c>
      <c r="E1449">
        <v>1585.160034</v>
      </c>
      <c r="F1449">
        <v>1585.160034</v>
      </c>
      <c r="G1449">
        <v>3908580000</v>
      </c>
    </row>
    <row r="1450" spans="1:7" x14ac:dyDescent="0.2">
      <c r="A1450" s="14">
        <v>41390</v>
      </c>
      <c r="B1450">
        <v>1585.160034</v>
      </c>
      <c r="C1450">
        <v>1585.780029</v>
      </c>
      <c r="D1450">
        <v>1577.5600589999999</v>
      </c>
      <c r="E1450">
        <v>1582.23999</v>
      </c>
      <c r="F1450">
        <v>1582.23999</v>
      </c>
      <c r="G1450">
        <v>3198620000</v>
      </c>
    </row>
    <row r="1451" spans="1:7" x14ac:dyDescent="0.2">
      <c r="A1451" s="14">
        <v>41393</v>
      </c>
      <c r="B1451">
        <v>1582.339966</v>
      </c>
      <c r="C1451">
        <v>1596.650024</v>
      </c>
      <c r="D1451">
        <v>1582.339966</v>
      </c>
      <c r="E1451">
        <v>1593.6099850000001</v>
      </c>
      <c r="F1451">
        <v>1593.6099850000001</v>
      </c>
      <c r="G1451">
        <v>2891200000</v>
      </c>
    </row>
    <row r="1452" spans="1:7" x14ac:dyDescent="0.2">
      <c r="A1452" s="14">
        <v>41394</v>
      </c>
      <c r="B1452">
        <v>1593.579956</v>
      </c>
      <c r="C1452">
        <v>1597.5699460000001</v>
      </c>
      <c r="D1452">
        <v>1586.5</v>
      </c>
      <c r="E1452">
        <v>1597.5699460000001</v>
      </c>
      <c r="F1452">
        <v>1597.5699460000001</v>
      </c>
      <c r="G1452">
        <v>3745070000</v>
      </c>
    </row>
    <row r="1453" spans="1:7" x14ac:dyDescent="0.2">
      <c r="A1453" s="14">
        <v>41395</v>
      </c>
      <c r="B1453">
        <v>1597.5500489999999</v>
      </c>
      <c r="C1453">
        <v>1597.5500489999999</v>
      </c>
      <c r="D1453">
        <v>1581.280029</v>
      </c>
      <c r="E1453">
        <v>1582.6999510000001</v>
      </c>
      <c r="F1453">
        <v>1582.6999510000001</v>
      </c>
      <c r="G1453">
        <v>3530320000</v>
      </c>
    </row>
    <row r="1454" spans="1:7" x14ac:dyDescent="0.2">
      <c r="A1454" s="14">
        <v>41396</v>
      </c>
      <c r="B1454">
        <v>1582.7700199999999</v>
      </c>
      <c r="C1454">
        <v>1598.599976</v>
      </c>
      <c r="D1454">
        <v>1582.7700199999999</v>
      </c>
      <c r="E1454">
        <v>1597.589966</v>
      </c>
      <c r="F1454">
        <v>1597.589966</v>
      </c>
      <c r="G1454">
        <v>3366950000</v>
      </c>
    </row>
    <row r="1455" spans="1:7" x14ac:dyDescent="0.2">
      <c r="A1455" s="14">
        <v>41397</v>
      </c>
      <c r="B1455">
        <v>1597.599976</v>
      </c>
      <c r="C1455">
        <v>1618.459961</v>
      </c>
      <c r="D1455">
        <v>1597.599976</v>
      </c>
      <c r="E1455">
        <v>1614.420044</v>
      </c>
      <c r="F1455">
        <v>1614.420044</v>
      </c>
      <c r="G1455">
        <v>3603910000</v>
      </c>
    </row>
    <row r="1456" spans="1:7" x14ac:dyDescent="0.2">
      <c r="A1456" s="14">
        <v>41400</v>
      </c>
      <c r="B1456">
        <v>1614.400024</v>
      </c>
      <c r="C1456">
        <v>1619.7700199999999</v>
      </c>
      <c r="D1456">
        <v>1614.209961</v>
      </c>
      <c r="E1456">
        <v>1617.5</v>
      </c>
      <c r="F1456">
        <v>1617.5</v>
      </c>
      <c r="G1456">
        <v>3062240000</v>
      </c>
    </row>
    <row r="1457" spans="1:7" x14ac:dyDescent="0.2">
      <c r="A1457" s="14">
        <v>41401</v>
      </c>
      <c r="B1457">
        <v>1617.5500489999999</v>
      </c>
      <c r="C1457">
        <v>1626.030029</v>
      </c>
      <c r="D1457">
        <v>1616.6400149999999</v>
      </c>
      <c r="E1457">
        <v>1625.959961</v>
      </c>
      <c r="F1457">
        <v>1625.959961</v>
      </c>
      <c r="G1457">
        <v>3309580000</v>
      </c>
    </row>
    <row r="1458" spans="1:7" x14ac:dyDescent="0.2">
      <c r="A1458" s="14">
        <v>41402</v>
      </c>
      <c r="B1458">
        <v>1625.9499510000001</v>
      </c>
      <c r="C1458">
        <v>1632.780029</v>
      </c>
      <c r="D1458">
        <v>1622.6999510000001</v>
      </c>
      <c r="E1458">
        <v>1632.6899410000001</v>
      </c>
      <c r="F1458">
        <v>1632.6899410000001</v>
      </c>
      <c r="G1458">
        <v>3554700000</v>
      </c>
    </row>
    <row r="1459" spans="1:7" x14ac:dyDescent="0.2">
      <c r="A1459" s="14">
        <v>41403</v>
      </c>
      <c r="B1459">
        <v>1632.6899410000001</v>
      </c>
      <c r="C1459">
        <v>1635.01001</v>
      </c>
      <c r="D1459">
        <v>1623.089966</v>
      </c>
      <c r="E1459">
        <v>1626.670044</v>
      </c>
      <c r="F1459">
        <v>1626.670044</v>
      </c>
      <c r="G1459">
        <v>3457400000</v>
      </c>
    </row>
    <row r="1460" spans="1:7" x14ac:dyDescent="0.2">
      <c r="A1460" s="14">
        <v>41404</v>
      </c>
      <c r="B1460">
        <v>1626.6899410000001</v>
      </c>
      <c r="C1460">
        <v>1633.6999510000001</v>
      </c>
      <c r="D1460">
        <v>1623.709961</v>
      </c>
      <c r="E1460">
        <v>1633.6999510000001</v>
      </c>
      <c r="F1460">
        <v>1633.6999510000001</v>
      </c>
      <c r="G1460">
        <v>3086470000</v>
      </c>
    </row>
    <row r="1461" spans="1:7" x14ac:dyDescent="0.2">
      <c r="A1461" s="14">
        <v>41407</v>
      </c>
      <c r="B1461">
        <v>1632.099976</v>
      </c>
      <c r="C1461">
        <v>1636</v>
      </c>
      <c r="D1461">
        <v>1626.73999</v>
      </c>
      <c r="E1461">
        <v>1633.7700199999999</v>
      </c>
      <c r="F1461">
        <v>1633.7700199999999</v>
      </c>
      <c r="G1461">
        <v>2910600000</v>
      </c>
    </row>
    <row r="1462" spans="1:7" x14ac:dyDescent="0.2">
      <c r="A1462" s="14">
        <v>41408</v>
      </c>
      <c r="B1462">
        <v>1633.75</v>
      </c>
      <c r="C1462">
        <v>1651.099976</v>
      </c>
      <c r="D1462">
        <v>1633.75</v>
      </c>
      <c r="E1462">
        <v>1650.339966</v>
      </c>
      <c r="F1462">
        <v>1650.339966</v>
      </c>
      <c r="G1462">
        <v>3457790000</v>
      </c>
    </row>
    <row r="1463" spans="1:7" x14ac:dyDescent="0.2">
      <c r="A1463" s="14">
        <v>41409</v>
      </c>
      <c r="B1463">
        <v>1649.130005</v>
      </c>
      <c r="C1463">
        <v>1661.48999</v>
      </c>
      <c r="D1463">
        <v>1646.6800539999999</v>
      </c>
      <c r="E1463">
        <v>1658.780029</v>
      </c>
      <c r="F1463">
        <v>1658.780029</v>
      </c>
      <c r="G1463">
        <v>3657440000</v>
      </c>
    </row>
    <row r="1464" spans="1:7" x14ac:dyDescent="0.2">
      <c r="A1464" s="14">
        <v>41410</v>
      </c>
      <c r="B1464">
        <v>1658.0699460000001</v>
      </c>
      <c r="C1464">
        <v>1660.51001</v>
      </c>
      <c r="D1464">
        <v>1648.599976</v>
      </c>
      <c r="E1464">
        <v>1650.469971</v>
      </c>
      <c r="F1464">
        <v>1650.469971</v>
      </c>
      <c r="G1464">
        <v>3513130000</v>
      </c>
    </row>
    <row r="1465" spans="1:7" x14ac:dyDescent="0.2">
      <c r="A1465" s="14">
        <v>41411</v>
      </c>
      <c r="B1465">
        <v>1652.4499510000001</v>
      </c>
      <c r="C1465">
        <v>1667.469971</v>
      </c>
      <c r="D1465">
        <v>1652.4499510000001</v>
      </c>
      <c r="E1465">
        <v>1667.469971</v>
      </c>
      <c r="F1465">
        <v>1667.469971</v>
      </c>
      <c r="G1465">
        <v>3440710000</v>
      </c>
    </row>
    <row r="1466" spans="1:7" x14ac:dyDescent="0.2">
      <c r="A1466" s="14">
        <v>41414</v>
      </c>
      <c r="B1466">
        <v>1665.709961</v>
      </c>
      <c r="C1466">
        <v>1672.839966</v>
      </c>
      <c r="D1466">
        <v>1663.5200199999999</v>
      </c>
      <c r="E1466">
        <v>1666.290039</v>
      </c>
      <c r="F1466">
        <v>1666.290039</v>
      </c>
      <c r="G1466">
        <v>3275080000</v>
      </c>
    </row>
    <row r="1467" spans="1:7" x14ac:dyDescent="0.2">
      <c r="A1467" s="14">
        <v>41415</v>
      </c>
      <c r="B1467">
        <v>1666.1999510000001</v>
      </c>
      <c r="C1467">
        <v>1674.9300539999999</v>
      </c>
      <c r="D1467">
        <v>1662.670044</v>
      </c>
      <c r="E1467">
        <v>1669.160034</v>
      </c>
      <c r="F1467">
        <v>1669.160034</v>
      </c>
      <c r="G1467">
        <v>3513560000</v>
      </c>
    </row>
    <row r="1468" spans="1:7" x14ac:dyDescent="0.2">
      <c r="A1468" s="14">
        <v>41416</v>
      </c>
      <c r="B1468">
        <v>1669.3900149999999</v>
      </c>
      <c r="C1468">
        <v>1687.1800539999999</v>
      </c>
      <c r="D1468">
        <v>1648.8599850000001</v>
      </c>
      <c r="E1468">
        <v>1655.349976</v>
      </c>
      <c r="F1468">
        <v>1655.349976</v>
      </c>
      <c r="G1468">
        <v>4361020000</v>
      </c>
    </row>
    <row r="1469" spans="1:7" x14ac:dyDescent="0.2">
      <c r="A1469" s="14">
        <v>41417</v>
      </c>
      <c r="B1469">
        <v>1651.619995</v>
      </c>
      <c r="C1469">
        <v>1655.5</v>
      </c>
      <c r="D1469">
        <v>1635.530029</v>
      </c>
      <c r="E1469">
        <v>1650.51001</v>
      </c>
      <c r="F1469">
        <v>1650.51001</v>
      </c>
      <c r="G1469">
        <v>3945510000</v>
      </c>
    </row>
    <row r="1470" spans="1:7" x14ac:dyDescent="0.2">
      <c r="A1470" s="14">
        <v>41418</v>
      </c>
      <c r="B1470">
        <v>1646.670044</v>
      </c>
      <c r="C1470">
        <v>1649.780029</v>
      </c>
      <c r="D1470">
        <v>1636.880005</v>
      </c>
      <c r="E1470">
        <v>1649.599976</v>
      </c>
      <c r="F1470">
        <v>1649.599976</v>
      </c>
      <c r="G1470">
        <v>2758080000</v>
      </c>
    </row>
    <row r="1471" spans="1:7" x14ac:dyDescent="0.2">
      <c r="A1471" s="14">
        <v>41422</v>
      </c>
      <c r="B1471">
        <v>1652.630005</v>
      </c>
      <c r="C1471">
        <v>1674.209961</v>
      </c>
      <c r="D1471">
        <v>1652.630005</v>
      </c>
      <c r="E1471">
        <v>1660.0600589999999</v>
      </c>
      <c r="F1471">
        <v>1660.0600589999999</v>
      </c>
      <c r="G1471">
        <v>3457400000</v>
      </c>
    </row>
    <row r="1472" spans="1:7" x14ac:dyDescent="0.2">
      <c r="A1472" s="14">
        <v>41423</v>
      </c>
      <c r="B1472">
        <v>1656.5699460000001</v>
      </c>
      <c r="C1472">
        <v>1656.5699460000001</v>
      </c>
      <c r="D1472">
        <v>1640.0500489999999</v>
      </c>
      <c r="E1472">
        <v>1648.3599850000001</v>
      </c>
      <c r="F1472">
        <v>1648.3599850000001</v>
      </c>
      <c r="G1472">
        <v>3587140000</v>
      </c>
    </row>
    <row r="1473" spans="1:7" x14ac:dyDescent="0.2">
      <c r="A1473" s="14">
        <v>41424</v>
      </c>
      <c r="B1473">
        <v>1649.1400149999999</v>
      </c>
      <c r="C1473">
        <v>1661.910034</v>
      </c>
      <c r="D1473">
        <v>1648.6099850000001</v>
      </c>
      <c r="E1473">
        <v>1654.410034</v>
      </c>
      <c r="F1473">
        <v>1654.410034</v>
      </c>
      <c r="G1473">
        <v>3498620000</v>
      </c>
    </row>
    <row r="1474" spans="1:7" x14ac:dyDescent="0.2">
      <c r="A1474" s="14">
        <v>41425</v>
      </c>
      <c r="B1474">
        <v>1652.130005</v>
      </c>
      <c r="C1474">
        <v>1658.98999</v>
      </c>
      <c r="D1474">
        <v>1630.73999</v>
      </c>
      <c r="E1474">
        <v>1630.73999</v>
      </c>
      <c r="F1474">
        <v>1630.73999</v>
      </c>
      <c r="G1474">
        <v>4099600000</v>
      </c>
    </row>
    <row r="1475" spans="1:7" x14ac:dyDescent="0.2">
      <c r="A1475" s="14">
        <v>41428</v>
      </c>
      <c r="B1475">
        <v>1631.709961</v>
      </c>
      <c r="C1475">
        <v>1640.420044</v>
      </c>
      <c r="D1475">
        <v>1622.719971</v>
      </c>
      <c r="E1475">
        <v>1640.420044</v>
      </c>
      <c r="F1475">
        <v>1640.420044</v>
      </c>
      <c r="G1475">
        <v>3952070000</v>
      </c>
    </row>
    <row r="1476" spans="1:7" x14ac:dyDescent="0.2">
      <c r="A1476" s="14">
        <v>41429</v>
      </c>
      <c r="B1476">
        <v>1640.7299800000001</v>
      </c>
      <c r="C1476">
        <v>1646.530029</v>
      </c>
      <c r="D1476">
        <v>1623.619995</v>
      </c>
      <c r="E1476">
        <v>1631.380005</v>
      </c>
      <c r="F1476">
        <v>1631.380005</v>
      </c>
      <c r="G1476">
        <v>3653840000</v>
      </c>
    </row>
    <row r="1477" spans="1:7" x14ac:dyDescent="0.2">
      <c r="A1477" s="14">
        <v>41430</v>
      </c>
      <c r="B1477">
        <v>1629.0500489999999</v>
      </c>
      <c r="C1477">
        <v>1629.3100589999999</v>
      </c>
      <c r="D1477">
        <v>1607.089966</v>
      </c>
      <c r="E1477">
        <v>1608.900024</v>
      </c>
      <c r="F1477">
        <v>1608.900024</v>
      </c>
      <c r="G1477">
        <v>3632350000</v>
      </c>
    </row>
    <row r="1478" spans="1:7" x14ac:dyDescent="0.2">
      <c r="A1478" s="14">
        <v>41431</v>
      </c>
      <c r="B1478">
        <v>1609.290039</v>
      </c>
      <c r="C1478">
        <v>1622.5600589999999</v>
      </c>
      <c r="D1478">
        <v>1598.2299800000001</v>
      </c>
      <c r="E1478">
        <v>1622.5600589999999</v>
      </c>
      <c r="F1478">
        <v>1622.5600589999999</v>
      </c>
      <c r="G1478">
        <v>3547380000</v>
      </c>
    </row>
    <row r="1479" spans="1:7" x14ac:dyDescent="0.2">
      <c r="A1479" s="14">
        <v>41432</v>
      </c>
      <c r="B1479">
        <v>1625.2700199999999</v>
      </c>
      <c r="C1479">
        <v>1644.400024</v>
      </c>
      <c r="D1479">
        <v>1625.2700199999999</v>
      </c>
      <c r="E1479">
        <v>1643.380005</v>
      </c>
      <c r="F1479">
        <v>1643.380005</v>
      </c>
      <c r="G1479">
        <v>3371990000</v>
      </c>
    </row>
    <row r="1480" spans="1:7" x14ac:dyDescent="0.2">
      <c r="A1480" s="14">
        <v>41435</v>
      </c>
      <c r="B1480">
        <v>1644.670044</v>
      </c>
      <c r="C1480">
        <v>1648.6899410000001</v>
      </c>
      <c r="D1480">
        <v>1639.26001</v>
      </c>
      <c r="E1480">
        <v>1642.8100589999999</v>
      </c>
      <c r="F1480">
        <v>1642.8100589999999</v>
      </c>
      <c r="G1480">
        <v>2978730000</v>
      </c>
    </row>
    <row r="1481" spans="1:7" x14ac:dyDescent="0.2">
      <c r="A1481" s="14">
        <v>41436</v>
      </c>
      <c r="B1481">
        <v>1638.6400149999999</v>
      </c>
      <c r="C1481">
        <v>1640.130005</v>
      </c>
      <c r="D1481">
        <v>1622.920044</v>
      </c>
      <c r="E1481">
        <v>1626.130005</v>
      </c>
      <c r="F1481">
        <v>1626.130005</v>
      </c>
      <c r="G1481">
        <v>3435710000</v>
      </c>
    </row>
    <row r="1482" spans="1:7" x14ac:dyDescent="0.2">
      <c r="A1482" s="14">
        <v>41437</v>
      </c>
      <c r="B1482">
        <v>1629.9399410000001</v>
      </c>
      <c r="C1482">
        <v>1637.709961</v>
      </c>
      <c r="D1482">
        <v>1610.920044</v>
      </c>
      <c r="E1482">
        <v>1612.5200199999999</v>
      </c>
      <c r="F1482">
        <v>1612.5200199999999</v>
      </c>
      <c r="G1482">
        <v>3202550000</v>
      </c>
    </row>
    <row r="1483" spans="1:7" x14ac:dyDescent="0.2">
      <c r="A1483" s="14">
        <v>41438</v>
      </c>
      <c r="B1483">
        <v>1612.150024</v>
      </c>
      <c r="C1483">
        <v>1639.25</v>
      </c>
      <c r="D1483">
        <v>1608.0699460000001</v>
      </c>
      <c r="E1483">
        <v>1636.3599850000001</v>
      </c>
      <c r="F1483">
        <v>1636.3599850000001</v>
      </c>
      <c r="G1483">
        <v>3378620000</v>
      </c>
    </row>
    <row r="1484" spans="1:7" x14ac:dyDescent="0.2">
      <c r="A1484" s="14">
        <v>41439</v>
      </c>
      <c r="B1484">
        <v>1635.5200199999999</v>
      </c>
      <c r="C1484">
        <v>1640.8000489999999</v>
      </c>
      <c r="D1484">
        <v>1623.959961</v>
      </c>
      <c r="E1484">
        <v>1626.7299800000001</v>
      </c>
      <c r="F1484">
        <v>1626.7299800000001</v>
      </c>
      <c r="G1484">
        <v>2939400000</v>
      </c>
    </row>
    <row r="1485" spans="1:7" x14ac:dyDescent="0.2">
      <c r="A1485" s="14">
        <v>41442</v>
      </c>
      <c r="B1485">
        <v>1630.6400149999999</v>
      </c>
      <c r="C1485">
        <v>1646.5</v>
      </c>
      <c r="D1485">
        <v>1630.339966</v>
      </c>
      <c r="E1485">
        <v>1639.040039</v>
      </c>
      <c r="F1485">
        <v>1639.040039</v>
      </c>
      <c r="G1485">
        <v>3137080000</v>
      </c>
    </row>
    <row r="1486" spans="1:7" x14ac:dyDescent="0.2">
      <c r="A1486" s="14">
        <v>41443</v>
      </c>
      <c r="B1486">
        <v>1639.7700199999999</v>
      </c>
      <c r="C1486">
        <v>1654.1899410000001</v>
      </c>
      <c r="D1486">
        <v>1639.7700199999999</v>
      </c>
      <c r="E1486">
        <v>1651.8100589999999</v>
      </c>
      <c r="F1486">
        <v>1651.8100589999999</v>
      </c>
      <c r="G1486">
        <v>3120980000</v>
      </c>
    </row>
    <row r="1487" spans="1:7" x14ac:dyDescent="0.2">
      <c r="A1487" s="14">
        <v>41444</v>
      </c>
      <c r="B1487">
        <v>1651.829956</v>
      </c>
      <c r="C1487">
        <v>1652.4499510000001</v>
      </c>
      <c r="D1487">
        <v>1628.910034</v>
      </c>
      <c r="E1487">
        <v>1628.9300539999999</v>
      </c>
      <c r="F1487">
        <v>1628.9300539999999</v>
      </c>
      <c r="G1487">
        <v>3545060000</v>
      </c>
    </row>
    <row r="1488" spans="1:7" x14ac:dyDescent="0.2">
      <c r="A1488" s="14">
        <v>41445</v>
      </c>
      <c r="B1488">
        <v>1624.619995</v>
      </c>
      <c r="C1488">
        <v>1624.619995</v>
      </c>
      <c r="D1488">
        <v>1584.3199460000001</v>
      </c>
      <c r="E1488">
        <v>1588.1899410000001</v>
      </c>
      <c r="F1488">
        <v>1588.1899410000001</v>
      </c>
      <c r="G1488">
        <v>4858850000</v>
      </c>
    </row>
    <row r="1489" spans="1:7" x14ac:dyDescent="0.2">
      <c r="A1489" s="14">
        <v>41446</v>
      </c>
      <c r="B1489">
        <v>1588.619995</v>
      </c>
      <c r="C1489">
        <v>1599.1899410000001</v>
      </c>
      <c r="D1489">
        <v>1577.6999510000001</v>
      </c>
      <c r="E1489">
        <v>1592.4300539999999</v>
      </c>
      <c r="F1489">
        <v>1592.4300539999999</v>
      </c>
      <c r="G1489">
        <v>5797280000</v>
      </c>
    </row>
    <row r="1490" spans="1:7" x14ac:dyDescent="0.2">
      <c r="A1490" s="14">
        <v>41449</v>
      </c>
      <c r="B1490">
        <v>1588.7700199999999</v>
      </c>
      <c r="C1490">
        <v>1588.7700199999999</v>
      </c>
      <c r="D1490">
        <v>1560.329956</v>
      </c>
      <c r="E1490">
        <v>1573.089966</v>
      </c>
      <c r="F1490">
        <v>1573.089966</v>
      </c>
      <c r="G1490">
        <v>4733660000</v>
      </c>
    </row>
    <row r="1491" spans="1:7" x14ac:dyDescent="0.2">
      <c r="A1491" s="14">
        <v>41450</v>
      </c>
      <c r="B1491">
        <v>1577.5200199999999</v>
      </c>
      <c r="C1491">
        <v>1593.790039</v>
      </c>
      <c r="D1491">
        <v>1577.089966</v>
      </c>
      <c r="E1491">
        <v>1588.030029</v>
      </c>
      <c r="F1491">
        <v>1588.030029</v>
      </c>
      <c r="G1491">
        <v>3761170000</v>
      </c>
    </row>
    <row r="1492" spans="1:7" x14ac:dyDescent="0.2">
      <c r="A1492" s="14">
        <v>41451</v>
      </c>
      <c r="B1492">
        <v>1592.2700199999999</v>
      </c>
      <c r="C1492">
        <v>1606.829956</v>
      </c>
      <c r="D1492">
        <v>1592.2700199999999</v>
      </c>
      <c r="E1492">
        <v>1603.26001</v>
      </c>
      <c r="F1492">
        <v>1603.26001</v>
      </c>
      <c r="G1492">
        <v>3558340000</v>
      </c>
    </row>
    <row r="1493" spans="1:7" x14ac:dyDescent="0.2">
      <c r="A1493" s="14">
        <v>41452</v>
      </c>
      <c r="B1493">
        <v>1606.4399410000001</v>
      </c>
      <c r="C1493">
        <v>1620.0699460000001</v>
      </c>
      <c r="D1493">
        <v>1606.4399410000001</v>
      </c>
      <c r="E1493">
        <v>1613.1999510000001</v>
      </c>
      <c r="F1493">
        <v>1613.1999510000001</v>
      </c>
      <c r="G1493">
        <v>3364540000</v>
      </c>
    </row>
    <row r="1494" spans="1:7" x14ac:dyDescent="0.2">
      <c r="A1494" s="14">
        <v>41453</v>
      </c>
      <c r="B1494">
        <v>1611.119995</v>
      </c>
      <c r="C1494">
        <v>1615.9399410000001</v>
      </c>
      <c r="D1494">
        <v>1601.0600589999999</v>
      </c>
      <c r="E1494">
        <v>1606.280029</v>
      </c>
      <c r="F1494">
        <v>1606.280029</v>
      </c>
      <c r="G1494">
        <v>4977190000</v>
      </c>
    </row>
    <row r="1495" spans="1:7" x14ac:dyDescent="0.2">
      <c r="A1495" s="14">
        <v>41456</v>
      </c>
      <c r="B1495">
        <v>1609.780029</v>
      </c>
      <c r="C1495">
        <v>1626.6099850000001</v>
      </c>
      <c r="D1495">
        <v>1609.780029</v>
      </c>
      <c r="E1495">
        <v>1614.959961</v>
      </c>
      <c r="F1495">
        <v>1614.959961</v>
      </c>
      <c r="G1495">
        <v>3104690000</v>
      </c>
    </row>
    <row r="1496" spans="1:7" x14ac:dyDescent="0.2">
      <c r="A1496" s="14">
        <v>41457</v>
      </c>
      <c r="B1496">
        <v>1614.290039</v>
      </c>
      <c r="C1496">
        <v>1624.26001</v>
      </c>
      <c r="D1496">
        <v>1606.7700199999999</v>
      </c>
      <c r="E1496">
        <v>1614.079956</v>
      </c>
      <c r="F1496">
        <v>1614.079956</v>
      </c>
      <c r="G1496">
        <v>3317130000</v>
      </c>
    </row>
    <row r="1497" spans="1:7" x14ac:dyDescent="0.2">
      <c r="A1497" s="14">
        <v>41458</v>
      </c>
      <c r="B1497">
        <v>1611.4799800000001</v>
      </c>
      <c r="C1497">
        <v>1618.969971</v>
      </c>
      <c r="D1497">
        <v>1604.5699460000001</v>
      </c>
      <c r="E1497">
        <v>1615.410034</v>
      </c>
      <c r="F1497">
        <v>1615.410034</v>
      </c>
      <c r="G1497">
        <v>1966050000</v>
      </c>
    </row>
    <row r="1498" spans="1:7" x14ac:dyDescent="0.2">
      <c r="A1498" s="14">
        <v>41460</v>
      </c>
      <c r="B1498">
        <v>1618.650024</v>
      </c>
      <c r="C1498">
        <v>1632.0699460000001</v>
      </c>
      <c r="D1498">
        <v>1614.709961</v>
      </c>
      <c r="E1498">
        <v>1631.8900149999999</v>
      </c>
      <c r="F1498">
        <v>1631.8900149999999</v>
      </c>
      <c r="G1498">
        <v>2634140000</v>
      </c>
    </row>
    <row r="1499" spans="1:7" x14ac:dyDescent="0.2">
      <c r="A1499" s="14">
        <v>41463</v>
      </c>
      <c r="B1499">
        <v>1634.1999510000001</v>
      </c>
      <c r="C1499">
        <v>1644.6800539999999</v>
      </c>
      <c r="D1499">
        <v>1634.1999510000001</v>
      </c>
      <c r="E1499">
        <v>1640.459961</v>
      </c>
      <c r="F1499">
        <v>1640.459961</v>
      </c>
      <c r="G1499">
        <v>3514590000</v>
      </c>
    </row>
    <row r="1500" spans="1:7" x14ac:dyDescent="0.2">
      <c r="A1500" s="14">
        <v>41464</v>
      </c>
      <c r="B1500">
        <v>1642.8900149999999</v>
      </c>
      <c r="C1500">
        <v>1654.1800539999999</v>
      </c>
      <c r="D1500">
        <v>1642.8900149999999</v>
      </c>
      <c r="E1500">
        <v>1652.3199460000001</v>
      </c>
      <c r="F1500">
        <v>1652.3199460000001</v>
      </c>
      <c r="G1500">
        <v>3155360000</v>
      </c>
    </row>
    <row r="1501" spans="1:7" x14ac:dyDescent="0.2">
      <c r="A1501" s="14">
        <v>41465</v>
      </c>
      <c r="B1501">
        <v>1651.5600589999999</v>
      </c>
      <c r="C1501">
        <v>1657.920044</v>
      </c>
      <c r="D1501">
        <v>1647.660034</v>
      </c>
      <c r="E1501">
        <v>1652.619995</v>
      </c>
      <c r="F1501">
        <v>1652.619995</v>
      </c>
      <c r="G1501">
        <v>3011010000</v>
      </c>
    </row>
    <row r="1502" spans="1:7" x14ac:dyDescent="0.2">
      <c r="A1502" s="14">
        <v>41466</v>
      </c>
      <c r="B1502">
        <v>1657.410034</v>
      </c>
      <c r="C1502">
        <v>1676.630005</v>
      </c>
      <c r="D1502">
        <v>1657.410034</v>
      </c>
      <c r="E1502">
        <v>1675.0200199999999</v>
      </c>
      <c r="F1502">
        <v>1675.0200199999999</v>
      </c>
      <c r="G1502">
        <v>3446340000</v>
      </c>
    </row>
    <row r="1503" spans="1:7" x14ac:dyDescent="0.2">
      <c r="A1503" s="14">
        <v>41467</v>
      </c>
      <c r="B1503">
        <v>1675.26001</v>
      </c>
      <c r="C1503">
        <v>1680.1899410000001</v>
      </c>
      <c r="D1503">
        <v>1672.329956</v>
      </c>
      <c r="E1503">
        <v>1680.1899410000001</v>
      </c>
      <c r="F1503">
        <v>1680.1899410000001</v>
      </c>
      <c r="G1503">
        <v>3039070000</v>
      </c>
    </row>
    <row r="1504" spans="1:7" x14ac:dyDescent="0.2">
      <c r="A1504" s="14">
        <v>41470</v>
      </c>
      <c r="B1504">
        <v>1679.589966</v>
      </c>
      <c r="C1504">
        <v>1684.51001</v>
      </c>
      <c r="D1504">
        <v>1677.8900149999999</v>
      </c>
      <c r="E1504">
        <v>1682.5</v>
      </c>
      <c r="F1504">
        <v>1682.5</v>
      </c>
      <c r="G1504">
        <v>2623200000</v>
      </c>
    </row>
    <row r="1505" spans="1:7" x14ac:dyDescent="0.2">
      <c r="A1505" s="14">
        <v>41471</v>
      </c>
      <c r="B1505">
        <v>1682.6999510000001</v>
      </c>
      <c r="C1505">
        <v>1683.7299800000001</v>
      </c>
      <c r="D1505">
        <v>1671.839966</v>
      </c>
      <c r="E1505">
        <v>1676.26001</v>
      </c>
      <c r="F1505">
        <v>1676.26001</v>
      </c>
      <c r="G1505">
        <v>3081710000</v>
      </c>
    </row>
    <row r="1506" spans="1:7" x14ac:dyDescent="0.2">
      <c r="A1506" s="14">
        <v>41472</v>
      </c>
      <c r="B1506">
        <v>1677.910034</v>
      </c>
      <c r="C1506">
        <v>1684.75</v>
      </c>
      <c r="D1506">
        <v>1677.910034</v>
      </c>
      <c r="E1506">
        <v>1680.910034</v>
      </c>
      <c r="F1506">
        <v>1680.910034</v>
      </c>
      <c r="G1506">
        <v>3153440000</v>
      </c>
    </row>
    <row r="1507" spans="1:7" x14ac:dyDescent="0.2">
      <c r="A1507" s="14">
        <v>41473</v>
      </c>
      <c r="B1507">
        <v>1681.0500489999999</v>
      </c>
      <c r="C1507">
        <v>1693.119995</v>
      </c>
      <c r="D1507">
        <v>1681.0500489999999</v>
      </c>
      <c r="E1507">
        <v>1689.369995</v>
      </c>
      <c r="F1507">
        <v>1689.369995</v>
      </c>
      <c r="G1507">
        <v>3452370000</v>
      </c>
    </row>
    <row r="1508" spans="1:7" x14ac:dyDescent="0.2">
      <c r="A1508" s="14">
        <v>41474</v>
      </c>
      <c r="B1508">
        <v>1686.150024</v>
      </c>
      <c r="C1508">
        <v>1692.089966</v>
      </c>
      <c r="D1508">
        <v>1684.079956</v>
      </c>
      <c r="E1508">
        <v>1692.089966</v>
      </c>
      <c r="F1508">
        <v>1692.089966</v>
      </c>
      <c r="G1508">
        <v>3302580000</v>
      </c>
    </row>
    <row r="1509" spans="1:7" x14ac:dyDescent="0.2">
      <c r="A1509" s="14">
        <v>41477</v>
      </c>
      <c r="B1509">
        <v>1694.410034</v>
      </c>
      <c r="C1509">
        <v>1697.6099850000001</v>
      </c>
      <c r="D1509">
        <v>1690.670044</v>
      </c>
      <c r="E1509">
        <v>1695.530029</v>
      </c>
      <c r="F1509">
        <v>1695.530029</v>
      </c>
      <c r="G1509">
        <v>2779130000</v>
      </c>
    </row>
    <row r="1510" spans="1:7" x14ac:dyDescent="0.2">
      <c r="A1510" s="14">
        <v>41478</v>
      </c>
      <c r="B1510">
        <v>1696.630005</v>
      </c>
      <c r="C1510">
        <v>1698.780029</v>
      </c>
      <c r="D1510">
        <v>1691.130005</v>
      </c>
      <c r="E1510">
        <v>1692.3900149999999</v>
      </c>
      <c r="F1510">
        <v>1692.3900149999999</v>
      </c>
      <c r="G1510">
        <v>3096180000</v>
      </c>
    </row>
    <row r="1511" spans="1:7" x14ac:dyDescent="0.2">
      <c r="A1511" s="14">
        <v>41479</v>
      </c>
      <c r="B1511">
        <v>1696.0600589999999</v>
      </c>
      <c r="C1511">
        <v>1698.380005</v>
      </c>
      <c r="D1511">
        <v>1682.5699460000001</v>
      </c>
      <c r="E1511">
        <v>1685.9399410000001</v>
      </c>
      <c r="F1511">
        <v>1685.9399410000001</v>
      </c>
      <c r="G1511">
        <v>3336120000</v>
      </c>
    </row>
    <row r="1512" spans="1:7" x14ac:dyDescent="0.2">
      <c r="A1512" s="14">
        <v>41480</v>
      </c>
      <c r="B1512">
        <v>1685.209961</v>
      </c>
      <c r="C1512">
        <v>1690.9399410000001</v>
      </c>
      <c r="D1512">
        <v>1680.0699460000001</v>
      </c>
      <c r="E1512">
        <v>1690.25</v>
      </c>
      <c r="F1512">
        <v>1690.25</v>
      </c>
      <c r="G1512">
        <v>3322500000</v>
      </c>
    </row>
    <row r="1513" spans="1:7" x14ac:dyDescent="0.2">
      <c r="A1513" s="14">
        <v>41481</v>
      </c>
      <c r="B1513">
        <v>1687.3100589999999</v>
      </c>
      <c r="C1513">
        <v>1691.849976</v>
      </c>
      <c r="D1513">
        <v>1676.030029</v>
      </c>
      <c r="E1513">
        <v>1691.650024</v>
      </c>
      <c r="F1513">
        <v>1691.650024</v>
      </c>
      <c r="G1513">
        <v>2762770000</v>
      </c>
    </row>
    <row r="1514" spans="1:7" x14ac:dyDescent="0.2">
      <c r="A1514" s="14">
        <v>41484</v>
      </c>
      <c r="B1514">
        <v>1690.3199460000001</v>
      </c>
      <c r="C1514">
        <v>1690.920044</v>
      </c>
      <c r="D1514">
        <v>1681.8599850000001</v>
      </c>
      <c r="E1514">
        <v>1685.329956</v>
      </c>
      <c r="F1514">
        <v>1685.329956</v>
      </c>
      <c r="G1514">
        <v>2840520000</v>
      </c>
    </row>
    <row r="1515" spans="1:7" x14ac:dyDescent="0.2">
      <c r="A1515" s="14">
        <v>41485</v>
      </c>
      <c r="B1515">
        <v>1687.920044</v>
      </c>
      <c r="C1515">
        <v>1693.1899410000001</v>
      </c>
      <c r="D1515">
        <v>1682.420044</v>
      </c>
      <c r="E1515">
        <v>1685.959961</v>
      </c>
      <c r="F1515">
        <v>1685.959961</v>
      </c>
      <c r="G1515">
        <v>3320530000</v>
      </c>
    </row>
    <row r="1516" spans="1:7" x14ac:dyDescent="0.2">
      <c r="A1516" s="14">
        <v>41486</v>
      </c>
      <c r="B1516">
        <v>1687.76001</v>
      </c>
      <c r="C1516">
        <v>1698.4300539999999</v>
      </c>
      <c r="D1516">
        <v>1684.9399410000001</v>
      </c>
      <c r="E1516">
        <v>1685.7299800000001</v>
      </c>
      <c r="F1516">
        <v>1685.7299800000001</v>
      </c>
      <c r="G1516">
        <v>3847390000</v>
      </c>
    </row>
    <row r="1517" spans="1:7" x14ac:dyDescent="0.2">
      <c r="A1517" s="14">
        <v>41487</v>
      </c>
      <c r="B1517">
        <v>1689.420044</v>
      </c>
      <c r="C1517">
        <v>1707.849976</v>
      </c>
      <c r="D1517">
        <v>1689.420044</v>
      </c>
      <c r="E1517">
        <v>1706.869995</v>
      </c>
      <c r="F1517">
        <v>1706.869995</v>
      </c>
      <c r="G1517">
        <v>3775170000</v>
      </c>
    </row>
    <row r="1518" spans="1:7" x14ac:dyDescent="0.2">
      <c r="A1518" s="14">
        <v>41488</v>
      </c>
      <c r="B1518">
        <v>1706.099976</v>
      </c>
      <c r="C1518">
        <v>1709.670044</v>
      </c>
      <c r="D1518">
        <v>1700.6800539999999</v>
      </c>
      <c r="E1518">
        <v>1709.670044</v>
      </c>
      <c r="F1518">
        <v>1709.670044</v>
      </c>
      <c r="G1518">
        <v>3136630000</v>
      </c>
    </row>
    <row r="1519" spans="1:7" x14ac:dyDescent="0.2">
      <c r="A1519" s="14">
        <v>41491</v>
      </c>
      <c r="B1519">
        <v>1708.01001</v>
      </c>
      <c r="C1519">
        <v>1709.23999</v>
      </c>
      <c r="D1519">
        <v>1703.5500489999999</v>
      </c>
      <c r="E1519">
        <v>1707.1400149999999</v>
      </c>
      <c r="F1519">
        <v>1707.1400149999999</v>
      </c>
      <c r="G1519">
        <v>2529300000</v>
      </c>
    </row>
    <row r="1520" spans="1:7" x14ac:dyDescent="0.2">
      <c r="A1520" s="14">
        <v>41492</v>
      </c>
      <c r="B1520">
        <v>1705.790039</v>
      </c>
      <c r="C1520">
        <v>1705.790039</v>
      </c>
      <c r="D1520">
        <v>1693.290039</v>
      </c>
      <c r="E1520">
        <v>1697.369995</v>
      </c>
      <c r="F1520">
        <v>1697.369995</v>
      </c>
      <c r="G1520">
        <v>3141210000</v>
      </c>
    </row>
    <row r="1521" spans="1:7" x14ac:dyDescent="0.2">
      <c r="A1521" s="14">
        <v>41493</v>
      </c>
      <c r="B1521">
        <v>1695.3000489999999</v>
      </c>
      <c r="C1521">
        <v>1695.3000489999999</v>
      </c>
      <c r="D1521">
        <v>1684.910034</v>
      </c>
      <c r="E1521">
        <v>1690.910034</v>
      </c>
      <c r="F1521">
        <v>1690.910034</v>
      </c>
      <c r="G1521">
        <v>3010230000</v>
      </c>
    </row>
    <row r="1522" spans="1:7" x14ac:dyDescent="0.2">
      <c r="A1522" s="14">
        <v>41494</v>
      </c>
      <c r="B1522">
        <v>1693.349976</v>
      </c>
      <c r="C1522">
        <v>1700.1800539999999</v>
      </c>
      <c r="D1522">
        <v>1688.380005</v>
      </c>
      <c r="E1522">
        <v>1697.4799800000001</v>
      </c>
      <c r="F1522">
        <v>1697.4799800000001</v>
      </c>
      <c r="G1522">
        <v>3271660000</v>
      </c>
    </row>
    <row r="1523" spans="1:7" x14ac:dyDescent="0.2">
      <c r="A1523" s="14">
        <v>41495</v>
      </c>
      <c r="B1523">
        <v>1696.099976</v>
      </c>
      <c r="C1523">
        <v>1699.420044</v>
      </c>
      <c r="D1523">
        <v>1686.0200199999999</v>
      </c>
      <c r="E1523">
        <v>1691.420044</v>
      </c>
      <c r="F1523">
        <v>1691.420044</v>
      </c>
      <c r="G1523">
        <v>2957670000</v>
      </c>
    </row>
    <row r="1524" spans="1:7" x14ac:dyDescent="0.2">
      <c r="A1524" s="14">
        <v>41498</v>
      </c>
      <c r="B1524">
        <v>1688.369995</v>
      </c>
      <c r="C1524">
        <v>1691.48999</v>
      </c>
      <c r="D1524">
        <v>1683.349976</v>
      </c>
      <c r="E1524">
        <v>1689.469971</v>
      </c>
      <c r="F1524">
        <v>1689.469971</v>
      </c>
      <c r="G1524">
        <v>2789160000</v>
      </c>
    </row>
    <row r="1525" spans="1:7" x14ac:dyDescent="0.2">
      <c r="A1525" s="14">
        <v>41499</v>
      </c>
      <c r="B1525">
        <v>1690.650024</v>
      </c>
      <c r="C1525">
        <v>1696.8100589999999</v>
      </c>
      <c r="D1525">
        <v>1682.619995</v>
      </c>
      <c r="E1525">
        <v>1694.160034</v>
      </c>
      <c r="F1525">
        <v>1694.160034</v>
      </c>
      <c r="G1525">
        <v>3035560000</v>
      </c>
    </row>
    <row r="1526" spans="1:7" x14ac:dyDescent="0.2">
      <c r="A1526" s="14">
        <v>41500</v>
      </c>
      <c r="B1526">
        <v>1693.880005</v>
      </c>
      <c r="C1526">
        <v>1695.5200199999999</v>
      </c>
      <c r="D1526">
        <v>1684.829956</v>
      </c>
      <c r="E1526">
        <v>1685.3900149999999</v>
      </c>
      <c r="F1526">
        <v>1685.3900149999999</v>
      </c>
      <c r="G1526">
        <v>2871430000</v>
      </c>
    </row>
    <row r="1527" spans="1:7" x14ac:dyDescent="0.2">
      <c r="A1527" s="14">
        <v>41501</v>
      </c>
      <c r="B1527">
        <v>1679.6099850000001</v>
      </c>
      <c r="C1527">
        <v>1679.6099850000001</v>
      </c>
      <c r="D1527">
        <v>1658.589966</v>
      </c>
      <c r="E1527">
        <v>1661.3199460000001</v>
      </c>
      <c r="F1527">
        <v>1661.3199460000001</v>
      </c>
      <c r="G1527">
        <v>3426690000</v>
      </c>
    </row>
    <row r="1528" spans="1:7" x14ac:dyDescent="0.2">
      <c r="A1528" s="14">
        <v>41502</v>
      </c>
      <c r="B1528">
        <v>1661.219971</v>
      </c>
      <c r="C1528">
        <v>1663.599976</v>
      </c>
      <c r="D1528">
        <v>1652.6099850000001</v>
      </c>
      <c r="E1528">
        <v>1655.829956</v>
      </c>
      <c r="F1528">
        <v>1655.829956</v>
      </c>
      <c r="G1528">
        <v>3211450000</v>
      </c>
    </row>
    <row r="1529" spans="1:7" x14ac:dyDescent="0.2">
      <c r="A1529" s="14">
        <v>41505</v>
      </c>
      <c r="B1529">
        <v>1655.25</v>
      </c>
      <c r="C1529">
        <v>1659.1800539999999</v>
      </c>
      <c r="D1529">
        <v>1645.839966</v>
      </c>
      <c r="E1529">
        <v>1646.0600589999999</v>
      </c>
      <c r="F1529">
        <v>1646.0600589999999</v>
      </c>
      <c r="G1529">
        <v>2904530000</v>
      </c>
    </row>
    <row r="1530" spans="1:7" x14ac:dyDescent="0.2">
      <c r="A1530" s="14">
        <v>41506</v>
      </c>
      <c r="B1530">
        <v>1646.8100589999999</v>
      </c>
      <c r="C1530">
        <v>1658.920044</v>
      </c>
      <c r="D1530">
        <v>1646.079956</v>
      </c>
      <c r="E1530">
        <v>1652.349976</v>
      </c>
      <c r="F1530">
        <v>1652.349976</v>
      </c>
      <c r="G1530">
        <v>2994090000</v>
      </c>
    </row>
    <row r="1531" spans="1:7" x14ac:dyDescent="0.2">
      <c r="A1531" s="14">
        <v>41507</v>
      </c>
      <c r="B1531">
        <v>1650.660034</v>
      </c>
      <c r="C1531">
        <v>1656.98999</v>
      </c>
      <c r="D1531">
        <v>1639.4300539999999</v>
      </c>
      <c r="E1531">
        <v>1642.8000489999999</v>
      </c>
      <c r="F1531">
        <v>1642.8000489999999</v>
      </c>
      <c r="G1531">
        <v>2932180000</v>
      </c>
    </row>
    <row r="1532" spans="1:7" x14ac:dyDescent="0.2">
      <c r="A1532" s="14">
        <v>41508</v>
      </c>
      <c r="B1532">
        <v>1645.030029</v>
      </c>
      <c r="C1532">
        <v>1659.5500489999999</v>
      </c>
      <c r="D1532">
        <v>1645.030029</v>
      </c>
      <c r="E1532">
        <v>1656.959961</v>
      </c>
      <c r="F1532">
        <v>1656.959961</v>
      </c>
      <c r="G1532">
        <v>2537460000</v>
      </c>
    </row>
    <row r="1533" spans="1:7" x14ac:dyDescent="0.2">
      <c r="A1533" s="14">
        <v>41509</v>
      </c>
      <c r="B1533">
        <v>1659.920044</v>
      </c>
      <c r="C1533">
        <v>1664.849976</v>
      </c>
      <c r="D1533">
        <v>1654.8100589999999</v>
      </c>
      <c r="E1533">
        <v>1663.5</v>
      </c>
      <c r="F1533">
        <v>1663.5</v>
      </c>
      <c r="G1533">
        <v>2582670000</v>
      </c>
    </row>
    <row r="1534" spans="1:7" x14ac:dyDescent="0.2">
      <c r="A1534" s="14">
        <v>41512</v>
      </c>
      <c r="B1534">
        <v>1664.290039</v>
      </c>
      <c r="C1534">
        <v>1669.51001</v>
      </c>
      <c r="D1534">
        <v>1656.0200199999999</v>
      </c>
      <c r="E1534">
        <v>1656.780029</v>
      </c>
      <c r="F1534">
        <v>1656.780029</v>
      </c>
      <c r="G1534">
        <v>2430670000</v>
      </c>
    </row>
    <row r="1535" spans="1:7" x14ac:dyDescent="0.2">
      <c r="A1535" s="14">
        <v>41513</v>
      </c>
      <c r="B1535">
        <v>1652.540039</v>
      </c>
      <c r="C1535">
        <v>1652.540039</v>
      </c>
      <c r="D1535">
        <v>1629.0500489999999</v>
      </c>
      <c r="E1535">
        <v>1630.4799800000001</v>
      </c>
      <c r="F1535">
        <v>1630.4799800000001</v>
      </c>
      <c r="G1535">
        <v>3219190000</v>
      </c>
    </row>
    <row r="1536" spans="1:7" x14ac:dyDescent="0.2">
      <c r="A1536" s="14">
        <v>41514</v>
      </c>
      <c r="B1536">
        <v>1630.25</v>
      </c>
      <c r="C1536">
        <v>1641.1800539999999</v>
      </c>
      <c r="D1536">
        <v>1627.469971</v>
      </c>
      <c r="E1536">
        <v>1634.959961</v>
      </c>
      <c r="F1536">
        <v>1634.959961</v>
      </c>
      <c r="G1536">
        <v>2784010000</v>
      </c>
    </row>
    <row r="1537" spans="1:7" x14ac:dyDescent="0.2">
      <c r="A1537" s="14">
        <v>41515</v>
      </c>
      <c r="B1537">
        <v>1633.5</v>
      </c>
      <c r="C1537">
        <v>1646.410034</v>
      </c>
      <c r="D1537">
        <v>1630.880005</v>
      </c>
      <c r="E1537">
        <v>1638.170044</v>
      </c>
      <c r="F1537">
        <v>1638.170044</v>
      </c>
      <c r="G1537">
        <v>2527550000</v>
      </c>
    </row>
    <row r="1538" spans="1:7" x14ac:dyDescent="0.2">
      <c r="A1538" s="14">
        <v>41516</v>
      </c>
      <c r="B1538">
        <v>1638.8900149999999</v>
      </c>
      <c r="C1538">
        <v>1640.079956</v>
      </c>
      <c r="D1538">
        <v>1628.0500489999999</v>
      </c>
      <c r="E1538">
        <v>1632.969971</v>
      </c>
      <c r="F1538">
        <v>1632.969971</v>
      </c>
      <c r="G1538">
        <v>2734300000</v>
      </c>
    </row>
    <row r="1539" spans="1:7" x14ac:dyDescent="0.2">
      <c r="A1539" s="14">
        <v>41520</v>
      </c>
      <c r="B1539">
        <v>1635.9499510000001</v>
      </c>
      <c r="C1539">
        <v>1651.349976</v>
      </c>
      <c r="D1539">
        <v>1633.410034</v>
      </c>
      <c r="E1539">
        <v>1639.7700199999999</v>
      </c>
      <c r="F1539">
        <v>1639.7700199999999</v>
      </c>
      <c r="G1539">
        <v>3731610000</v>
      </c>
    </row>
    <row r="1540" spans="1:7" x14ac:dyDescent="0.2">
      <c r="A1540" s="14">
        <v>41521</v>
      </c>
      <c r="B1540">
        <v>1640.719971</v>
      </c>
      <c r="C1540">
        <v>1655.719971</v>
      </c>
      <c r="D1540">
        <v>1637.410034</v>
      </c>
      <c r="E1540">
        <v>1653.079956</v>
      </c>
      <c r="F1540">
        <v>1653.079956</v>
      </c>
      <c r="G1540">
        <v>3312150000</v>
      </c>
    </row>
    <row r="1541" spans="1:7" x14ac:dyDescent="0.2">
      <c r="A1541" s="14">
        <v>41522</v>
      </c>
      <c r="B1541">
        <v>1653.280029</v>
      </c>
      <c r="C1541">
        <v>1659.170044</v>
      </c>
      <c r="D1541">
        <v>1653.0699460000001</v>
      </c>
      <c r="E1541">
        <v>1655.079956</v>
      </c>
      <c r="F1541">
        <v>1655.079956</v>
      </c>
      <c r="G1541">
        <v>2957110000</v>
      </c>
    </row>
    <row r="1542" spans="1:7" x14ac:dyDescent="0.2">
      <c r="A1542" s="14">
        <v>41523</v>
      </c>
      <c r="B1542">
        <v>1657.4399410000001</v>
      </c>
      <c r="C1542">
        <v>1664.829956</v>
      </c>
      <c r="D1542">
        <v>1640.619995</v>
      </c>
      <c r="E1542">
        <v>1655.170044</v>
      </c>
      <c r="F1542">
        <v>1655.170044</v>
      </c>
      <c r="G1542">
        <v>3123880000</v>
      </c>
    </row>
    <row r="1543" spans="1:7" x14ac:dyDescent="0.2">
      <c r="A1543" s="14">
        <v>41526</v>
      </c>
      <c r="B1543">
        <v>1656.849976</v>
      </c>
      <c r="C1543">
        <v>1672.400024</v>
      </c>
      <c r="D1543">
        <v>1656.849976</v>
      </c>
      <c r="E1543">
        <v>1671.709961</v>
      </c>
      <c r="F1543">
        <v>1671.709961</v>
      </c>
      <c r="G1543">
        <v>3102780000</v>
      </c>
    </row>
    <row r="1544" spans="1:7" x14ac:dyDescent="0.2">
      <c r="A1544" s="14">
        <v>41527</v>
      </c>
      <c r="B1544">
        <v>1675.1099850000001</v>
      </c>
      <c r="C1544">
        <v>1684.089966</v>
      </c>
      <c r="D1544">
        <v>1675.1099850000001</v>
      </c>
      <c r="E1544">
        <v>1683.98999</v>
      </c>
      <c r="F1544">
        <v>1683.98999</v>
      </c>
      <c r="G1544">
        <v>3691800000</v>
      </c>
    </row>
    <row r="1545" spans="1:7" x14ac:dyDescent="0.2">
      <c r="A1545" s="14">
        <v>41528</v>
      </c>
      <c r="B1545">
        <v>1681.040039</v>
      </c>
      <c r="C1545">
        <v>1689.130005</v>
      </c>
      <c r="D1545">
        <v>1678.6999510000001</v>
      </c>
      <c r="E1545">
        <v>1689.130005</v>
      </c>
      <c r="F1545">
        <v>1689.130005</v>
      </c>
      <c r="G1545">
        <v>3135460000</v>
      </c>
    </row>
    <row r="1546" spans="1:7" x14ac:dyDescent="0.2">
      <c r="A1546" s="14">
        <v>41529</v>
      </c>
      <c r="B1546">
        <v>1689.209961</v>
      </c>
      <c r="C1546">
        <v>1689.969971</v>
      </c>
      <c r="D1546">
        <v>1681.959961</v>
      </c>
      <c r="E1546">
        <v>1683.420044</v>
      </c>
      <c r="F1546">
        <v>1683.420044</v>
      </c>
      <c r="G1546">
        <v>3106290000</v>
      </c>
    </row>
    <row r="1547" spans="1:7" x14ac:dyDescent="0.2">
      <c r="A1547" s="14">
        <v>41530</v>
      </c>
      <c r="B1547">
        <v>1685.040039</v>
      </c>
      <c r="C1547">
        <v>1688.7299800000001</v>
      </c>
      <c r="D1547">
        <v>1682.219971</v>
      </c>
      <c r="E1547">
        <v>1687.98999</v>
      </c>
      <c r="F1547">
        <v>1687.98999</v>
      </c>
      <c r="G1547">
        <v>2736500000</v>
      </c>
    </row>
    <row r="1548" spans="1:7" x14ac:dyDescent="0.2">
      <c r="A1548" s="14">
        <v>41533</v>
      </c>
      <c r="B1548">
        <v>1691.6999510000001</v>
      </c>
      <c r="C1548">
        <v>1704.9499510000001</v>
      </c>
      <c r="D1548">
        <v>1691.6999510000001</v>
      </c>
      <c r="E1548">
        <v>1697.599976</v>
      </c>
      <c r="F1548">
        <v>1697.599976</v>
      </c>
      <c r="G1548">
        <v>3079800000</v>
      </c>
    </row>
    <row r="1549" spans="1:7" x14ac:dyDescent="0.2">
      <c r="A1549" s="14">
        <v>41534</v>
      </c>
      <c r="B1549">
        <v>1697.7299800000001</v>
      </c>
      <c r="C1549">
        <v>1705.5200199999999</v>
      </c>
      <c r="D1549">
        <v>1697.7299800000001</v>
      </c>
      <c r="E1549">
        <v>1704.76001</v>
      </c>
      <c r="F1549">
        <v>1704.76001</v>
      </c>
      <c r="G1549">
        <v>2774240000</v>
      </c>
    </row>
    <row r="1550" spans="1:7" x14ac:dyDescent="0.2">
      <c r="A1550" s="14">
        <v>41535</v>
      </c>
      <c r="B1550">
        <v>1705.73999</v>
      </c>
      <c r="C1550">
        <v>1729.4399410000001</v>
      </c>
      <c r="D1550">
        <v>1700.349976</v>
      </c>
      <c r="E1550">
        <v>1725.5200199999999</v>
      </c>
      <c r="F1550">
        <v>1725.5200199999999</v>
      </c>
      <c r="G1550">
        <v>3989760000</v>
      </c>
    </row>
    <row r="1551" spans="1:7" x14ac:dyDescent="0.2">
      <c r="A1551" s="14">
        <v>41536</v>
      </c>
      <c r="B1551">
        <v>1727.339966</v>
      </c>
      <c r="C1551">
        <v>1729.8599850000001</v>
      </c>
      <c r="D1551">
        <v>1720.1999510000001</v>
      </c>
      <c r="E1551">
        <v>1722.339966</v>
      </c>
      <c r="F1551">
        <v>1722.339966</v>
      </c>
      <c r="G1551">
        <v>3740130000</v>
      </c>
    </row>
    <row r="1552" spans="1:7" x14ac:dyDescent="0.2">
      <c r="A1552" s="14">
        <v>41537</v>
      </c>
      <c r="B1552">
        <v>1722.4399410000001</v>
      </c>
      <c r="C1552">
        <v>1725.2299800000001</v>
      </c>
      <c r="D1552">
        <v>1708.8900149999999</v>
      </c>
      <c r="E1552">
        <v>1709.910034</v>
      </c>
      <c r="F1552">
        <v>1709.910034</v>
      </c>
      <c r="G1552">
        <v>5074030000</v>
      </c>
    </row>
    <row r="1553" spans="1:7" x14ac:dyDescent="0.2">
      <c r="A1553" s="14">
        <v>41540</v>
      </c>
      <c r="B1553">
        <v>1711.4399410000001</v>
      </c>
      <c r="C1553">
        <v>1711.4399410000001</v>
      </c>
      <c r="D1553">
        <v>1697.099976</v>
      </c>
      <c r="E1553">
        <v>1701.839966</v>
      </c>
      <c r="F1553">
        <v>1701.839966</v>
      </c>
      <c r="G1553">
        <v>3126950000</v>
      </c>
    </row>
    <row r="1554" spans="1:7" x14ac:dyDescent="0.2">
      <c r="A1554" s="14">
        <v>41541</v>
      </c>
      <c r="B1554">
        <v>1702.599976</v>
      </c>
      <c r="C1554">
        <v>1707.630005</v>
      </c>
      <c r="D1554">
        <v>1694.900024</v>
      </c>
      <c r="E1554">
        <v>1697.420044</v>
      </c>
      <c r="F1554">
        <v>1697.420044</v>
      </c>
      <c r="G1554">
        <v>3268930000</v>
      </c>
    </row>
    <row r="1555" spans="1:7" x14ac:dyDescent="0.2">
      <c r="A1555" s="14">
        <v>41542</v>
      </c>
      <c r="B1555">
        <v>1698.0200199999999</v>
      </c>
      <c r="C1555">
        <v>1701.709961</v>
      </c>
      <c r="D1555">
        <v>1691.880005</v>
      </c>
      <c r="E1555">
        <v>1692.7700199999999</v>
      </c>
      <c r="F1555">
        <v>1692.7700199999999</v>
      </c>
      <c r="G1555">
        <v>3148730000</v>
      </c>
    </row>
    <row r="1556" spans="1:7" x14ac:dyDescent="0.2">
      <c r="A1556" s="14">
        <v>41543</v>
      </c>
      <c r="B1556">
        <v>1694.0500489999999</v>
      </c>
      <c r="C1556">
        <v>1703.849976</v>
      </c>
      <c r="D1556">
        <v>1693.1099850000001</v>
      </c>
      <c r="E1556">
        <v>1698.670044</v>
      </c>
      <c r="F1556">
        <v>1698.670044</v>
      </c>
      <c r="G1556">
        <v>2813930000</v>
      </c>
    </row>
    <row r="1557" spans="1:7" x14ac:dyDescent="0.2">
      <c r="A1557" s="14">
        <v>41544</v>
      </c>
      <c r="B1557">
        <v>1695.5200199999999</v>
      </c>
      <c r="C1557">
        <v>1695.5200199999999</v>
      </c>
      <c r="D1557">
        <v>1687.1099850000001</v>
      </c>
      <c r="E1557">
        <v>1691.75</v>
      </c>
      <c r="F1557">
        <v>1691.75</v>
      </c>
      <c r="G1557">
        <v>2951700000</v>
      </c>
    </row>
    <row r="1558" spans="1:7" x14ac:dyDescent="0.2">
      <c r="A1558" s="14">
        <v>41547</v>
      </c>
      <c r="B1558">
        <v>1687.26001</v>
      </c>
      <c r="C1558">
        <v>1687.26001</v>
      </c>
      <c r="D1558">
        <v>1674.98999</v>
      </c>
      <c r="E1558">
        <v>1681.5500489999999</v>
      </c>
      <c r="F1558">
        <v>1681.5500489999999</v>
      </c>
      <c r="G1558">
        <v>3308630000</v>
      </c>
    </row>
    <row r="1559" spans="1:7" x14ac:dyDescent="0.2">
      <c r="A1559" s="14">
        <v>41548</v>
      </c>
      <c r="B1559">
        <v>1682.410034</v>
      </c>
      <c r="C1559">
        <v>1696.5500489999999</v>
      </c>
      <c r="D1559">
        <v>1682.0699460000001</v>
      </c>
      <c r="E1559">
        <v>1695</v>
      </c>
      <c r="F1559">
        <v>1695</v>
      </c>
      <c r="G1559">
        <v>3238690000</v>
      </c>
    </row>
    <row r="1560" spans="1:7" x14ac:dyDescent="0.2">
      <c r="A1560" s="14">
        <v>41549</v>
      </c>
      <c r="B1560">
        <v>1691.900024</v>
      </c>
      <c r="C1560">
        <v>1693.869995</v>
      </c>
      <c r="D1560">
        <v>1680.339966</v>
      </c>
      <c r="E1560">
        <v>1693.869995</v>
      </c>
      <c r="F1560">
        <v>1693.869995</v>
      </c>
      <c r="G1560">
        <v>3148600000</v>
      </c>
    </row>
    <row r="1561" spans="1:7" x14ac:dyDescent="0.2">
      <c r="A1561" s="14">
        <v>41550</v>
      </c>
      <c r="B1561">
        <v>1692.349976</v>
      </c>
      <c r="C1561">
        <v>1692.349976</v>
      </c>
      <c r="D1561">
        <v>1670.3599850000001</v>
      </c>
      <c r="E1561">
        <v>1678.660034</v>
      </c>
      <c r="F1561">
        <v>1678.660034</v>
      </c>
      <c r="G1561">
        <v>3279650000</v>
      </c>
    </row>
    <row r="1562" spans="1:7" x14ac:dyDescent="0.2">
      <c r="A1562" s="14">
        <v>41551</v>
      </c>
      <c r="B1562">
        <v>1678.790039</v>
      </c>
      <c r="C1562">
        <v>1691.9399410000001</v>
      </c>
      <c r="D1562">
        <v>1677.329956</v>
      </c>
      <c r="E1562">
        <v>1690.5</v>
      </c>
      <c r="F1562">
        <v>1690.5</v>
      </c>
      <c r="G1562">
        <v>2880270000</v>
      </c>
    </row>
    <row r="1563" spans="1:7" x14ac:dyDescent="0.2">
      <c r="A1563" s="14">
        <v>41554</v>
      </c>
      <c r="B1563">
        <v>1687.150024</v>
      </c>
      <c r="C1563">
        <v>1687.150024</v>
      </c>
      <c r="D1563">
        <v>1674.6999510000001</v>
      </c>
      <c r="E1563">
        <v>1676.119995</v>
      </c>
      <c r="F1563">
        <v>1676.119995</v>
      </c>
      <c r="G1563">
        <v>2678490000</v>
      </c>
    </row>
    <row r="1564" spans="1:7" x14ac:dyDescent="0.2">
      <c r="A1564" s="14">
        <v>41555</v>
      </c>
      <c r="B1564">
        <v>1676.219971</v>
      </c>
      <c r="C1564">
        <v>1676.790039</v>
      </c>
      <c r="D1564">
        <v>1655.030029</v>
      </c>
      <c r="E1564">
        <v>1655.4499510000001</v>
      </c>
      <c r="F1564">
        <v>1655.4499510000001</v>
      </c>
      <c r="G1564">
        <v>3569230000</v>
      </c>
    </row>
    <row r="1565" spans="1:7" x14ac:dyDescent="0.2">
      <c r="A1565" s="14">
        <v>41556</v>
      </c>
      <c r="B1565">
        <v>1656.98999</v>
      </c>
      <c r="C1565">
        <v>1662.469971</v>
      </c>
      <c r="D1565">
        <v>1646.469971</v>
      </c>
      <c r="E1565">
        <v>1656.400024</v>
      </c>
      <c r="F1565">
        <v>1656.400024</v>
      </c>
      <c r="G1565">
        <v>3577840000</v>
      </c>
    </row>
    <row r="1566" spans="1:7" x14ac:dyDescent="0.2">
      <c r="A1566" s="14">
        <v>41557</v>
      </c>
      <c r="B1566">
        <v>1660.880005</v>
      </c>
      <c r="C1566">
        <v>1692.5600589999999</v>
      </c>
      <c r="D1566">
        <v>1660.880005</v>
      </c>
      <c r="E1566">
        <v>1692.5600589999999</v>
      </c>
      <c r="F1566">
        <v>1692.5600589999999</v>
      </c>
      <c r="G1566">
        <v>3362300000</v>
      </c>
    </row>
    <row r="1567" spans="1:7" x14ac:dyDescent="0.2">
      <c r="A1567" s="14">
        <v>41558</v>
      </c>
      <c r="B1567">
        <v>1691.089966</v>
      </c>
      <c r="C1567">
        <v>1703.4399410000001</v>
      </c>
      <c r="D1567">
        <v>1688.5200199999999</v>
      </c>
      <c r="E1567">
        <v>1703.1999510000001</v>
      </c>
      <c r="F1567">
        <v>1703.1999510000001</v>
      </c>
      <c r="G1567">
        <v>2944670000</v>
      </c>
    </row>
    <row r="1568" spans="1:7" x14ac:dyDescent="0.2">
      <c r="A1568" s="14">
        <v>41561</v>
      </c>
      <c r="B1568">
        <v>1699.8599850000001</v>
      </c>
      <c r="C1568">
        <v>1711.030029</v>
      </c>
      <c r="D1568">
        <v>1692.130005</v>
      </c>
      <c r="E1568">
        <v>1710.1400149999999</v>
      </c>
      <c r="F1568">
        <v>1710.1400149999999</v>
      </c>
      <c r="G1568">
        <v>2580580000</v>
      </c>
    </row>
    <row r="1569" spans="1:7" x14ac:dyDescent="0.2">
      <c r="A1569" s="14">
        <v>41562</v>
      </c>
      <c r="B1569">
        <v>1709.170044</v>
      </c>
      <c r="C1569">
        <v>1711.5699460000001</v>
      </c>
      <c r="D1569">
        <v>1695.9300539999999</v>
      </c>
      <c r="E1569">
        <v>1698.0600589999999</v>
      </c>
      <c r="F1569">
        <v>1698.0600589999999</v>
      </c>
      <c r="G1569">
        <v>3327740000</v>
      </c>
    </row>
    <row r="1570" spans="1:7" x14ac:dyDescent="0.2">
      <c r="A1570" s="14">
        <v>41563</v>
      </c>
      <c r="B1570">
        <v>1700.48999</v>
      </c>
      <c r="C1570">
        <v>1721.76001</v>
      </c>
      <c r="D1570">
        <v>1700.48999</v>
      </c>
      <c r="E1570">
        <v>1721.540039</v>
      </c>
      <c r="F1570">
        <v>1721.540039</v>
      </c>
      <c r="G1570">
        <v>3486180000</v>
      </c>
    </row>
    <row r="1571" spans="1:7" x14ac:dyDescent="0.2">
      <c r="A1571" s="14">
        <v>41564</v>
      </c>
      <c r="B1571">
        <v>1720.170044</v>
      </c>
      <c r="C1571">
        <v>1733.4499510000001</v>
      </c>
      <c r="D1571">
        <v>1714.119995</v>
      </c>
      <c r="E1571">
        <v>1733.150024</v>
      </c>
      <c r="F1571">
        <v>1733.150024</v>
      </c>
      <c r="G1571">
        <v>3453590000</v>
      </c>
    </row>
    <row r="1572" spans="1:7" x14ac:dyDescent="0.2">
      <c r="A1572" s="14">
        <v>41565</v>
      </c>
      <c r="B1572">
        <v>1736.719971</v>
      </c>
      <c r="C1572">
        <v>1745.3100589999999</v>
      </c>
      <c r="D1572">
        <v>1735.73999</v>
      </c>
      <c r="E1572">
        <v>1744.5</v>
      </c>
      <c r="F1572">
        <v>1744.5</v>
      </c>
      <c r="G1572">
        <v>3664890000</v>
      </c>
    </row>
    <row r="1573" spans="1:7" x14ac:dyDescent="0.2">
      <c r="A1573" s="14">
        <v>41568</v>
      </c>
      <c r="B1573">
        <v>1745.1999510000001</v>
      </c>
      <c r="C1573">
        <v>1747.790039</v>
      </c>
      <c r="D1573">
        <v>1740.670044</v>
      </c>
      <c r="E1573">
        <v>1744.660034</v>
      </c>
      <c r="F1573">
        <v>1744.660034</v>
      </c>
      <c r="G1573">
        <v>3052710000</v>
      </c>
    </row>
    <row r="1574" spans="1:7" x14ac:dyDescent="0.2">
      <c r="A1574" s="14">
        <v>41569</v>
      </c>
      <c r="B1574">
        <v>1746.4799800000001</v>
      </c>
      <c r="C1574">
        <v>1759.329956</v>
      </c>
      <c r="D1574">
        <v>1746.4799800000001</v>
      </c>
      <c r="E1574">
        <v>1754.670044</v>
      </c>
      <c r="F1574">
        <v>1754.670044</v>
      </c>
      <c r="G1574">
        <v>3850840000</v>
      </c>
    </row>
    <row r="1575" spans="1:7" x14ac:dyDescent="0.2">
      <c r="A1575" s="14">
        <v>41570</v>
      </c>
      <c r="B1575">
        <v>1752.2700199999999</v>
      </c>
      <c r="C1575">
        <v>1752.2700199999999</v>
      </c>
      <c r="D1575">
        <v>1740.5</v>
      </c>
      <c r="E1575">
        <v>1746.380005</v>
      </c>
      <c r="F1575">
        <v>1746.380005</v>
      </c>
      <c r="G1575">
        <v>3713380000</v>
      </c>
    </row>
    <row r="1576" spans="1:7" x14ac:dyDescent="0.2">
      <c r="A1576" s="14">
        <v>41571</v>
      </c>
      <c r="B1576">
        <v>1747.4799800000001</v>
      </c>
      <c r="C1576">
        <v>1753.9399410000001</v>
      </c>
      <c r="D1576">
        <v>1745.5</v>
      </c>
      <c r="E1576">
        <v>1752.0699460000001</v>
      </c>
      <c r="F1576">
        <v>1752.0699460000001</v>
      </c>
      <c r="G1576">
        <v>3671700000</v>
      </c>
    </row>
    <row r="1577" spans="1:7" x14ac:dyDescent="0.2">
      <c r="A1577" s="14">
        <v>41572</v>
      </c>
      <c r="B1577">
        <v>1756.01001</v>
      </c>
      <c r="C1577">
        <v>1759.8199460000001</v>
      </c>
      <c r="D1577">
        <v>1752.4499510000001</v>
      </c>
      <c r="E1577">
        <v>1759.7700199999999</v>
      </c>
      <c r="F1577">
        <v>1759.7700199999999</v>
      </c>
      <c r="G1577">
        <v>3175720000</v>
      </c>
    </row>
    <row r="1578" spans="1:7" x14ac:dyDescent="0.2">
      <c r="A1578" s="14">
        <v>41575</v>
      </c>
      <c r="B1578">
        <v>1759.420044</v>
      </c>
      <c r="C1578">
        <v>1764.98999</v>
      </c>
      <c r="D1578">
        <v>1757.670044</v>
      </c>
      <c r="E1578">
        <v>1762.1099850000001</v>
      </c>
      <c r="F1578">
        <v>1762.1099850000001</v>
      </c>
      <c r="G1578">
        <v>3282300000</v>
      </c>
    </row>
    <row r="1579" spans="1:7" x14ac:dyDescent="0.2">
      <c r="A1579" s="14">
        <v>41576</v>
      </c>
      <c r="B1579">
        <v>1762.9300539999999</v>
      </c>
      <c r="C1579">
        <v>1772.089966</v>
      </c>
      <c r="D1579">
        <v>1762.9300539999999</v>
      </c>
      <c r="E1579">
        <v>1771.9499510000001</v>
      </c>
      <c r="F1579">
        <v>1771.9499510000001</v>
      </c>
      <c r="G1579">
        <v>3358460000</v>
      </c>
    </row>
    <row r="1580" spans="1:7" x14ac:dyDescent="0.2">
      <c r="A1580" s="14">
        <v>41577</v>
      </c>
      <c r="B1580">
        <v>1772.2700199999999</v>
      </c>
      <c r="C1580">
        <v>1775.219971</v>
      </c>
      <c r="D1580">
        <v>1757.23999</v>
      </c>
      <c r="E1580">
        <v>1763.3100589999999</v>
      </c>
      <c r="F1580">
        <v>1763.3100589999999</v>
      </c>
      <c r="G1580">
        <v>3523040000</v>
      </c>
    </row>
    <row r="1581" spans="1:7" x14ac:dyDescent="0.2">
      <c r="A1581" s="14">
        <v>41578</v>
      </c>
      <c r="B1581">
        <v>1763.23999</v>
      </c>
      <c r="C1581">
        <v>1768.530029</v>
      </c>
      <c r="D1581">
        <v>1755.719971</v>
      </c>
      <c r="E1581">
        <v>1756.540039</v>
      </c>
      <c r="F1581">
        <v>1756.540039</v>
      </c>
      <c r="G1581">
        <v>3826530000</v>
      </c>
    </row>
    <row r="1582" spans="1:7" x14ac:dyDescent="0.2">
      <c r="A1582" s="14">
        <v>41579</v>
      </c>
      <c r="B1582">
        <v>1758.6999510000001</v>
      </c>
      <c r="C1582">
        <v>1765.670044</v>
      </c>
      <c r="D1582">
        <v>1752.6999510000001</v>
      </c>
      <c r="E1582">
        <v>1761.6400149999999</v>
      </c>
      <c r="F1582">
        <v>1761.6400149999999</v>
      </c>
      <c r="G1582">
        <v>3686290000</v>
      </c>
    </row>
    <row r="1583" spans="1:7" x14ac:dyDescent="0.2">
      <c r="A1583" s="14">
        <v>41582</v>
      </c>
      <c r="B1583">
        <v>1763.400024</v>
      </c>
      <c r="C1583">
        <v>1768.780029</v>
      </c>
      <c r="D1583">
        <v>1761.5600589999999</v>
      </c>
      <c r="E1583">
        <v>1767.9300539999999</v>
      </c>
      <c r="F1583">
        <v>1767.9300539999999</v>
      </c>
      <c r="G1583">
        <v>3194870000</v>
      </c>
    </row>
    <row r="1584" spans="1:7" x14ac:dyDescent="0.2">
      <c r="A1584" s="14">
        <v>41583</v>
      </c>
      <c r="B1584">
        <v>1765.670044</v>
      </c>
      <c r="C1584">
        <v>1767.030029</v>
      </c>
      <c r="D1584">
        <v>1755.76001</v>
      </c>
      <c r="E1584">
        <v>1762.969971</v>
      </c>
      <c r="F1584">
        <v>1762.969971</v>
      </c>
      <c r="G1584">
        <v>3516680000</v>
      </c>
    </row>
    <row r="1585" spans="1:7" x14ac:dyDescent="0.2">
      <c r="A1585" s="14">
        <v>41584</v>
      </c>
      <c r="B1585">
        <v>1765</v>
      </c>
      <c r="C1585">
        <v>1773.73999</v>
      </c>
      <c r="D1585">
        <v>1764.400024</v>
      </c>
      <c r="E1585">
        <v>1770.48999</v>
      </c>
      <c r="F1585">
        <v>1770.48999</v>
      </c>
      <c r="G1585">
        <v>3322100000</v>
      </c>
    </row>
    <row r="1586" spans="1:7" x14ac:dyDescent="0.2">
      <c r="A1586" s="14">
        <v>41585</v>
      </c>
      <c r="B1586">
        <v>1770.73999</v>
      </c>
      <c r="C1586">
        <v>1774.540039</v>
      </c>
      <c r="D1586">
        <v>1746.1999510000001</v>
      </c>
      <c r="E1586">
        <v>1747.150024</v>
      </c>
      <c r="F1586">
        <v>1747.150024</v>
      </c>
      <c r="G1586">
        <v>4143200000</v>
      </c>
    </row>
    <row r="1587" spans="1:7" x14ac:dyDescent="0.2">
      <c r="A1587" s="14">
        <v>41586</v>
      </c>
      <c r="B1587">
        <v>1748.369995</v>
      </c>
      <c r="C1587">
        <v>1770.780029</v>
      </c>
      <c r="D1587">
        <v>1747.630005</v>
      </c>
      <c r="E1587">
        <v>1770.6099850000001</v>
      </c>
      <c r="F1587">
        <v>1770.6099850000001</v>
      </c>
      <c r="G1587">
        <v>3837170000</v>
      </c>
    </row>
    <row r="1588" spans="1:7" x14ac:dyDescent="0.2">
      <c r="A1588" s="14">
        <v>41589</v>
      </c>
      <c r="B1588">
        <v>1769.959961</v>
      </c>
      <c r="C1588">
        <v>1773.4399410000001</v>
      </c>
      <c r="D1588">
        <v>1767.849976</v>
      </c>
      <c r="E1588">
        <v>1771.8900149999999</v>
      </c>
      <c r="F1588">
        <v>1771.8900149999999</v>
      </c>
      <c r="G1588">
        <v>2534060000</v>
      </c>
    </row>
    <row r="1589" spans="1:7" x14ac:dyDescent="0.2">
      <c r="A1589" s="14">
        <v>41590</v>
      </c>
      <c r="B1589">
        <v>1769.51001</v>
      </c>
      <c r="C1589">
        <v>1771.780029</v>
      </c>
      <c r="D1589">
        <v>1762.290039</v>
      </c>
      <c r="E1589">
        <v>1767.6899410000001</v>
      </c>
      <c r="F1589">
        <v>1767.6899410000001</v>
      </c>
      <c r="G1589">
        <v>3221030000</v>
      </c>
    </row>
    <row r="1590" spans="1:7" x14ac:dyDescent="0.2">
      <c r="A1590" s="14">
        <v>41591</v>
      </c>
      <c r="B1590">
        <v>1764.369995</v>
      </c>
      <c r="C1590">
        <v>1782</v>
      </c>
      <c r="D1590">
        <v>1760.6400149999999</v>
      </c>
      <c r="E1590">
        <v>1782</v>
      </c>
      <c r="F1590">
        <v>1782</v>
      </c>
      <c r="G1590">
        <v>3327480000</v>
      </c>
    </row>
    <row r="1591" spans="1:7" x14ac:dyDescent="0.2">
      <c r="A1591" s="14">
        <v>41592</v>
      </c>
      <c r="B1591">
        <v>1782.75</v>
      </c>
      <c r="C1591">
        <v>1791.530029</v>
      </c>
      <c r="D1591">
        <v>1780.219971</v>
      </c>
      <c r="E1591">
        <v>1790.619995</v>
      </c>
      <c r="F1591">
        <v>1790.619995</v>
      </c>
      <c r="G1591">
        <v>3139060000</v>
      </c>
    </row>
    <row r="1592" spans="1:7" x14ac:dyDescent="0.2">
      <c r="A1592" s="14">
        <v>41593</v>
      </c>
      <c r="B1592">
        <v>1790.660034</v>
      </c>
      <c r="C1592">
        <v>1798.219971</v>
      </c>
      <c r="D1592">
        <v>1790.660034</v>
      </c>
      <c r="E1592">
        <v>1798.1800539999999</v>
      </c>
      <c r="F1592">
        <v>1798.1800539999999</v>
      </c>
      <c r="G1592">
        <v>3254820000</v>
      </c>
    </row>
    <row r="1593" spans="1:7" x14ac:dyDescent="0.2">
      <c r="A1593" s="14">
        <v>41596</v>
      </c>
      <c r="B1593">
        <v>1798.8199460000001</v>
      </c>
      <c r="C1593">
        <v>1802.329956</v>
      </c>
      <c r="D1593">
        <v>1788</v>
      </c>
      <c r="E1593">
        <v>1791.530029</v>
      </c>
      <c r="F1593">
        <v>1791.530029</v>
      </c>
      <c r="G1593">
        <v>3168520000</v>
      </c>
    </row>
    <row r="1594" spans="1:7" x14ac:dyDescent="0.2">
      <c r="A1594" s="14">
        <v>41597</v>
      </c>
      <c r="B1594">
        <v>1790.790039</v>
      </c>
      <c r="C1594">
        <v>1795.51001</v>
      </c>
      <c r="D1594">
        <v>1784.719971</v>
      </c>
      <c r="E1594">
        <v>1787.869995</v>
      </c>
      <c r="F1594">
        <v>1787.869995</v>
      </c>
      <c r="G1594">
        <v>3224450000</v>
      </c>
    </row>
    <row r="1595" spans="1:7" x14ac:dyDescent="0.2">
      <c r="A1595" s="14">
        <v>41598</v>
      </c>
      <c r="B1595">
        <v>1789.589966</v>
      </c>
      <c r="C1595">
        <v>1795.7299800000001</v>
      </c>
      <c r="D1595">
        <v>1777.2299800000001</v>
      </c>
      <c r="E1595">
        <v>1781.369995</v>
      </c>
      <c r="F1595">
        <v>1781.369995</v>
      </c>
      <c r="G1595">
        <v>3109140000</v>
      </c>
    </row>
    <row r="1596" spans="1:7" x14ac:dyDescent="0.2">
      <c r="A1596" s="14">
        <v>41599</v>
      </c>
      <c r="B1596">
        <v>1783.5200199999999</v>
      </c>
      <c r="C1596">
        <v>1797.160034</v>
      </c>
      <c r="D1596">
        <v>1783.5200199999999</v>
      </c>
      <c r="E1596">
        <v>1795.849976</v>
      </c>
      <c r="F1596">
        <v>1795.849976</v>
      </c>
      <c r="G1596">
        <v>3256630000</v>
      </c>
    </row>
    <row r="1597" spans="1:7" x14ac:dyDescent="0.2">
      <c r="A1597" s="14">
        <v>41600</v>
      </c>
      <c r="B1597">
        <v>1797.209961</v>
      </c>
      <c r="C1597">
        <v>1804.839966</v>
      </c>
      <c r="D1597">
        <v>1794.6999510000001</v>
      </c>
      <c r="E1597">
        <v>1804.76001</v>
      </c>
      <c r="F1597">
        <v>1804.76001</v>
      </c>
      <c r="G1597">
        <v>3055140000</v>
      </c>
    </row>
    <row r="1598" spans="1:7" x14ac:dyDescent="0.2">
      <c r="A1598" s="14">
        <v>41603</v>
      </c>
      <c r="B1598">
        <v>1806.329956</v>
      </c>
      <c r="C1598">
        <v>1808.099976</v>
      </c>
      <c r="D1598">
        <v>1800.579956</v>
      </c>
      <c r="E1598">
        <v>1802.4799800000001</v>
      </c>
      <c r="F1598">
        <v>1802.4799800000001</v>
      </c>
      <c r="G1598">
        <v>2998540000</v>
      </c>
    </row>
    <row r="1599" spans="1:7" x14ac:dyDescent="0.2">
      <c r="A1599" s="14">
        <v>41604</v>
      </c>
      <c r="B1599">
        <v>1802.869995</v>
      </c>
      <c r="C1599">
        <v>1808.420044</v>
      </c>
      <c r="D1599">
        <v>1800.7700199999999</v>
      </c>
      <c r="E1599">
        <v>1802.75</v>
      </c>
      <c r="F1599">
        <v>1802.75</v>
      </c>
      <c r="G1599">
        <v>3427120000</v>
      </c>
    </row>
    <row r="1600" spans="1:7" x14ac:dyDescent="0.2">
      <c r="A1600" s="14">
        <v>41605</v>
      </c>
      <c r="B1600">
        <v>1803.4799800000001</v>
      </c>
      <c r="C1600">
        <v>1808.2700199999999</v>
      </c>
      <c r="D1600">
        <v>1802.7700199999999</v>
      </c>
      <c r="E1600">
        <v>1807.2299800000001</v>
      </c>
      <c r="F1600">
        <v>1807.2299800000001</v>
      </c>
      <c r="G1600">
        <v>2613590000</v>
      </c>
    </row>
    <row r="1601" spans="1:7" x14ac:dyDescent="0.2">
      <c r="A1601" s="14">
        <v>41607</v>
      </c>
      <c r="B1601">
        <v>1808.6899410000001</v>
      </c>
      <c r="C1601">
        <v>1813.5500489999999</v>
      </c>
      <c r="D1601">
        <v>1803.9799800000001</v>
      </c>
      <c r="E1601">
        <v>1805.8100589999999</v>
      </c>
      <c r="F1601">
        <v>1805.8100589999999</v>
      </c>
      <c r="G1601">
        <v>1598300000</v>
      </c>
    </row>
    <row r="1602" spans="1:7" x14ac:dyDescent="0.2">
      <c r="A1602" s="14">
        <v>41610</v>
      </c>
      <c r="B1602">
        <v>1806.5500489999999</v>
      </c>
      <c r="C1602">
        <v>1810.0200199999999</v>
      </c>
      <c r="D1602">
        <v>1798.599976</v>
      </c>
      <c r="E1602">
        <v>1800.900024</v>
      </c>
      <c r="F1602">
        <v>1800.900024</v>
      </c>
      <c r="G1602">
        <v>3095430000</v>
      </c>
    </row>
    <row r="1603" spans="1:7" x14ac:dyDescent="0.2">
      <c r="A1603" s="14">
        <v>41611</v>
      </c>
      <c r="B1603">
        <v>1800.099976</v>
      </c>
      <c r="C1603">
        <v>1800.099976</v>
      </c>
      <c r="D1603">
        <v>1787.849976</v>
      </c>
      <c r="E1603">
        <v>1795.150024</v>
      </c>
      <c r="F1603">
        <v>1795.150024</v>
      </c>
      <c r="G1603">
        <v>3475680000</v>
      </c>
    </row>
    <row r="1604" spans="1:7" x14ac:dyDescent="0.2">
      <c r="A1604" s="14">
        <v>41612</v>
      </c>
      <c r="B1604">
        <v>1793.150024</v>
      </c>
      <c r="C1604">
        <v>1799.8000489999999</v>
      </c>
      <c r="D1604">
        <v>1779.089966</v>
      </c>
      <c r="E1604">
        <v>1792.8100589999999</v>
      </c>
      <c r="F1604">
        <v>1792.8100589999999</v>
      </c>
      <c r="G1604">
        <v>3610540000</v>
      </c>
    </row>
    <row r="1605" spans="1:7" x14ac:dyDescent="0.2">
      <c r="A1605" s="14">
        <v>41613</v>
      </c>
      <c r="B1605">
        <v>1792.8199460000001</v>
      </c>
      <c r="C1605">
        <v>1792.8199460000001</v>
      </c>
      <c r="D1605">
        <v>1783.380005</v>
      </c>
      <c r="E1605">
        <v>1785.030029</v>
      </c>
      <c r="F1605">
        <v>1785.030029</v>
      </c>
      <c r="G1605">
        <v>3336880000</v>
      </c>
    </row>
    <row r="1606" spans="1:7" x14ac:dyDescent="0.2">
      <c r="A1606" s="14">
        <v>41614</v>
      </c>
      <c r="B1606">
        <v>1788.3599850000001</v>
      </c>
      <c r="C1606">
        <v>1806.040039</v>
      </c>
      <c r="D1606">
        <v>1788.3599850000001</v>
      </c>
      <c r="E1606">
        <v>1805.089966</v>
      </c>
      <c r="F1606">
        <v>1805.089966</v>
      </c>
      <c r="G1606">
        <v>3150030000</v>
      </c>
    </row>
    <row r="1607" spans="1:7" x14ac:dyDescent="0.2">
      <c r="A1607" s="14">
        <v>41617</v>
      </c>
      <c r="B1607">
        <v>1806.209961</v>
      </c>
      <c r="C1607">
        <v>1811.5200199999999</v>
      </c>
      <c r="D1607">
        <v>1806.209961</v>
      </c>
      <c r="E1607">
        <v>1808.369995</v>
      </c>
      <c r="F1607">
        <v>1808.369995</v>
      </c>
      <c r="G1607">
        <v>3129500000</v>
      </c>
    </row>
    <row r="1608" spans="1:7" x14ac:dyDescent="0.2">
      <c r="A1608" s="14">
        <v>41618</v>
      </c>
      <c r="B1608">
        <v>1807.599976</v>
      </c>
      <c r="C1608">
        <v>1808.5200199999999</v>
      </c>
      <c r="D1608">
        <v>1801.75</v>
      </c>
      <c r="E1608">
        <v>1802.619995</v>
      </c>
      <c r="F1608">
        <v>1802.619995</v>
      </c>
      <c r="G1608">
        <v>3117150000</v>
      </c>
    </row>
    <row r="1609" spans="1:7" x14ac:dyDescent="0.2">
      <c r="A1609" s="14">
        <v>41619</v>
      </c>
      <c r="B1609">
        <v>1802.76001</v>
      </c>
      <c r="C1609">
        <v>1802.969971</v>
      </c>
      <c r="D1609">
        <v>1780.089966</v>
      </c>
      <c r="E1609">
        <v>1782.219971</v>
      </c>
      <c r="F1609">
        <v>1782.219971</v>
      </c>
      <c r="G1609">
        <v>3472240000</v>
      </c>
    </row>
    <row r="1610" spans="1:7" x14ac:dyDescent="0.2">
      <c r="A1610" s="14">
        <v>41620</v>
      </c>
      <c r="B1610">
        <v>1781.709961</v>
      </c>
      <c r="C1610">
        <v>1782.98999</v>
      </c>
      <c r="D1610">
        <v>1772.280029</v>
      </c>
      <c r="E1610">
        <v>1775.5</v>
      </c>
      <c r="F1610">
        <v>1775.5</v>
      </c>
      <c r="G1610">
        <v>3306640000</v>
      </c>
    </row>
    <row r="1611" spans="1:7" x14ac:dyDescent="0.2">
      <c r="A1611" s="14">
        <v>41621</v>
      </c>
      <c r="B1611">
        <v>1777.9799800000001</v>
      </c>
      <c r="C1611">
        <v>1780.920044</v>
      </c>
      <c r="D1611">
        <v>1772.4499510000001</v>
      </c>
      <c r="E1611">
        <v>1775.3199460000001</v>
      </c>
      <c r="F1611">
        <v>1775.3199460000001</v>
      </c>
      <c r="G1611">
        <v>3061070000</v>
      </c>
    </row>
    <row r="1612" spans="1:7" x14ac:dyDescent="0.2">
      <c r="A1612" s="14">
        <v>41624</v>
      </c>
      <c r="B1612">
        <v>1777.4799800000001</v>
      </c>
      <c r="C1612">
        <v>1792.219971</v>
      </c>
      <c r="D1612">
        <v>1777.4799800000001</v>
      </c>
      <c r="E1612">
        <v>1786.540039</v>
      </c>
      <c r="F1612">
        <v>1786.540039</v>
      </c>
      <c r="G1612">
        <v>3209890000</v>
      </c>
    </row>
    <row r="1613" spans="1:7" x14ac:dyDescent="0.2">
      <c r="A1613" s="14">
        <v>41625</v>
      </c>
      <c r="B1613">
        <v>1786.469971</v>
      </c>
      <c r="C1613">
        <v>1786.7700199999999</v>
      </c>
      <c r="D1613">
        <v>1777.0500489999999</v>
      </c>
      <c r="E1613">
        <v>1781</v>
      </c>
      <c r="F1613">
        <v>1781</v>
      </c>
      <c r="G1613">
        <v>3270030000</v>
      </c>
    </row>
    <row r="1614" spans="1:7" x14ac:dyDescent="0.2">
      <c r="A1614" s="14">
        <v>41626</v>
      </c>
      <c r="B1614">
        <v>1781.459961</v>
      </c>
      <c r="C1614">
        <v>1811.079956</v>
      </c>
      <c r="D1614">
        <v>1767.98999</v>
      </c>
      <c r="E1614">
        <v>1810.650024</v>
      </c>
      <c r="F1614">
        <v>1810.650024</v>
      </c>
      <c r="G1614">
        <v>4327770000</v>
      </c>
    </row>
    <row r="1615" spans="1:7" x14ac:dyDescent="0.2">
      <c r="A1615" s="14">
        <v>41627</v>
      </c>
      <c r="B1615">
        <v>1809</v>
      </c>
      <c r="C1615">
        <v>1810.880005</v>
      </c>
      <c r="D1615">
        <v>1801.349976</v>
      </c>
      <c r="E1615">
        <v>1809.599976</v>
      </c>
      <c r="F1615">
        <v>1809.599976</v>
      </c>
      <c r="G1615">
        <v>3497210000</v>
      </c>
    </row>
    <row r="1616" spans="1:7" x14ac:dyDescent="0.2">
      <c r="A1616" s="14">
        <v>41628</v>
      </c>
      <c r="B1616">
        <v>1810.3900149999999</v>
      </c>
      <c r="C1616">
        <v>1823.75</v>
      </c>
      <c r="D1616">
        <v>1810.25</v>
      </c>
      <c r="E1616">
        <v>1818.3199460000001</v>
      </c>
      <c r="F1616">
        <v>1818.3199460000001</v>
      </c>
      <c r="G1616">
        <v>5097700000</v>
      </c>
    </row>
    <row r="1617" spans="1:7" x14ac:dyDescent="0.2">
      <c r="A1617" s="14">
        <v>41631</v>
      </c>
      <c r="B1617">
        <v>1822.920044</v>
      </c>
      <c r="C1617">
        <v>1829.75</v>
      </c>
      <c r="D1617">
        <v>1822.920044</v>
      </c>
      <c r="E1617">
        <v>1827.98999</v>
      </c>
      <c r="F1617">
        <v>1827.98999</v>
      </c>
      <c r="G1617">
        <v>2851540000</v>
      </c>
    </row>
    <row r="1618" spans="1:7" x14ac:dyDescent="0.2">
      <c r="A1618" s="14">
        <v>41632</v>
      </c>
      <c r="B1618">
        <v>1828.0200199999999</v>
      </c>
      <c r="C1618">
        <v>1833.3199460000001</v>
      </c>
      <c r="D1618">
        <v>1828.0200199999999</v>
      </c>
      <c r="E1618">
        <v>1833.3199460000001</v>
      </c>
      <c r="F1618">
        <v>1833.3199460000001</v>
      </c>
      <c r="G1618">
        <v>1307630000</v>
      </c>
    </row>
    <row r="1619" spans="1:7" x14ac:dyDescent="0.2">
      <c r="A1619" s="14">
        <v>41634</v>
      </c>
      <c r="B1619">
        <v>1834.959961</v>
      </c>
      <c r="C1619">
        <v>1842.839966</v>
      </c>
      <c r="D1619">
        <v>1834.959961</v>
      </c>
      <c r="E1619">
        <v>1842.0200199999999</v>
      </c>
      <c r="F1619">
        <v>1842.0200199999999</v>
      </c>
      <c r="G1619">
        <v>1982270000</v>
      </c>
    </row>
    <row r="1620" spans="1:7" x14ac:dyDescent="0.2">
      <c r="A1620" s="14">
        <v>41635</v>
      </c>
      <c r="B1620">
        <v>1842.969971</v>
      </c>
      <c r="C1620">
        <v>1844.8900149999999</v>
      </c>
      <c r="D1620">
        <v>1839.8100589999999</v>
      </c>
      <c r="E1620">
        <v>1841.400024</v>
      </c>
      <c r="F1620">
        <v>1841.400024</v>
      </c>
      <c r="G1620">
        <v>2052920000</v>
      </c>
    </row>
    <row r="1621" spans="1:7" x14ac:dyDescent="0.2">
      <c r="A1621" s="14">
        <v>41638</v>
      </c>
      <c r="B1621">
        <v>1841.469971</v>
      </c>
      <c r="C1621">
        <v>1842.469971</v>
      </c>
      <c r="D1621">
        <v>1838.7700199999999</v>
      </c>
      <c r="E1621">
        <v>1841.0699460000001</v>
      </c>
      <c r="F1621">
        <v>1841.0699460000001</v>
      </c>
      <c r="G1621">
        <v>2293860000</v>
      </c>
    </row>
    <row r="1622" spans="1:7" x14ac:dyDescent="0.2">
      <c r="A1622" s="14">
        <v>41639</v>
      </c>
      <c r="B1622">
        <v>1842.6099850000001</v>
      </c>
      <c r="C1622">
        <v>1849.4399410000001</v>
      </c>
      <c r="D1622">
        <v>1842.410034</v>
      </c>
      <c r="E1622">
        <v>1848.3599850000001</v>
      </c>
      <c r="F1622">
        <v>1848.3599850000001</v>
      </c>
      <c r="G1622">
        <v>2312840000</v>
      </c>
    </row>
    <row r="1623" spans="1:7" x14ac:dyDescent="0.2">
      <c r="A1623" s="14">
        <v>41641</v>
      </c>
      <c r="B1623">
        <v>1845.8599850000001</v>
      </c>
      <c r="C1623">
        <v>1845.8599850000001</v>
      </c>
      <c r="D1623">
        <v>1827.73999</v>
      </c>
      <c r="E1623">
        <v>1831.9799800000001</v>
      </c>
      <c r="F1623">
        <v>1831.9799800000001</v>
      </c>
      <c r="G1623">
        <v>3080600000</v>
      </c>
    </row>
    <row r="1624" spans="1:7" x14ac:dyDescent="0.2">
      <c r="A1624" s="14">
        <v>41642</v>
      </c>
      <c r="B1624">
        <v>1833.209961</v>
      </c>
      <c r="C1624">
        <v>1838.23999</v>
      </c>
      <c r="D1624">
        <v>1829.130005</v>
      </c>
      <c r="E1624">
        <v>1831.369995</v>
      </c>
      <c r="F1624">
        <v>1831.369995</v>
      </c>
      <c r="G1624">
        <v>2774270000</v>
      </c>
    </row>
    <row r="1625" spans="1:7" x14ac:dyDescent="0.2">
      <c r="A1625" s="14">
        <v>41645</v>
      </c>
      <c r="B1625">
        <v>1832.3100589999999</v>
      </c>
      <c r="C1625">
        <v>1837.160034</v>
      </c>
      <c r="D1625">
        <v>1823.7299800000001</v>
      </c>
      <c r="E1625">
        <v>1826.7700199999999</v>
      </c>
      <c r="F1625">
        <v>1826.7700199999999</v>
      </c>
      <c r="G1625">
        <v>3294850000</v>
      </c>
    </row>
    <row r="1626" spans="1:7" x14ac:dyDescent="0.2">
      <c r="A1626" s="14">
        <v>41646</v>
      </c>
      <c r="B1626">
        <v>1828.709961</v>
      </c>
      <c r="C1626">
        <v>1840.099976</v>
      </c>
      <c r="D1626">
        <v>1828.709961</v>
      </c>
      <c r="E1626">
        <v>1837.880005</v>
      </c>
      <c r="F1626">
        <v>1837.880005</v>
      </c>
      <c r="G1626">
        <v>3511750000</v>
      </c>
    </row>
    <row r="1627" spans="1:7" x14ac:dyDescent="0.2">
      <c r="A1627" s="14">
        <v>41647</v>
      </c>
      <c r="B1627">
        <v>1837.900024</v>
      </c>
      <c r="C1627">
        <v>1840.0200199999999</v>
      </c>
      <c r="D1627">
        <v>1831.400024</v>
      </c>
      <c r="E1627">
        <v>1837.48999</v>
      </c>
      <c r="F1627">
        <v>1837.48999</v>
      </c>
      <c r="G1627">
        <v>3652140000</v>
      </c>
    </row>
    <row r="1628" spans="1:7" x14ac:dyDescent="0.2">
      <c r="A1628" s="14">
        <v>41648</v>
      </c>
      <c r="B1628">
        <v>1839</v>
      </c>
      <c r="C1628">
        <v>1843.2299800000001</v>
      </c>
      <c r="D1628">
        <v>1830.380005</v>
      </c>
      <c r="E1628">
        <v>1838.130005</v>
      </c>
      <c r="F1628">
        <v>1838.130005</v>
      </c>
      <c r="G1628">
        <v>3581150000</v>
      </c>
    </row>
    <row r="1629" spans="1:7" x14ac:dyDescent="0.2">
      <c r="A1629" s="14">
        <v>41649</v>
      </c>
      <c r="B1629">
        <v>1840.0600589999999</v>
      </c>
      <c r="C1629">
        <v>1843.150024</v>
      </c>
      <c r="D1629">
        <v>1832.4300539999999</v>
      </c>
      <c r="E1629">
        <v>1842.369995</v>
      </c>
      <c r="F1629">
        <v>1842.369995</v>
      </c>
      <c r="G1629">
        <v>3335710000</v>
      </c>
    </row>
    <row r="1630" spans="1:7" x14ac:dyDescent="0.2">
      <c r="A1630" s="14">
        <v>41652</v>
      </c>
      <c r="B1630">
        <v>1841.26001</v>
      </c>
      <c r="C1630">
        <v>1843.4499510000001</v>
      </c>
      <c r="D1630">
        <v>1815.5200199999999</v>
      </c>
      <c r="E1630">
        <v>1819.1999510000001</v>
      </c>
      <c r="F1630">
        <v>1819.1999510000001</v>
      </c>
      <c r="G1630">
        <v>3591350000</v>
      </c>
    </row>
    <row r="1631" spans="1:7" x14ac:dyDescent="0.2">
      <c r="A1631" s="14">
        <v>41653</v>
      </c>
      <c r="B1631">
        <v>1821.3599850000001</v>
      </c>
      <c r="C1631">
        <v>1839.26001</v>
      </c>
      <c r="D1631">
        <v>1821.3599850000001</v>
      </c>
      <c r="E1631">
        <v>1838.880005</v>
      </c>
      <c r="F1631">
        <v>1838.880005</v>
      </c>
      <c r="G1631">
        <v>3353270000</v>
      </c>
    </row>
    <row r="1632" spans="1:7" x14ac:dyDescent="0.2">
      <c r="A1632" s="14">
        <v>41654</v>
      </c>
      <c r="B1632">
        <v>1840.5200199999999</v>
      </c>
      <c r="C1632">
        <v>1850.839966</v>
      </c>
      <c r="D1632">
        <v>1840.5200199999999</v>
      </c>
      <c r="E1632">
        <v>1848.380005</v>
      </c>
      <c r="F1632">
        <v>1848.380005</v>
      </c>
      <c r="G1632">
        <v>3777800000</v>
      </c>
    </row>
    <row r="1633" spans="1:7" x14ac:dyDescent="0.2">
      <c r="A1633" s="14">
        <v>41655</v>
      </c>
      <c r="B1633">
        <v>1847.98999</v>
      </c>
      <c r="C1633">
        <v>1847.98999</v>
      </c>
      <c r="D1633">
        <v>1840.3000489999999</v>
      </c>
      <c r="E1633">
        <v>1845.8900149999999</v>
      </c>
      <c r="F1633">
        <v>1845.8900149999999</v>
      </c>
      <c r="G1633">
        <v>3491310000</v>
      </c>
    </row>
    <row r="1634" spans="1:7" x14ac:dyDescent="0.2">
      <c r="A1634" s="14">
        <v>41656</v>
      </c>
      <c r="B1634">
        <v>1844.2299800000001</v>
      </c>
      <c r="C1634">
        <v>1846.040039</v>
      </c>
      <c r="D1634">
        <v>1835.2299800000001</v>
      </c>
      <c r="E1634">
        <v>1838.6999510000001</v>
      </c>
      <c r="F1634">
        <v>1838.6999510000001</v>
      </c>
      <c r="G1634">
        <v>3626120000</v>
      </c>
    </row>
    <row r="1635" spans="1:7" x14ac:dyDescent="0.2">
      <c r="A1635" s="14">
        <v>41660</v>
      </c>
      <c r="B1635">
        <v>1841.0500489999999</v>
      </c>
      <c r="C1635">
        <v>1849.3100589999999</v>
      </c>
      <c r="D1635">
        <v>1832.380005</v>
      </c>
      <c r="E1635">
        <v>1843.8000489999999</v>
      </c>
      <c r="F1635">
        <v>1843.8000489999999</v>
      </c>
      <c r="G1635">
        <v>3782470000</v>
      </c>
    </row>
    <row r="1636" spans="1:7" x14ac:dyDescent="0.2">
      <c r="A1636" s="14">
        <v>41661</v>
      </c>
      <c r="B1636">
        <v>1844.709961</v>
      </c>
      <c r="C1636">
        <v>1846.869995</v>
      </c>
      <c r="D1636">
        <v>1840.880005</v>
      </c>
      <c r="E1636">
        <v>1844.8599850000001</v>
      </c>
      <c r="F1636">
        <v>1844.8599850000001</v>
      </c>
      <c r="G1636">
        <v>3374170000</v>
      </c>
    </row>
    <row r="1637" spans="1:7" x14ac:dyDescent="0.2">
      <c r="A1637" s="14">
        <v>41662</v>
      </c>
      <c r="B1637">
        <v>1842.290039</v>
      </c>
      <c r="C1637">
        <v>1842.290039</v>
      </c>
      <c r="D1637">
        <v>1820.0600589999999</v>
      </c>
      <c r="E1637">
        <v>1828.459961</v>
      </c>
      <c r="F1637">
        <v>1828.459961</v>
      </c>
      <c r="G1637">
        <v>3972250000</v>
      </c>
    </row>
    <row r="1638" spans="1:7" x14ac:dyDescent="0.2">
      <c r="A1638" s="14">
        <v>41663</v>
      </c>
      <c r="B1638">
        <v>1826.959961</v>
      </c>
      <c r="C1638">
        <v>1826.959961</v>
      </c>
      <c r="D1638">
        <v>1790.290039</v>
      </c>
      <c r="E1638">
        <v>1790.290039</v>
      </c>
      <c r="F1638">
        <v>1790.290039</v>
      </c>
      <c r="G1638">
        <v>4618450000</v>
      </c>
    </row>
    <row r="1639" spans="1:7" x14ac:dyDescent="0.2">
      <c r="A1639" s="14">
        <v>41666</v>
      </c>
      <c r="B1639">
        <v>1791.030029</v>
      </c>
      <c r="C1639">
        <v>1795.9799800000001</v>
      </c>
      <c r="D1639">
        <v>1772.880005</v>
      </c>
      <c r="E1639">
        <v>1781.5600589999999</v>
      </c>
      <c r="F1639">
        <v>1781.5600589999999</v>
      </c>
      <c r="G1639">
        <v>4045200000</v>
      </c>
    </row>
    <row r="1640" spans="1:7" x14ac:dyDescent="0.2">
      <c r="A1640" s="14">
        <v>41667</v>
      </c>
      <c r="B1640">
        <v>1783</v>
      </c>
      <c r="C1640">
        <v>1793.869995</v>
      </c>
      <c r="D1640">
        <v>1779.48999</v>
      </c>
      <c r="E1640">
        <v>1792.5</v>
      </c>
      <c r="F1640">
        <v>1792.5</v>
      </c>
      <c r="G1640">
        <v>3437830000</v>
      </c>
    </row>
    <row r="1641" spans="1:7" x14ac:dyDescent="0.2">
      <c r="A1641" s="14">
        <v>41668</v>
      </c>
      <c r="B1641">
        <v>1790.150024</v>
      </c>
      <c r="C1641">
        <v>1790.150024</v>
      </c>
      <c r="D1641">
        <v>1770.4499510000001</v>
      </c>
      <c r="E1641">
        <v>1774.1999510000001</v>
      </c>
      <c r="F1641">
        <v>1774.1999510000001</v>
      </c>
      <c r="G1641">
        <v>3964020000</v>
      </c>
    </row>
    <row r="1642" spans="1:7" x14ac:dyDescent="0.2">
      <c r="A1642" s="14">
        <v>41669</v>
      </c>
      <c r="B1642">
        <v>1777.170044</v>
      </c>
      <c r="C1642">
        <v>1798.7700199999999</v>
      </c>
      <c r="D1642">
        <v>1777.170044</v>
      </c>
      <c r="E1642">
        <v>1794.1899410000001</v>
      </c>
      <c r="F1642">
        <v>1794.1899410000001</v>
      </c>
      <c r="G1642">
        <v>3547510000</v>
      </c>
    </row>
    <row r="1643" spans="1:7" x14ac:dyDescent="0.2">
      <c r="A1643" s="14">
        <v>41670</v>
      </c>
      <c r="B1643">
        <v>1790.880005</v>
      </c>
      <c r="C1643">
        <v>1793.880005</v>
      </c>
      <c r="D1643">
        <v>1772.26001</v>
      </c>
      <c r="E1643">
        <v>1782.589966</v>
      </c>
      <c r="F1643">
        <v>1782.589966</v>
      </c>
      <c r="G1643">
        <v>4059690000</v>
      </c>
    </row>
    <row r="1644" spans="1:7" x14ac:dyDescent="0.2">
      <c r="A1644" s="14">
        <v>41673</v>
      </c>
      <c r="B1644">
        <v>1782.6800539999999</v>
      </c>
      <c r="C1644">
        <v>1784.829956</v>
      </c>
      <c r="D1644">
        <v>1739.660034</v>
      </c>
      <c r="E1644">
        <v>1741.8900149999999</v>
      </c>
      <c r="F1644">
        <v>1741.8900149999999</v>
      </c>
      <c r="G1644">
        <v>4726040000</v>
      </c>
    </row>
    <row r="1645" spans="1:7" x14ac:dyDescent="0.2">
      <c r="A1645" s="14">
        <v>41674</v>
      </c>
      <c r="B1645">
        <v>1743.8199460000001</v>
      </c>
      <c r="C1645">
        <v>1758.7299800000001</v>
      </c>
      <c r="D1645">
        <v>1743.8199460000001</v>
      </c>
      <c r="E1645">
        <v>1755.1999510000001</v>
      </c>
      <c r="F1645">
        <v>1755.1999510000001</v>
      </c>
      <c r="G1645">
        <v>4068410000</v>
      </c>
    </row>
    <row r="1646" spans="1:7" x14ac:dyDescent="0.2">
      <c r="A1646" s="14">
        <v>41675</v>
      </c>
      <c r="B1646">
        <v>1753.380005</v>
      </c>
      <c r="C1646">
        <v>1755.790039</v>
      </c>
      <c r="D1646">
        <v>1737.920044</v>
      </c>
      <c r="E1646">
        <v>1751.6400149999999</v>
      </c>
      <c r="F1646">
        <v>1751.6400149999999</v>
      </c>
      <c r="G1646">
        <v>3984290000</v>
      </c>
    </row>
    <row r="1647" spans="1:7" x14ac:dyDescent="0.2">
      <c r="A1647" s="14">
        <v>41676</v>
      </c>
      <c r="B1647">
        <v>1752.98999</v>
      </c>
      <c r="C1647">
        <v>1774.0600589999999</v>
      </c>
      <c r="D1647">
        <v>1752.98999</v>
      </c>
      <c r="E1647">
        <v>1773.4300539999999</v>
      </c>
      <c r="F1647">
        <v>1773.4300539999999</v>
      </c>
      <c r="G1647">
        <v>3825410000</v>
      </c>
    </row>
    <row r="1648" spans="1:7" x14ac:dyDescent="0.2">
      <c r="A1648" s="14">
        <v>41677</v>
      </c>
      <c r="B1648">
        <v>1776.01001</v>
      </c>
      <c r="C1648">
        <v>1798.030029</v>
      </c>
      <c r="D1648">
        <v>1776.01001</v>
      </c>
      <c r="E1648">
        <v>1797.0200199999999</v>
      </c>
      <c r="F1648">
        <v>1797.0200199999999</v>
      </c>
      <c r="G1648">
        <v>3775990000</v>
      </c>
    </row>
    <row r="1649" spans="1:7" x14ac:dyDescent="0.2">
      <c r="A1649" s="14">
        <v>41680</v>
      </c>
      <c r="B1649">
        <v>1796.1999510000001</v>
      </c>
      <c r="C1649">
        <v>1799.9399410000001</v>
      </c>
      <c r="D1649">
        <v>1791.829956</v>
      </c>
      <c r="E1649">
        <v>1799.839966</v>
      </c>
      <c r="F1649">
        <v>1799.839966</v>
      </c>
      <c r="G1649">
        <v>3312160000</v>
      </c>
    </row>
    <row r="1650" spans="1:7" x14ac:dyDescent="0.2">
      <c r="A1650" s="14">
        <v>41681</v>
      </c>
      <c r="B1650">
        <v>1800.4499510000001</v>
      </c>
      <c r="C1650">
        <v>1823.540039</v>
      </c>
      <c r="D1650">
        <v>1800.410034</v>
      </c>
      <c r="E1650">
        <v>1819.75</v>
      </c>
      <c r="F1650">
        <v>1819.75</v>
      </c>
      <c r="G1650">
        <v>3699380000</v>
      </c>
    </row>
    <row r="1651" spans="1:7" x14ac:dyDescent="0.2">
      <c r="A1651" s="14">
        <v>41682</v>
      </c>
      <c r="B1651">
        <v>1820.119995</v>
      </c>
      <c r="C1651">
        <v>1826.5500489999999</v>
      </c>
      <c r="D1651">
        <v>1815.969971</v>
      </c>
      <c r="E1651">
        <v>1819.26001</v>
      </c>
      <c r="F1651">
        <v>1819.26001</v>
      </c>
      <c r="G1651">
        <v>3326380000</v>
      </c>
    </row>
    <row r="1652" spans="1:7" x14ac:dyDescent="0.2">
      <c r="A1652" s="14">
        <v>41683</v>
      </c>
      <c r="B1652">
        <v>1814.8199460000001</v>
      </c>
      <c r="C1652">
        <v>1830.25</v>
      </c>
      <c r="D1652">
        <v>1809.219971</v>
      </c>
      <c r="E1652">
        <v>1829.829956</v>
      </c>
      <c r="F1652">
        <v>1829.829956</v>
      </c>
      <c r="G1652">
        <v>3289510000</v>
      </c>
    </row>
    <row r="1653" spans="1:7" x14ac:dyDescent="0.2">
      <c r="A1653" s="14">
        <v>41684</v>
      </c>
      <c r="B1653">
        <v>1828.459961</v>
      </c>
      <c r="C1653">
        <v>1841.650024</v>
      </c>
      <c r="D1653">
        <v>1825.589966</v>
      </c>
      <c r="E1653">
        <v>1838.630005</v>
      </c>
      <c r="F1653">
        <v>1838.630005</v>
      </c>
      <c r="G1653">
        <v>3114750000</v>
      </c>
    </row>
    <row r="1654" spans="1:7" x14ac:dyDescent="0.2">
      <c r="A1654" s="14">
        <v>41688</v>
      </c>
      <c r="B1654">
        <v>1839.030029</v>
      </c>
      <c r="C1654">
        <v>1842.869995</v>
      </c>
      <c r="D1654">
        <v>1835.01001</v>
      </c>
      <c r="E1654">
        <v>1840.76001</v>
      </c>
      <c r="F1654">
        <v>1840.76001</v>
      </c>
      <c r="G1654">
        <v>3421110000</v>
      </c>
    </row>
    <row r="1655" spans="1:7" x14ac:dyDescent="0.2">
      <c r="A1655" s="14">
        <v>41689</v>
      </c>
      <c r="B1655">
        <v>1838.900024</v>
      </c>
      <c r="C1655">
        <v>1847.5</v>
      </c>
      <c r="D1655">
        <v>1826.98999</v>
      </c>
      <c r="E1655">
        <v>1828.75</v>
      </c>
      <c r="F1655">
        <v>1828.75</v>
      </c>
      <c r="G1655">
        <v>3661570000</v>
      </c>
    </row>
    <row r="1656" spans="1:7" x14ac:dyDescent="0.2">
      <c r="A1656" s="14">
        <v>41690</v>
      </c>
      <c r="B1656">
        <v>1829.23999</v>
      </c>
      <c r="C1656">
        <v>1842.790039</v>
      </c>
      <c r="D1656">
        <v>1824.579956</v>
      </c>
      <c r="E1656">
        <v>1839.780029</v>
      </c>
      <c r="F1656">
        <v>1839.780029</v>
      </c>
      <c r="G1656">
        <v>3404980000</v>
      </c>
    </row>
    <row r="1657" spans="1:7" x14ac:dyDescent="0.2">
      <c r="A1657" s="14">
        <v>41691</v>
      </c>
      <c r="B1657">
        <v>1841.0699460000001</v>
      </c>
      <c r="C1657">
        <v>1846.130005</v>
      </c>
      <c r="D1657">
        <v>1835.599976</v>
      </c>
      <c r="E1657">
        <v>1836.25</v>
      </c>
      <c r="F1657">
        <v>1836.25</v>
      </c>
      <c r="G1657">
        <v>3403880000</v>
      </c>
    </row>
    <row r="1658" spans="1:7" x14ac:dyDescent="0.2">
      <c r="A1658" s="14">
        <v>41694</v>
      </c>
      <c r="B1658">
        <v>1836.780029</v>
      </c>
      <c r="C1658">
        <v>1858.709961</v>
      </c>
      <c r="D1658">
        <v>1836.780029</v>
      </c>
      <c r="E1658">
        <v>1847.6099850000001</v>
      </c>
      <c r="F1658">
        <v>1847.6099850000001</v>
      </c>
      <c r="G1658">
        <v>4014530000</v>
      </c>
    </row>
    <row r="1659" spans="1:7" x14ac:dyDescent="0.2">
      <c r="A1659" s="14">
        <v>41695</v>
      </c>
      <c r="B1659">
        <v>1847.660034</v>
      </c>
      <c r="C1659">
        <v>1852.910034</v>
      </c>
      <c r="D1659">
        <v>1840.1899410000001</v>
      </c>
      <c r="E1659">
        <v>1845.119995</v>
      </c>
      <c r="F1659">
        <v>1845.119995</v>
      </c>
      <c r="G1659">
        <v>3515560000</v>
      </c>
    </row>
    <row r="1660" spans="1:7" x14ac:dyDescent="0.2">
      <c r="A1660" s="14">
        <v>41696</v>
      </c>
      <c r="B1660">
        <v>1845.790039</v>
      </c>
      <c r="C1660">
        <v>1852.650024</v>
      </c>
      <c r="D1660">
        <v>1840.660034</v>
      </c>
      <c r="E1660">
        <v>1845.160034</v>
      </c>
      <c r="F1660">
        <v>1845.160034</v>
      </c>
      <c r="G1660">
        <v>3716730000</v>
      </c>
    </row>
    <row r="1661" spans="1:7" x14ac:dyDescent="0.2">
      <c r="A1661" s="14">
        <v>41697</v>
      </c>
      <c r="B1661">
        <v>1844.900024</v>
      </c>
      <c r="C1661">
        <v>1854.530029</v>
      </c>
      <c r="D1661">
        <v>1841.130005</v>
      </c>
      <c r="E1661">
        <v>1854.290039</v>
      </c>
      <c r="F1661">
        <v>1854.290039</v>
      </c>
      <c r="G1661">
        <v>3547460000</v>
      </c>
    </row>
    <row r="1662" spans="1:7" x14ac:dyDescent="0.2">
      <c r="A1662" s="14">
        <v>41698</v>
      </c>
      <c r="B1662">
        <v>1855.119995</v>
      </c>
      <c r="C1662">
        <v>1867.920044</v>
      </c>
      <c r="D1662">
        <v>1847.670044</v>
      </c>
      <c r="E1662">
        <v>1859.4499510000001</v>
      </c>
      <c r="F1662">
        <v>1859.4499510000001</v>
      </c>
      <c r="G1662">
        <v>3917450000</v>
      </c>
    </row>
    <row r="1663" spans="1:7" x14ac:dyDescent="0.2">
      <c r="A1663" s="14">
        <v>41701</v>
      </c>
      <c r="B1663">
        <v>1857.6800539999999</v>
      </c>
      <c r="C1663">
        <v>1857.6800539999999</v>
      </c>
      <c r="D1663">
        <v>1834.4399410000001</v>
      </c>
      <c r="E1663">
        <v>1845.7299800000001</v>
      </c>
      <c r="F1663">
        <v>1845.7299800000001</v>
      </c>
      <c r="G1663">
        <v>3428220000</v>
      </c>
    </row>
    <row r="1664" spans="1:7" x14ac:dyDescent="0.2">
      <c r="A1664" s="14">
        <v>41702</v>
      </c>
      <c r="B1664">
        <v>1849.2299800000001</v>
      </c>
      <c r="C1664">
        <v>1876.2299800000001</v>
      </c>
      <c r="D1664">
        <v>1849.2299800000001</v>
      </c>
      <c r="E1664">
        <v>1873.910034</v>
      </c>
      <c r="F1664">
        <v>1873.910034</v>
      </c>
      <c r="G1664">
        <v>3765770000</v>
      </c>
    </row>
    <row r="1665" spans="1:7" x14ac:dyDescent="0.2">
      <c r="A1665" s="14">
        <v>41703</v>
      </c>
      <c r="B1665">
        <v>1874.0500489999999</v>
      </c>
      <c r="C1665">
        <v>1876.530029</v>
      </c>
      <c r="D1665">
        <v>1871.1099850000001</v>
      </c>
      <c r="E1665">
        <v>1873.8100589999999</v>
      </c>
      <c r="F1665">
        <v>1873.8100589999999</v>
      </c>
      <c r="G1665">
        <v>3392990000</v>
      </c>
    </row>
    <row r="1666" spans="1:7" x14ac:dyDescent="0.2">
      <c r="A1666" s="14">
        <v>41704</v>
      </c>
      <c r="B1666">
        <v>1874.1800539999999</v>
      </c>
      <c r="C1666">
        <v>1881.9399410000001</v>
      </c>
      <c r="D1666">
        <v>1874.1800539999999</v>
      </c>
      <c r="E1666">
        <v>1877.030029</v>
      </c>
      <c r="F1666">
        <v>1877.030029</v>
      </c>
      <c r="G1666">
        <v>3360450000</v>
      </c>
    </row>
    <row r="1667" spans="1:7" x14ac:dyDescent="0.2">
      <c r="A1667" s="14">
        <v>41705</v>
      </c>
      <c r="B1667">
        <v>1878.5200199999999</v>
      </c>
      <c r="C1667">
        <v>1883.5699460000001</v>
      </c>
      <c r="D1667">
        <v>1870.5600589999999</v>
      </c>
      <c r="E1667">
        <v>1878.040039</v>
      </c>
      <c r="F1667">
        <v>1878.040039</v>
      </c>
      <c r="G1667">
        <v>3564740000</v>
      </c>
    </row>
    <row r="1668" spans="1:7" x14ac:dyDescent="0.2">
      <c r="A1668" s="14">
        <v>41708</v>
      </c>
      <c r="B1668">
        <v>1877.8599850000001</v>
      </c>
      <c r="C1668">
        <v>1877.869995</v>
      </c>
      <c r="D1668">
        <v>1867.040039</v>
      </c>
      <c r="E1668">
        <v>1877.170044</v>
      </c>
      <c r="F1668">
        <v>1877.170044</v>
      </c>
      <c r="G1668">
        <v>3021350000</v>
      </c>
    </row>
    <row r="1669" spans="1:7" x14ac:dyDescent="0.2">
      <c r="A1669" s="14">
        <v>41709</v>
      </c>
      <c r="B1669">
        <v>1878.26001</v>
      </c>
      <c r="C1669">
        <v>1882.349976</v>
      </c>
      <c r="D1669">
        <v>1863.880005</v>
      </c>
      <c r="E1669">
        <v>1867.630005</v>
      </c>
      <c r="F1669">
        <v>1867.630005</v>
      </c>
      <c r="G1669">
        <v>3392400000</v>
      </c>
    </row>
    <row r="1670" spans="1:7" x14ac:dyDescent="0.2">
      <c r="A1670" s="14">
        <v>41710</v>
      </c>
      <c r="B1670">
        <v>1866.150024</v>
      </c>
      <c r="C1670">
        <v>1868.380005</v>
      </c>
      <c r="D1670">
        <v>1854.380005</v>
      </c>
      <c r="E1670">
        <v>1868.1999510000001</v>
      </c>
      <c r="F1670">
        <v>1868.1999510000001</v>
      </c>
      <c r="G1670">
        <v>3270860000</v>
      </c>
    </row>
    <row r="1671" spans="1:7" x14ac:dyDescent="0.2">
      <c r="A1671" s="14">
        <v>41711</v>
      </c>
      <c r="B1671">
        <v>1869.0600589999999</v>
      </c>
      <c r="C1671">
        <v>1874.400024</v>
      </c>
      <c r="D1671">
        <v>1841.8599850000001</v>
      </c>
      <c r="E1671">
        <v>1846.339966</v>
      </c>
      <c r="F1671">
        <v>1846.339966</v>
      </c>
      <c r="G1671">
        <v>3670990000</v>
      </c>
    </row>
    <row r="1672" spans="1:7" x14ac:dyDescent="0.2">
      <c r="A1672" s="14">
        <v>41712</v>
      </c>
      <c r="B1672">
        <v>1845.0699460000001</v>
      </c>
      <c r="C1672">
        <v>1852.4399410000001</v>
      </c>
      <c r="D1672">
        <v>1839.5699460000001</v>
      </c>
      <c r="E1672">
        <v>1841.130005</v>
      </c>
      <c r="F1672">
        <v>1841.130005</v>
      </c>
      <c r="G1672">
        <v>3285460000</v>
      </c>
    </row>
    <row r="1673" spans="1:7" x14ac:dyDescent="0.2">
      <c r="A1673" s="14">
        <v>41715</v>
      </c>
      <c r="B1673">
        <v>1842.8100589999999</v>
      </c>
      <c r="C1673">
        <v>1862.3000489999999</v>
      </c>
      <c r="D1673">
        <v>1842.8100589999999</v>
      </c>
      <c r="E1673">
        <v>1858.829956</v>
      </c>
      <c r="F1673">
        <v>1858.829956</v>
      </c>
      <c r="G1673">
        <v>2860490000</v>
      </c>
    </row>
    <row r="1674" spans="1:7" x14ac:dyDescent="0.2">
      <c r="A1674" s="14">
        <v>41716</v>
      </c>
      <c r="B1674">
        <v>1858.920044</v>
      </c>
      <c r="C1674">
        <v>1873.76001</v>
      </c>
      <c r="D1674">
        <v>1858.920044</v>
      </c>
      <c r="E1674">
        <v>1872.25</v>
      </c>
      <c r="F1674">
        <v>1872.25</v>
      </c>
      <c r="G1674">
        <v>2930190000</v>
      </c>
    </row>
    <row r="1675" spans="1:7" x14ac:dyDescent="0.2">
      <c r="A1675" s="14">
        <v>41717</v>
      </c>
      <c r="B1675">
        <v>1872.25</v>
      </c>
      <c r="C1675">
        <v>1874.1400149999999</v>
      </c>
      <c r="D1675">
        <v>1850.349976</v>
      </c>
      <c r="E1675">
        <v>1860.7700199999999</v>
      </c>
      <c r="F1675">
        <v>1860.7700199999999</v>
      </c>
      <c r="G1675">
        <v>3289210000</v>
      </c>
    </row>
    <row r="1676" spans="1:7" x14ac:dyDescent="0.2">
      <c r="A1676" s="14">
        <v>41718</v>
      </c>
      <c r="B1676">
        <v>1860.089966</v>
      </c>
      <c r="C1676">
        <v>1873.48999</v>
      </c>
      <c r="D1676">
        <v>1854.630005</v>
      </c>
      <c r="E1676">
        <v>1872.01001</v>
      </c>
      <c r="F1676">
        <v>1872.01001</v>
      </c>
      <c r="G1676">
        <v>3327540000</v>
      </c>
    </row>
    <row r="1677" spans="1:7" x14ac:dyDescent="0.2">
      <c r="A1677" s="14">
        <v>41719</v>
      </c>
      <c r="B1677">
        <v>1874.530029</v>
      </c>
      <c r="C1677">
        <v>1883.969971</v>
      </c>
      <c r="D1677">
        <v>1863.459961</v>
      </c>
      <c r="E1677">
        <v>1866.5200199999999</v>
      </c>
      <c r="F1677">
        <v>1866.5200199999999</v>
      </c>
      <c r="G1677">
        <v>5270710000</v>
      </c>
    </row>
    <row r="1678" spans="1:7" x14ac:dyDescent="0.2">
      <c r="A1678" s="14">
        <v>41722</v>
      </c>
      <c r="B1678">
        <v>1867.670044</v>
      </c>
      <c r="C1678">
        <v>1873.339966</v>
      </c>
      <c r="D1678">
        <v>1849.6899410000001</v>
      </c>
      <c r="E1678">
        <v>1857.4399410000001</v>
      </c>
      <c r="F1678">
        <v>1857.4399410000001</v>
      </c>
      <c r="G1678">
        <v>3409000000</v>
      </c>
    </row>
    <row r="1679" spans="1:7" x14ac:dyDescent="0.2">
      <c r="A1679" s="14">
        <v>41723</v>
      </c>
      <c r="B1679">
        <v>1859.4799800000001</v>
      </c>
      <c r="C1679">
        <v>1871.869995</v>
      </c>
      <c r="D1679">
        <v>1855.959961</v>
      </c>
      <c r="E1679">
        <v>1865.619995</v>
      </c>
      <c r="F1679">
        <v>1865.619995</v>
      </c>
      <c r="G1679">
        <v>3200560000</v>
      </c>
    </row>
    <row r="1680" spans="1:7" x14ac:dyDescent="0.2">
      <c r="A1680" s="14">
        <v>41724</v>
      </c>
      <c r="B1680">
        <v>1867.089966</v>
      </c>
      <c r="C1680">
        <v>1875.920044</v>
      </c>
      <c r="D1680">
        <v>1852.5600589999999</v>
      </c>
      <c r="E1680">
        <v>1852.5600589999999</v>
      </c>
      <c r="F1680">
        <v>1852.5600589999999</v>
      </c>
      <c r="G1680">
        <v>3480850000</v>
      </c>
    </row>
    <row r="1681" spans="1:7" x14ac:dyDescent="0.2">
      <c r="A1681" s="14">
        <v>41725</v>
      </c>
      <c r="B1681">
        <v>1852.1099850000001</v>
      </c>
      <c r="C1681">
        <v>1855.5500489999999</v>
      </c>
      <c r="D1681">
        <v>1842.1099850000001</v>
      </c>
      <c r="E1681">
        <v>1849.040039</v>
      </c>
      <c r="F1681">
        <v>1849.040039</v>
      </c>
      <c r="G1681">
        <v>3733430000</v>
      </c>
    </row>
    <row r="1682" spans="1:7" x14ac:dyDescent="0.2">
      <c r="A1682" s="14">
        <v>41726</v>
      </c>
      <c r="B1682">
        <v>1850.0699460000001</v>
      </c>
      <c r="C1682">
        <v>1866.630005</v>
      </c>
      <c r="D1682">
        <v>1850.0699460000001</v>
      </c>
      <c r="E1682">
        <v>1857.619995</v>
      </c>
      <c r="F1682">
        <v>1857.619995</v>
      </c>
      <c r="G1682">
        <v>2955520000</v>
      </c>
    </row>
    <row r="1683" spans="1:7" x14ac:dyDescent="0.2">
      <c r="A1683" s="14">
        <v>41729</v>
      </c>
      <c r="B1683">
        <v>1859.160034</v>
      </c>
      <c r="C1683">
        <v>1875.1800539999999</v>
      </c>
      <c r="D1683">
        <v>1859.160034</v>
      </c>
      <c r="E1683">
        <v>1872.339966</v>
      </c>
      <c r="F1683">
        <v>1872.339966</v>
      </c>
      <c r="G1683">
        <v>3274300000</v>
      </c>
    </row>
    <row r="1684" spans="1:7" x14ac:dyDescent="0.2">
      <c r="A1684" s="14">
        <v>41730</v>
      </c>
      <c r="B1684">
        <v>1873.959961</v>
      </c>
      <c r="C1684">
        <v>1885.839966</v>
      </c>
      <c r="D1684">
        <v>1873.959961</v>
      </c>
      <c r="E1684">
        <v>1885.5200199999999</v>
      </c>
      <c r="F1684">
        <v>1885.5200199999999</v>
      </c>
      <c r="G1684">
        <v>3336190000</v>
      </c>
    </row>
    <row r="1685" spans="1:7" x14ac:dyDescent="0.2">
      <c r="A1685" s="14">
        <v>41731</v>
      </c>
      <c r="B1685">
        <v>1886.6099850000001</v>
      </c>
      <c r="C1685">
        <v>1893.170044</v>
      </c>
      <c r="D1685">
        <v>1883.790039</v>
      </c>
      <c r="E1685">
        <v>1890.900024</v>
      </c>
      <c r="F1685">
        <v>1890.900024</v>
      </c>
      <c r="G1685">
        <v>3131660000</v>
      </c>
    </row>
    <row r="1686" spans="1:7" x14ac:dyDescent="0.2">
      <c r="A1686" s="14">
        <v>41732</v>
      </c>
      <c r="B1686">
        <v>1891.4300539999999</v>
      </c>
      <c r="C1686">
        <v>1893.8000489999999</v>
      </c>
      <c r="D1686">
        <v>1882.650024</v>
      </c>
      <c r="E1686">
        <v>1888.7700199999999</v>
      </c>
      <c r="F1686">
        <v>1888.7700199999999</v>
      </c>
      <c r="G1686">
        <v>3055600000</v>
      </c>
    </row>
    <row r="1687" spans="1:7" x14ac:dyDescent="0.2">
      <c r="A1687" s="14">
        <v>41733</v>
      </c>
      <c r="B1687">
        <v>1890.25</v>
      </c>
      <c r="C1687">
        <v>1897.280029</v>
      </c>
      <c r="D1687">
        <v>1863.26001</v>
      </c>
      <c r="E1687">
        <v>1865.089966</v>
      </c>
      <c r="F1687">
        <v>1865.089966</v>
      </c>
      <c r="G1687">
        <v>3583750000</v>
      </c>
    </row>
    <row r="1688" spans="1:7" x14ac:dyDescent="0.2">
      <c r="A1688" s="14">
        <v>41736</v>
      </c>
      <c r="B1688">
        <v>1863.920044</v>
      </c>
      <c r="C1688">
        <v>1864.040039</v>
      </c>
      <c r="D1688">
        <v>1841.4799800000001</v>
      </c>
      <c r="E1688">
        <v>1845.040039</v>
      </c>
      <c r="F1688">
        <v>1845.040039</v>
      </c>
      <c r="G1688">
        <v>3801540000</v>
      </c>
    </row>
    <row r="1689" spans="1:7" x14ac:dyDescent="0.2">
      <c r="A1689" s="14">
        <v>41737</v>
      </c>
      <c r="B1689">
        <v>1845.4799800000001</v>
      </c>
      <c r="C1689">
        <v>1854.9499510000001</v>
      </c>
      <c r="D1689">
        <v>1837.48999</v>
      </c>
      <c r="E1689">
        <v>1851.959961</v>
      </c>
      <c r="F1689">
        <v>1851.959961</v>
      </c>
      <c r="G1689">
        <v>3721450000</v>
      </c>
    </row>
    <row r="1690" spans="1:7" x14ac:dyDescent="0.2">
      <c r="A1690" s="14">
        <v>41738</v>
      </c>
      <c r="B1690">
        <v>1852.6400149999999</v>
      </c>
      <c r="C1690">
        <v>1872.4300539999999</v>
      </c>
      <c r="D1690">
        <v>1852.380005</v>
      </c>
      <c r="E1690">
        <v>1872.1800539999999</v>
      </c>
      <c r="F1690">
        <v>1872.1800539999999</v>
      </c>
      <c r="G1690">
        <v>3308650000</v>
      </c>
    </row>
    <row r="1691" spans="1:7" x14ac:dyDescent="0.2">
      <c r="A1691" s="14">
        <v>41739</v>
      </c>
      <c r="B1691">
        <v>1872.280029</v>
      </c>
      <c r="C1691">
        <v>1872.530029</v>
      </c>
      <c r="D1691">
        <v>1830.869995</v>
      </c>
      <c r="E1691">
        <v>1833.079956</v>
      </c>
      <c r="F1691">
        <v>1833.079956</v>
      </c>
      <c r="G1691">
        <v>3758780000</v>
      </c>
    </row>
    <row r="1692" spans="1:7" x14ac:dyDescent="0.2">
      <c r="A1692" s="14">
        <v>41740</v>
      </c>
      <c r="B1692">
        <v>1830.650024</v>
      </c>
      <c r="C1692">
        <v>1835.0699460000001</v>
      </c>
      <c r="D1692">
        <v>1814.3599850000001</v>
      </c>
      <c r="E1692">
        <v>1815.6899410000001</v>
      </c>
      <c r="F1692">
        <v>1815.6899410000001</v>
      </c>
      <c r="G1692">
        <v>3743460000</v>
      </c>
    </row>
    <row r="1693" spans="1:7" x14ac:dyDescent="0.2">
      <c r="A1693" s="14">
        <v>41743</v>
      </c>
      <c r="B1693">
        <v>1818.1800539999999</v>
      </c>
      <c r="C1693">
        <v>1834.1899410000001</v>
      </c>
      <c r="D1693">
        <v>1815.8000489999999</v>
      </c>
      <c r="E1693">
        <v>1830.6099850000001</v>
      </c>
      <c r="F1693">
        <v>1830.6099850000001</v>
      </c>
      <c r="G1693">
        <v>3111540000</v>
      </c>
    </row>
    <row r="1694" spans="1:7" x14ac:dyDescent="0.2">
      <c r="A1694" s="14">
        <v>41744</v>
      </c>
      <c r="B1694">
        <v>1831.4499510000001</v>
      </c>
      <c r="C1694">
        <v>1844.0200199999999</v>
      </c>
      <c r="D1694">
        <v>1816.290039</v>
      </c>
      <c r="E1694">
        <v>1842.9799800000001</v>
      </c>
      <c r="F1694">
        <v>1842.9799800000001</v>
      </c>
      <c r="G1694">
        <v>3736440000</v>
      </c>
    </row>
    <row r="1695" spans="1:7" x14ac:dyDescent="0.2">
      <c r="A1695" s="14">
        <v>41745</v>
      </c>
      <c r="B1695">
        <v>1846.01001</v>
      </c>
      <c r="C1695">
        <v>1862.3100589999999</v>
      </c>
      <c r="D1695">
        <v>1846.01001</v>
      </c>
      <c r="E1695">
        <v>1862.3100589999999</v>
      </c>
      <c r="F1695">
        <v>1862.3100589999999</v>
      </c>
      <c r="G1695">
        <v>3155080000</v>
      </c>
    </row>
    <row r="1696" spans="1:7" x14ac:dyDescent="0.2">
      <c r="A1696" s="14">
        <v>41746</v>
      </c>
      <c r="B1696">
        <v>1861.7299800000001</v>
      </c>
      <c r="C1696">
        <v>1869.630005</v>
      </c>
      <c r="D1696">
        <v>1856.719971</v>
      </c>
      <c r="E1696">
        <v>1864.849976</v>
      </c>
      <c r="F1696">
        <v>1864.849976</v>
      </c>
      <c r="G1696">
        <v>3341430000</v>
      </c>
    </row>
    <row r="1697" spans="1:7" x14ac:dyDescent="0.2">
      <c r="A1697" s="14">
        <v>41750</v>
      </c>
      <c r="B1697">
        <v>1865.790039</v>
      </c>
      <c r="C1697">
        <v>1871.8900149999999</v>
      </c>
      <c r="D1697">
        <v>1863.1800539999999</v>
      </c>
      <c r="E1697">
        <v>1871.8900149999999</v>
      </c>
      <c r="F1697">
        <v>1871.8900149999999</v>
      </c>
      <c r="G1697">
        <v>2642500000</v>
      </c>
    </row>
    <row r="1698" spans="1:7" x14ac:dyDescent="0.2">
      <c r="A1698" s="14">
        <v>41751</v>
      </c>
      <c r="B1698">
        <v>1872.5699460000001</v>
      </c>
      <c r="C1698">
        <v>1884.8900149999999</v>
      </c>
      <c r="D1698">
        <v>1872.5699460000001</v>
      </c>
      <c r="E1698">
        <v>1879.5500489999999</v>
      </c>
      <c r="F1698">
        <v>1879.5500489999999</v>
      </c>
      <c r="G1698">
        <v>3215440000</v>
      </c>
    </row>
    <row r="1699" spans="1:7" x14ac:dyDescent="0.2">
      <c r="A1699" s="14">
        <v>41752</v>
      </c>
      <c r="B1699">
        <v>1879.3199460000001</v>
      </c>
      <c r="C1699">
        <v>1879.75</v>
      </c>
      <c r="D1699">
        <v>1873.910034</v>
      </c>
      <c r="E1699">
        <v>1875.3900149999999</v>
      </c>
      <c r="F1699">
        <v>1875.3900149999999</v>
      </c>
      <c r="G1699">
        <v>3085720000</v>
      </c>
    </row>
    <row r="1700" spans="1:7" x14ac:dyDescent="0.2">
      <c r="A1700" s="14">
        <v>41753</v>
      </c>
      <c r="B1700">
        <v>1881.969971</v>
      </c>
      <c r="C1700">
        <v>1884.0600589999999</v>
      </c>
      <c r="D1700">
        <v>1870.23999</v>
      </c>
      <c r="E1700">
        <v>1878.6099850000001</v>
      </c>
      <c r="F1700">
        <v>1878.6099850000001</v>
      </c>
      <c r="G1700">
        <v>3191830000</v>
      </c>
    </row>
    <row r="1701" spans="1:7" x14ac:dyDescent="0.2">
      <c r="A1701" s="14">
        <v>41754</v>
      </c>
      <c r="B1701">
        <v>1877.719971</v>
      </c>
      <c r="C1701">
        <v>1877.719971</v>
      </c>
      <c r="D1701">
        <v>1859.6999510000001</v>
      </c>
      <c r="E1701">
        <v>1863.400024</v>
      </c>
      <c r="F1701">
        <v>1863.400024</v>
      </c>
      <c r="G1701">
        <v>3213020000</v>
      </c>
    </row>
    <row r="1702" spans="1:7" x14ac:dyDescent="0.2">
      <c r="A1702" s="14">
        <v>41757</v>
      </c>
      <c r="B1702">
        <v>1865</v>
      </c>
      <c r="C1702">
        <v>1877.01001</v>
      </c>
      <c r="D1702">
        <v>1850.6099850000001</v>
      </c>
      <c r="E1702">
        <v>1869.4300539999999</v>
      </c>
      <c r="F1702">
        <v>1869.4300539999999</v>
      </c>
      <c r="G1702">
        <v>4034680000</v>
      </c>
    </row>
    <row r="1703" spans="1:7" x14ac:dyDescent="0.2">
      <c r="A1703" s="14">
        <v>41758</v>
      </c>
      <c r="B1703">
        <v>1870.780029</v>
      </c>
      <c r="C1703">
        <v>1880.599976</v>
      </c>
      <c r="D1703">
        <v>1870.780029</v>
      </c>
      <c r="E1703">
        <v>1878.329956</v>
      </c>
      <c r="F1703">
        <v>1878.329956</v>
      </c>
      <c r="G1703">
        <v>3647820000</v>
      </c>
    </row>
    <row r="1704" spans="1:7" x14ac:dyDescent="0.2">
      <c r="A1704" s="14">
        <v>41759</v>
      </c>
      <c r="B1704">
        <v>1877.099976</v>
      </c>
      <c r="C1704">
        <v>1885.1999510000001</v>
      </c>
      <c r="D1704">
        <v>1872.6899410000001</v>
      </c>
      <c r="E1704">
        <v>1883.9499510000001</v>
      </c>
      <c r="F1704">
        <v>1883.9499510000001</v>
      </c>
      <c r="G1704">
        <v>3779230000</v>
      </c>
    </row>
    <row r="1705" spans="1:7" x14ac:dyDescent="0.2">
      <c r="A1705" s="14">
        <v>41760</v>
      </c>
      <c r="B1705">
        <v>1884.3900149999999</v>
      </c>
      <c r="C1705">
        <v>1888.589966</v>
      </c>
      <c r="D1705">
        <v>1878.040039</v>
      </c>
      <c r="E1705">
        <v>1883.6800539999999</v>
      </c>
      <c r="F1705">
        <v>1883.6800539999999</v>
      </c>
      <c r="G1705">
        <v>3416740000</v>
      </c>
    </row>
    <row r="1706" spans="1:7" x14ac:dyDescent="0.2">
      <c r="A1706" s="14">
        <v>41761</v>
      </c>
      <c r="B1706">
        <v>1885.3000489999999</v>
      </c>
      <c r="C1706">
        <v>1891.329956</v>
      </c>
      <c r="D1706">
        <v>1878.5</v>
      </c>
      <c r="E1706">
        <v>1881.1400149999999</v>
      </c>
      <c r="F1706">
        <v>1881.1400149999999</v>
      </c>
      <c r="G1706">
        <v>3159560000</v>
      </c>
    </row>
    <row r="1707" spans="1:7" x14ac:dyDescent="0.2">
      <c r="A1707" s="14">
        <v>41764</v>
      </c>
      <c r="B1707">
        <v>1879.4499510000001</v>
      </c>
      <c r="C1707">
        <v>1885.51001</v>
      </c>
      <c r="D1707">
        <v>1866.7700199999999</v>
      </c>
      <c r="E1707">
        <v>1884.660034</v>
      </c>
      <c r="F1707">
        <v>1884.660034</v>
      </c>
      <c r="G1707">
        <v>2733730000</v>
      </c>
    </row>
    <row r="1708" spans="1:7" x14ac:dyDescent="0.2">
      <c r="A1708" s="14">
        <v>41765</v>
      </c>
      <c r="B1708">
        <v>1883.6899410000001</v>
      </c>
      <c r="C1708">
        <v>1883.6899410000001</v>
      </c>
      <c r="D1708">
        <v>1867.719971</v>
      </c>
      <c r="E1708">
        <v>1867.719971</v>
      </c>
      <c r="F1708">
        <v>1867.719971</v>
      </c>
      <c r="G1708">
        <v>3327260000</v>
      </c>
    </row>
    <row r="1709" spans="1:7" x14ac:dyDescent="0.2">
      <c r="A1709" s="14">
        <v>41766</v>
      </c>
      <c r="B1709">
        <v>1868.530029</v>
      </c>
      <c r="C1709">
        <v>1878.829956</v>
      </c>
      <c r="D1709">
        <v>1859.790039</v>
      </c>
      <c r="E1709">
        <v>1878.209961</v>
      </c>
      <c r="F1709">
        <v>1878.209961</v>
      </c>
      <c r="G1709">
        <v>3632950000</v>
      </c>
    </row>
    <row r="1710" spans="1:7" x14ac:dyDescent="0.2">
      <c r="A1710" s="14">
        <v>41767</v>
      </c>
      <c r="B1710">
        <v>1877.3900149999999</v>
      </c>
      <c r="C1710">
        <v>1889.0699460000001</v>
      </c>
      <c r="D1710">
        <v>1870.0500489999999</v>
      </c>
      <c r="E1710">
        <v>1875.630005</v>
      </c>
      <c r="F1710">
        <v>1875.630005</v>
      </c>
      <c r="G1710">
        <v>3393420000</v>
      </c>
    </row>
    <row r="1711" spans="1:7" x14ac:dyDescent="0.2">
      <c r="A1711" s="14">
        <v>41768</v>
      </c>
      <c r="B1711">
        <v>1875.2700199999999</v>
      </c>
      <c r="C1711">
        <v>1878.5699460000001</v>
      </c>
      <c r="D1711">
        <v>1867.0200199999999</v>
      </c>
      <c r="E1711">
        <v>1878.4799800000001</v>
      </c>
      <c r="F1711">
        <v>1878.4799800000001</v>
      </c>
      <c r="G1711">
        <v>3025020000</v>
      </c>
    </row>
    <row r="1712" spans="1:7" x14ac:dyDescent="0.2">
      <c r="A1712" s="14">
        <v>41771</v>
      </c>
      <c r="B1712">
        <v>1880.030029</v>
      </c>
      <c r="C1712">
        <v>1897.130005</v>
      </c>
      <c r="D1712">
        <v>1880.030029</v>
      </c>
      <c r="E1712">
        <v>1896.650024</v>
      </c>
      <c r="F1712">
        <v>1896.650024</v>
      </c>
      <c r="G1712">
        <v>3005740000</v>
      </c>
    </row>
    <row r="1713" spans="1:7" x14ac:dyDescent="0.2">
      <c r="A1713" s="14">
        <v>41772</v>
      </c>
      <c r="B1713">
        <v>1896.75</v>
      </c>
      <c r="C1713">
        <v>1902.170044</v>
      </c>
      <c r="D1713">
        <v>1896.0600589999999</v>
      </c>
      <c r="E1713">
        <v>1897.4499510000001</v>
      </c>
      <c r="F1713">
        <v>1897.4499510000001</v>
      </c>
      <c r="G1713">
        <v>2915680000</v>
      </c>
    </row>
    <row r="1714" spans="1:7" x14ac:dyDescent="0.2">
      <c r="A1714" s="14">
        <v>41773</v>
      </c>
      <c r="B1714">
        <v>1897.130005</v>
      </c>
      <c r="C1714">
        <v>1897.130005</v>
      </c>
      <c r="D1714">
        <v>1885.7700199999999</v>
      </c>
      <c r="E1714">
        <v>1888.530029</v>
      </c>
      <c r="F1714">
        <v>1888.530029</v>
      </c>
      <c r="G1714">
        <v>2822060000</v>
      </c>
    </row>
    <row r="1715" spans="1:7" x14ac:dyDescent="0.2">
      <c r="A1715" s="14">
        <v>41774</v>
      </c>
      <c r="B1715">
        <v>1888.160034</v>
      </c>
      <c r="C1715">
        <v>1888.160034</v>
      </c>
      <c r="D1715">
        <v>1862.3599850000001</v>
      </c>
      <c r="E1715">
        <v>1870.849976</v>
      </c>
      <c r="F1715">
        <v>1870.849976</v>
      </c>
      <c r="G1715">
        <v>3552640000</v>
      </c>
    </row>
    <row r="1716" spans="1:7" x14ac:dyDescent="0.2">
      <c r="A1716" s="14">
        <v>41775</v>
      </c>
      <c r="B1716">
        <v>1871.1899410000001</v>
      </c>
      <c r="C1716">
        <v>1878.280029</v>
      </c>
      <c r="D1716">
        <v>1864.8199460000001</v>
      </c>
      <c r="E1716">
        <v>1877.8599850000001</v>
      </c>
      <c r="F1716">
        <v>1877.8599850000001</v>
      </c>
      <c r="G1716">
        <v>3173650000</v>
      </c>
    </row>
    <row r="1717" spans="1:7" x14ac:dyDescent="0.2">
      <c r="A1717" s="14">
        <v>41778</v>
      </c>
      <c r="B1717">
        <v>1876.660034</v>
      </c>
      <c r="C1717">
        <v>1886</v>
      </c>
      <c r="D1717">
        <v>1872.420044</v>
      </c>
      <c r="E1717">
        <v>1885.079956</v>
      </c>
      <c r="F1717">
        <v>1885.079956</v>
      </c>
      <c r="G1717">
        <v>2664250000</v>
      </c>
    </row>
    <row r="1718" spans="1:7" x14ac:dyDescent="0.2">
      <c r="A1718" s="14">
        <v>41779</v>
      </c>
      <c r="B1718">
        <v>1884.880005</v>
      </c>
      <c r="C1718">
        <v>1884.880005</v>
      </c>
      <c r="D1718">
        <v>1868.1400149999999</v>
      </c>
      <c r="E1718">
        <v>1872.829956</v>
      </c>
      <c r="F1718">
        <v>1872.829956</v>
      </c>
      <c r="G1718">
        <v>3007700000</v>
      </c>
    </row>
    <row r="1719" spans="1:7" x14ac:dyDescent="0.2">
      <c r="A1719" s="14">
        <v>41780</v>
      </c>
      <c r="B1719">
        <v>1873.339966</v>
      </c>
      <c r="C1719">
        <v>1888.8000489999999</v>
      </c>
      <c r="D1719">
        <v>1873.339966</v>
      </c>
      <c r="E1719">
        <v>1888.030029</v>
      </c>
      <c r="F1719">
        <v>1888.030029</v>
      </c>
      <c r="G1719">
        <v>2777140000</v>
      </c>
    </row>
    <row r="1720" spans="1:7" x14ac:dyDescent="0.2">
      <c r="A1720" s="14">
        <v>41781</v>
      </c>
      <c r="B1720">
        <v>1888.1899410000001</v>
      </c>
      <c r="C1720">
        <v>1896.329956</v>
      </c>
      <c r="D1720">
        <v>1885.3900149999999</v>
      </c>
      <c r="E1720">
        <v>1892.48999</v>
      </c>
      <c r="F1720">
        <v>1892.48999</v>
      </c>
      <c r="G1720">
        <v>2759800000</v>
      </c>
    </row>
    <row r="1721" spans="1:7" x14ac:dyDescent="0.2">
      <c r="A1721" s="14">
        <v>41782</v>
      </c>
      <c r="B1721">
        <v>1893.3199460000001</v>
      </c>
      <c r="C1721">
        <v>1901.26001</v>
      </c>
      <c r="D1721">
        <v>1893.3199460000001</v>
      </c>
      <c r="E1721">
        <v>1900.530029</v>
      </c>
      <c r="F1721">
        <v>1900.530029</v>
      </c>
      <c r="G1721">
        <v>2396280000</v>
      </c>
    </row>
    <row r="1722" spans="1:7" x14ac:dyDescent="0.2">
      <c r="A1722" s="14">
        <v>41786</v>
      </c>
      <c r="B1722">
        <v>1902.01001</v>
      </c>
      <c r="C1722">
        <v>1912.280029</v>
      </c>
      <c r="D1722">
        <v>1902.01001</v>
      </c>
      <c r="E1722">
        <v>1911.910034</v>
      </c>
      <c r="F1722">
        <v>1911.910034</v>
      </c>
      <c r="G1722">
        <v>2911020000</v>
      </c>
    </row>
    <row r="1723" spans="1:7" x14ac:dyDescent="0.2">
      <c r="A1723" s="14">
        <v>41787</v>
      </c>
      <c r="B1723">
        <v>1911.7700199999999</v>
      </c>
      <c r="C1723">
        <v>1914.459961</v>
      </c>
      <c r="D1723">
        <v>1907.3000489999999</v>
      </c>
      <c r="E1723">
        <v>1909.780029</v>
      </c>
      <c r="F1723">
        <v>1909.780029</v>
      </c>
      <c r="G1723">
        <v>2976450000</v>
      </c>
    </row>
    <row r="1724" spans="1:7" x14ac:dyDescent="0.2">
      <c r="A1724" s="14">
        <v>41788</v>
      </c>
      <c r="B1724">
        <v>1910.599976</v>
      </c>
      <c r="C1724">
        <v>1920.030029</v>
      </c>
      <c r="D1724">
        <v>1909.8199460000001</v>
      </c>
      <c r="E1724">
        <v>1920.030029</v>
      </c>
      <c r="F1724">
        <v>1920.030029</v>
      </c>
      <c r="G1724">
        <v>2709050000</v>
      </c>
    </row>
    <row r="1725" spans="1:7" x14ac:dyDescent="0.2">
      <c r="A1725" s="14">
        <v>41789</v>
      </c>
      <c r="B1725">
        <v>1920.329956</v>
      </c>
      <c r="C1725">
        <v>1924.030029</v>
      </c>
      <c r="D1725">
        <v>1916.6400149999999</v>
      </c>
      <c r="E1725">
        <v>1923.5699460000001</v>
      </c>
      <c r="F1725">
        <v>1923.5699460000001</v>
      </c>
      <c r="G1725">
        <v>3263490000</v>
      </c>
    </row>
    <row r="1726" spans="1:7" x14ac:dyDescent="0.2">
      <c r="A1726" s="14">
        <v>41792</v>
      </c>
      <c r="B1726">
        <v>1923.869995</v>
      </c>
      <c r="C1726">
        <v>1925.880005</v>
      </c>
      <c r="D1726">
        <v>1915.9799800000001</v>
      </c>
      <c r="E1726">
        <v>1924.969971</v>
      </c>
      <c r="F1726">
        <v>1924.969971</v>
      </c>
      <c r="G1726">
        <v>2509020000</v>
      </c>
    </row>
    <row r="1727" spans="1:7" x14ac:dyDescent="0.2">
      <c r="A1727" s="14">
        <v>41793</v>
      </c>
      <c r="B1727">
        <v>1923.0699460000001</v>
      </c>
      <c r="C1727">
        <v>1925.0699460000001</v>
      </c>
      <c r="D1727">
        <v>1918.790039</v>
      </c>
      <c r="E1727">
        <v>1924.23999</v>
      </c>
      <c r="F1727">
        <v>1924.23999</v>
      </c>
      <c r="G1727">
        <v>2867180000</v>
      </c>
    </row>
    <row r="1728" spans="1:7" x14ac:dyDescent="0.2">
      <c r="A1728" s="14">
        <v>41794</v>
      </c>
      <c r="B1728">
        <v>1923.0600589999999</v>
      </c>
      <c r="C1728">
        <v>1928.630005</v>
      </c>
      <c r="D1728">
        <v>1918.599976</v>
      </c>
      <c r="E1728">
        <v>1927.880005</v>
      </c>
      <c r="F1728">
        <v>1927.880005</v>
      </c>
      <c r="G1728">
        <v>2793920000</v>
      </c>
    </row>
    <row r="1729" spans="1:7" x14ac:dyDescent="0.2">
      <c r="A1729" s="14">
        <v>41795</v>
      </c>
      <c r="B1729">
        <v>1928.5200199999999</v>
      </c>
      <c r="C1729">
        <v>1941.73999</v>
      </c>
      <c r="D1729">
        <v>1922.9300539999999</v>
      </c>
      <c r="E1729">
        <v>1940.459961</v>
      </c>
      <c r="F1729">
        <v>1940.459961</v>
      </c>
      <c r="G1729">
        <v>3113270000</v>
      </c>
    </row>
    <row r="1730" spans="1:7" x14ac:dyDescent="0.2">
      <c r="A1730" s="14">
        <v>41796</v>
      </c>
      <c r="B1730">
        <v>1942.410034</v>
      </c>
      <c r="C1730">
        <v>1949.4399410000001</v>
      </c>
      <c r="D1730">
        <v>1942.410034</v>
      </c>
      <c r="E1730">
        <v>1949.4399410000001</v>
      </c>
      <c r="F1730">
        <v>1949.4399410000001</v>
      </c>
      <c r="G1730">
        <v>2864300000</v>
      </c>
    </row>
    <row r="1731" spans="1:7" x14ac:dyDescent="0.2">
      <c r="A1731" s="14">
        <v>41799</v>
      </c>
      <c r="B1731">
        <v>1948.969971</v>
      </c>
      <c r="C1731">
        <v>1955.5500489999999</v>
      </c>
      <c r="D1731">
        <v>1947.160034</v>
      </c>
      <c r="E1731">
        <v>1951.2700199999999</v>
      </c>
      <c r="F1731">
        <v>1951.2700199999999</v>
      </c>
      <c r="G1731">
        <v>2812180000</v>
      </c>
    </row>
    <row r="1732" spans="1:7" x14ac:dyDescent="0.2">
      <c r="A1732" s="14">
        <v>41800</v>
      </c>
      <c r="B1732">
        <v>1950.339966</v>
      </c>
      <c r="C1732">
        <v>1950.8599850000001</v>
      </c>
      <c r="D1732">
        <v>1944.6400149999999</v>
      </c>
      <c r="E1732">
        <v>1950.790039</v>
      </c>
      <c r="F1732">
        <v>1950.790039</v>
      </c>
      <c r="G1732">
        <v>2702360000</v>
      </c>
    </row>
    <row r="1733" spans="1:7" x14ac:dyDescent="0.2">
      <c r="A1733" s="14">
        <v>41801</v>
      </c>
      <c r="B1733">
        <v>1949.369995</v>
      </c>
      <c r="C1733">
        <v>1949.369995</v>
      </c>
      <c r="D1733">
        <v>1940.079956</v>
      </c>
      <c r="E1733">
        <v>1943.8900149999999</v>
      </c>
      <c r="F1733">
        <v>1943.8900149999999</v>
      </c>
      <c r="G1733">
        <v>2710620000</v>
      </c>
    </row>
    <row r="1734" spans="1:7" x14ac:dyDescent="0.2">
      <c r="A1734" s="14">
        <v>41802</v>
      </c>
      <c r="B1734">
        <v>1943.349976</v>
      </c>
      <c r="C1734">
        <v>1943.349976</v>
      </c>
      <c r="D1734">
        <v>1925.780029</v>
      </c>
      <c r="E1734">
        <v>1930.1099850000001</v>
      </c>
      <c r="F1734">
        <v>1930.1099850000001</v>
      </c>
      <c r="G1734">
        <v>3040480000</v>
      </c>
    </row>
    <row r="1735" spans="1:7" x14ac:dyDescent="0.2">
      <c r="A1735" s="14">
        <v>41803</v>
      </c>
      <c r="B1735">
        <v>1930.8000489999999</v>
      </c>
      <c r="C1735">
        <v>1937.3000489999999</v>
      </c>
      <c r="D1735">
        <v>1927.6899410000001</v>
      </c>
      <c r="E1735">
        <v>1936.160034</v>
      </c>
      <c r="F1735">
        <v>1936.160034</v>
      </c>
      <c r="G1735">
        <v>2598230000</v>
      </c>
    </row>
    <row r="1736" spans="1:7" x14ac:dyDescent="0.2">
      <c r="A1736" s="14">
        <v>41806</v>
      </c>
      <c r="B1736">
        <v>1934.839966</v>
      </c>
      <c r="C1736">
        <v>1941.150024</v>
      </c>
      <c r="D1736">
        <v>1930.910034</v>
      </c>
      <c r="E1736">
        <v>1937.780029</v>
      </c>
      <c r="F1736">
        <v>1937.780029</v>
      </c>
      <c r="G1736">
        <v>2926130000</v>
      </c>
    </row>
    <row r="1737" spans="1:7" x14ac:dyDescent="0.2">
      <c r="A1737" s="14">
        <v>41807</v>
      </c>
      <c r="B1737">
        <v>1937.150024</v>
      </c>
      <c r="C1737">
        <v>1943.6899410000001</v>
      </c>
      <c r="D1737">
        <v>1933.5500489999999</v>
      </c>
      <c r="E1737">
        <v>1941.98999</v>
      </c>
      <c r="F1737">
        <v>1941.98999</v>
      </c>
      <c r="G1737">
        <v>2971260000</v>
      </c>
    </row>
    <row r="1738" spans="1:7" x14ac:dyDescent="0.2">
      <c r="A1738" s="14">
        <v>41808</v>
      </c>
      <c r="B1738">
        <v>1942.7299800000001</v>
      </c>
      <c r="C1738">
        <v>1957.73999</v>
      </c>
      <c r="D1738">
        <v>1939.290039</v>
      </c>
      <c r="E1738">
        <v>1956.9799800000001</v>
      </c>
      <c r="F1738">
        <v>1956.9799800000001</v>
      </c>
      <c r="G1738">
        <v>3065220000</v>
      </c>
    </row>
    <row r="1739" spans="1:7" x14ac:dyDescent="0.2">
      <c r="A1739" s="14">
        <v>41809</v>
      </c>
      <c r="B1739">
        <v>1957.5</v>
      </c>
      <c r="C1739">
        <v>1959.869995</v>
      </c>
      <c r="D1739">
        <v>1952.26001</v>
      </c>
      <c r="E1739">
        <v>1959.4799800000001</v>
      </c>
      <c r="F1739">
        <v>1959.4799800000001</v>
      </c>
      <c r="G1739">
        <v>2952150000</v>
      </c>
    </row>
    <row r="1740" spans="1:7" x14ac:dyDescent="0.2">
      <c r="A1740" s="14">
        <v>41810</v>
      </c>
      <c r="B1740">
        <v>1960.4499510000001</v>
      </c>
      <c r="C1740">
        <v>1963.910034</v>
      </c>
      <c r="D1740">
        <v>1959.170044</v>
      </c>
      <c r="E1740">
        <v>1962.869995</v>
      </c>
      <c r="F1740">
        <v>1962.869995</v>
      </c>
      <c r="G1740">
        <v>4336240000</v>
      </c>
    </row>
    <row r="1741" spans="1:7" x14ac:dyDescent="0.2">
      <c r="A1741" s="14">
        <v>41813</v>
      </c>
      <c r="B1741">
        <v>1962.920044</v>
      </c>
      <c r="C1741">
        <v>1963.73999</v>
      </c>
      <c r="D1741">
        <v>1958.8900149999999</v>
      </c>
      <c r="E1741">
        <v>1962.6099850000001</v>
      </c>
      <c r="F1741">
        <v>1962.6099850000001</v>
      </c>
      <c r="G1741">
        <v>2717630000</v>
      </c>
    </row>
    <row r="1742" spans="1:7" x14ac:dyDescent="0.2">
      <c r="A1742" s="14">
        <v>41814</v>
      </c>
      <c r="B1742">
        <v>1961.969971</v>
      </c>
      <c r="C1742">
        <v>1968.170044</v>
      </c>
      <c r="D1742">
        <v>1948.339966</v>
      </c>
      <c r="E1742">
        <v>1949.9799800000001</v>
      </c>
      <c r="F1742">
        <v>1949.9799800000001</v>
      </c>
      <c r="G1742">
        <v>3089700000</v>
      </c>
    </row>
    <row r="1743" spans="1:7" x14ac:dyDescent="0.2">
      <c r="A1743" s="14">
        <v>41815</v>
      </c>
      <c r="B1743">
        <v>1949.2700199999999</v>
      </c>
      <c r="C1743">
        <v>1960.829956</v>
      </c>
      <c r="D1743">
        <v>1947.48999</v>
      </c>
      <c r="E1743">
        <v>1959.530029</v>
      </c>
      <c r="F1743">
        <v>1959.530029</v>
      </c>
      <c r="G1743">
        <v>3106710000</v>
      </c>
    </row>
    <row r="1744" spans="1:7" x14ac:dyDescent="0.2">
      <c r="A1744" s="14">
        <v>41816</v>
      </c>
      <c r="B1744">
        <v>1959.8900149999999</v>
      </c>
      <c r="C1744">
        <v>1959.8900149999999</v>
      </c>
      <c r="D1744">
        <v>1944.6899410000001</v>
      </c>
      <c r="E1744">
        <v>1957.219971</v>
      </c>
      <c r="F1744">
        <v>1957.219971</v>
      </c>
      <c r="G1744">
        <v>2778840000</v>
      </c>
    </row>
    <row r="1745" spans="1:7" x14ac:dyDescent="0.2">
      <c r="A1745" s="14">
        <v>41817</v>
      </c>
      <c r="B1745">
        <v>1956.5600589999999</v>
      </c>
      <c r="C1745">
        <v>1961.469971</v>
      </c>
      <c r="D1745">
        <v>1952.1800539999999</v>
      </c>
      <c r="E1745">
        <v>1960.959961</v>
      </c>
      <c r="F1745">
        <v>1960.959961</v>
      </c>
      <c r="G1745">
        <v>4290590000</v>
      </c>
    </row>
    <row r="1746" spans="1:7" x14ac:dyDescent="0.2">
      <c r="A1746" s="14">
        <v>41820</v>
      </c>
      <c r="B1746">
        <v>1960.790039</v>
      </c>
      <c r="C1746">
        <v>1964.23999</v>
      </c>
      <c r="D1746">
        <v>1958.219971</v>
      </c>
      <c r="E1746">
        <v>1960.2299800000001</v>
      </c>
      <c r="F1746">
        <v>1960.2299800000001</v>
      </c>
      <c r="G1746">
        <v>3037350000</v>
      </c>
    </row>
    <row r="1747" spans="1:7" x14ac:dyDescent="0.2">
      <c r="A1747" s="14">
        <v>41821</v>
      </c>
      <c r="B1747">
        <v>1962.290039</v>
      </c>
      <c r="C1747">
        <v>1978.579956</v>
      </c>
      <c r="D1747">
        <v>1962.290039</v>
      </c>
      <c r="E1747">
        <v>1973.3199460000001</v>
      </c>
      <c r="F1747">
        <v>1973.3199460000001</v>
      </c>
      <c r="G1747">
        <v>3188240000</v>
      </c>
    </row>
    <row r="1748" spans="1:7" x14ac:dyDescent="0.2">
      <c r="A1748" s="14">
        <v>41822</v>
      </c>
      <c r="B1748">
        <v>1973.0600589999999</v>
      </c>
      <c r="C1748">
        <v>1976.670044</v>
      </c>
      <c r="D1748">
        <v>1972.579956</v>
      </c>
      <c r="E1748">
        <v>1974.619995</v>
      </c>
      <c r="F1748">
        <v>1974.619995</v>
      </c>
      <c r="G1748">
        <v>2851480000</v>
      </c>
    </row>
    <row r="1749" spans="1:7" x14ac:dyDescent="0.2">
      <c r="A1749" s="14">
        <v>41823</v>
      </c>
      <c r="B1749">
        <v>1975.880005</v>
      </c>
      <c r="C1749">
        <v>1985.589966</v>
      </c>
      <c r="D1749">
        <v>1975.880005</v>
      </c>
      <c r="E1749">
        <v>1985.4399410000001</v>
      </c>
      <c r="F1749">
        <v>1985.4399410000001</v>
      </c>
      <c r="G1749">
        <v>1998090000</v>
      </c>
    </row>
    <row r="1750" spans="1:7" x14ac:dyDescent="0.2">
      <c r="A1750" s="14">
        <v>41827</v>
      </c>
      <c r="B1750">
        <v>1984.219971</v>
      </c>
      <c r="C1750">
        <v>1984.219971</v>
      </c>
      <c r="D1750">
        <v>1974.880005</v>
      </c>
      <c r="E1750">
        <v>1977.650024</v>
      </c>
      <c r="F1750">
        <v>1977.650024</v>
      </c>
      <c r="G1750">
        <v>2681260000</v>
      </c>
    </row>
    <row r="1751" spans="1:7" x14ac:dyDescent="0.2">
      <c r="A1751" s="14">
        <v>41828</v>
      </c>
      <c r="B1751">
        <v>1976.3900149999999</v>
      </c>
      <c r="C1751">
        <v>1976.3900149999999</v>
      </c>
      <c r="D1751">
        <v>1959.459961</v>
      </c>
      <c r="E1751">
        <v>1963.709961</v>
      </c>
      <c r="F1751">
        <v>1963.709961</v>
      </c>
      <c r="G1751">
        <v>3302430000</v>
      </c>
    </row>
    <row r="1752" spans="1:7" x14ac:dyDescent="0.2">
      <c r="A1752" s="14">
        <v>41829</v>
      </c>
      <c r="B1752">
        <v>1965.099976</v>
      </c>
      <c r="C1752">
        <v>1974.150024</v>
      </c>
      <c r="D1752">
        <v>1965.099976</v>
      </c>
      <c r="E1752">
        <v>1972.829956</v>
      </c>
      <c r="F1752">
        <v>1972.829956</v>
      </c>
      <c r="G1752">
        <v>2858800000</v>
      </c>
    </row>
    <row r="1753" spans="1:7" x14ac:dyDescent="0.2">
      <c r="A1753" s="14">
        <v>41830</v>
      </c>
      <c r="B1753">
        <v>1966.670044</v>
      </c>
      <c r="C1753">
        <v>1969.839966</v>
      </c>
      <c r="D1753">
        <v>1952.8599850000001</v>
      </c>
      <c r="E1753">
        <v>1964.6800539999999</v>
      </c>
      <c r="F1753">
        <v>1964.6800539999999</v>
      </c>
      <c r="G1753">
        <v>3165690000</v>
      </c>
    </row>
    <row r="1754" spans="1:7" x14ac:dyDescent="0.2">
      <c r="A1754" s="14">
        <v>41831</v>
      </c>
      <c r="B1754">
        <v>1965.76001</v>
      </c>
      <c r="C1754">
        <v>1968.670044</v>
      </c>
      <c r="D1754">
        <v>1959.630005</v>
      </c>
      <c r="E1754">
        <v>1967.5699460000001</v>
      </c>
      <c r="F1754">
        <v>1967.5699460000001</v>
      </c>
      <c r="G1754">
        <v>2684630000</v>
      </c>
    </row>
    <row r="1755" spans="1:7" x14ac:dyDescent="0.2">
      <c r="A1755" s="14">
        <v>41834</v>
      </c>
      <c r="B1755">
        <v>1969.8599850000001</v>
      </c>
      <c r="C1755">
        <v>1979.849976</v>
      </c>
      <c r="D1755">
        <v>1969.8599850000001</v>
      </c>
      <c r="E1755">
        <v>1977.099976</v>
      </c>
      <c r="F1755">
        <v>1977.099976</v>
      </c>
      <c r="G1755">
        <v>2744920000</v>
      </c>
    </row>
    <row r="1756" spans="1:7" x14ac:dyDescent="0.2">
      <c r="A1756" s="14">
        <v>41835</v>
      </c>
      <c r="B1756">
        <v>1977.3599850000001</v>
      </c>
      <c r="C1756">
        <v>1982.5200199999999</v>
      </c>
      <c r="D1756">
        <v>1965.339966</v>
      </c>
      <c r="E1756">
        <v>1973.280029</v>
      </c>
      <c r="F1756">
        <v>1973.280029</v>
      </c>
      <c r="G1756">
        <v>3328740000</v>
      </c>
    </row>
    <row r="1757" spans="1:7" x14ac:dyDescent="0.2">
      <c r="A1757" s="14">
        <v>41836</v>
      </c>
      <c r="B1757">
        <v>1976.349976</v>
      </c>
      <c r="C1757">
        <v>1983.9399410000001</v>
      </c>
      <c r="D1757">
        <v>1975.670044</v>
      </c>
      <c r="E1757">
        <v>1981.5699460000001</v>
      </c>
      <c r="F1757">
        <v>1981.5699460000001</v>
      </c>
      <c r="G1757">
        <v>3390950000</v>
      </c>
    </row>
    <row r="1758" spans="1:7" x14ac:dyDescent="0.2">
      <c r="A1758" s="14">
        <v>41837</v>
      </c>
      <c r="B1758">
        <v>1979.75</v>
      </c>
      <c r="C1758">
        <v>1981.8000489999999</v>
      </c>
      <c r="D1758">
        <v>1955.589966</v>
      </c>
      <c r="E1758">
        <v>1958.119995</v>
      </c>
      <c r="F1758">
        <v>1958.119995</v>
      </c>
      <c r="G1758">
        <v>3381680000</v>
      </c>
    </row>
    <row r="1759" spans="1:7" x14ac:dyDescent="0.2">
      <c r="A1759" s="14">
        <v>41838</v>
      </c>
      <c r="B1759">
        <v>1961.540039</v>
      </c>
      <c r="C1759">
        <v>1979.910034</v>
      </c>
      <c r="D1759">
        <v>1960.8199460000001</v>
      </c>
      <c r="E1759">
        <v>1978.219971</v>
      </c>
      <c r="F1759">
        <v>1978.219971</v>
      </c>
      <c r="G1759">
        <v>3106060000</v>
      </c>
    </row>
    <row r="1760" spans="1:7" x14ac:dyDescent="0.2">
      <c r="A1760" s="14">
        <v>41841</v>
      </c>
      <c r="B1760">
        <v>1976.9300539999999</v>
      </c>
      <c r="C1760">
        <v>1976.9300539999999</v>
      </c>
      <c r="D1760">
        <v>1965.7700199999999</v>
      </c>
      <c r="E1760">
        <v>1973.630005</v>
      </c>
      <c r="F1760">
        <v>1973.630005</v>
      </c>
      <c r="G1760">
        <v>2611160000</v>
      </c>
    </row>
    <row r="1761" spans="1:7" x14ac:dyDescent="0.2">
      <c r="A1761" s="14">
        <v>41842</v>
      </c>
      <c r="B1761">
        <v>1975.650024</v>
      </c>
      <c r="C1761">
        <v>1986.23999</v>
      </c>
      <c r="D1761">
        <v>1975.650024</v>
      </c>
      <c r="E1761">
        <v>1983.530029</v>
      </c>
      <c r="F1761">
        <v>1983.530029</v>
      </c>
      <c r="G1761">
        <v>2890480000</v>
      </c>
    </row>
    <row r="1762" spans="1:7" x14ac:dyDescent="0.2">
      <c r="A1762" s="14">
        <v>41843</v>
      </c>
      <c r="B1762">
        <v>1985.3199460000001</v>
      </c>
      <c r="C1762">
        <v>1989.2299800000001</v>
      </c>
      <c r="D1762">
        <v>1982.4399410000001</v>
      </c>
      <c r="E1762">
        <v>1987.01001</v>
      </c>
      <c r="F1762">
        <v>1987.01001</v>
      </c>
      <c r="G1762">
        <v>2869720000</v>
      </c>
    </row>
    <row r="1763" spans="1:7" x14ac:dyDescent="0.2">
      <c r="A1763" s="14">
        <v>41844</v>
      </c>
      <c r="B1763">
        <v>1988.0699460000001</v>
      </c>
      <c r="C1763">
        <v>1991.3900149999999</v>
      </c>
      <c r="D1763">
        <v>1985.790039</v>
      </c>
      <c r="E1763">
        <v>1987.9799800000001</v>
      </c>
      <c r="F1763">
        <v>1987.9799800000001</v>
      </c>
      <c r="G1763">
        <v>3203530000</v>
      </c>
    </row>
    <row r="1764" spans="1:7" x14ac:dyDescent="0.2">
      <c r="A1764" s="14">
        <v>41845</v>
      </c>
      <c r="B1764">
        <v>1984.599976</v>
      </c>
      <c r="C1764">
        <v>1984.599976</v>
      </c>
      <c r="D1764">
        <v>1974.369995</v>
      </c>
      <c r="E1764">
        <v>1978.339966</v>
      </c>
      <c r="F1764">
        <v>1978.339966</v>
      </c>
      <c r="G1764">
        <v>2638960000</v>
      </c>
    </row>
    <row r="1765" spans="1:7" x14ac:dyDescent="0.2">
      <c r="A1765" s="14">
        <v>41848</v>
      </c>
      <c r="B1765">
        <v>1978.25</v>
      </c>
      <c r="C1765">
        <v>1981.5200199999999</v>
      </c>
      <c r="D1765">
        <v>1967.3100589999999</v>
      </c>
      <c r="E1765">
        <v>1978.910034</v>
      </c>
      <c r="F1765">
        <v>1978.910034</v>
      </c>
      <c r="G1765">
        <v>2803320000</v>
      </c>
    </row>
    <row r="1766" spans="1:7" x14ac:dyDescent="0.2">
      <c r="A1766" s="14">
        <v>41849</v>
      </c>
      <c r="B1766">
        <v>1980.030029</v>
      </c>
      <c r="C1766">
        <v>1984.849976</v>
      </c>
      <c r="D1766">
        <v>1969.9499510000001</v>
      </c>
      <c r="E1766">
        <v>1969.9499510000001</v>
      </c>
      <c r="F1766">
        <v>1969.9499510000001</v>
      </c>
      <c r="G1766">
        <v>3183300000</v>
      </c>
    </row>
    <row r="1767" spans="1:7" x14ac:dyDescent="0.2">
      <c r="A1767" s="14">
        <v>41850</v>
      </c>
      <c r="B1767">
        <v>1973.209961</v>
      </c>
      <c r="C1767">
        <v>1978.900024</v>
      </c>
      <c r="D1767">
        <v>1962.420044</v>
      </c>
      <c r="E1767">
        <v>1970.0699460000001</v>
      </c>
      <c r="F1767">
        <v>1970.0699460000001</v>
      </c>
      <c r="G1767">
        <v>3448250000</v>
      </c>
    </row>
    <row r="1768" spans="1:7" x14ac:dyDescent="0.2">
      <c r="A1768" s="14">
        <v>41851</v>
      </c>
      <c r="B1768">
        <v>1965.1400149999999</v>
      </c>
      <c r="C1768">
        <v>1965.1400149999999</v>
      </c>
      <c r="D1768">
        <v>1930.670044</v>
      </c>
      <c r="E1768">
        <v>1930.670044</v>
      </c>
      <c r="F1768">
        <v>1930.670044</v>
      </c>
      <c r="G1768">
        <v>4193000000</v>
      </c>
    </row>
    <row r="1769" spans="1:7" x14ac:dyDescent="0.2">
      <c r="A1769" s="14">
        <v>41852</v>
      </c>
      <c r="B1769">
        <v>1929.8000489999999</v>
      </c>
      <c r="C1769">
        <v>1937.349976</v>
      </c>
      <c r="D1769">
        <v>1916.369995</v>
      </c>
      <c r="E1769">
        <v>1925.150024</v>
      </c>
      <c r="F1769">
        <v>1925.150024</v>
      </c>
      <c r="G1769">
        <v>3789660000</v>
      </c>
    </row>
    <row r="1770" spans="1:7" x14ac:dyDescent="0.2">
      <c r="A1770" s="14">
        <v>41855</v>
      </c>
      <c r="B1770">
        <v>1926.619995</v>
      </c>
      <c r="C1770">
        <v>1942.920044</v>
      </c>
      <c r="D1770">
        <v>1921.1999510000001</v>
      </c>
      <c r="E1770">
        <v>1938.98999</v>
      </c>
      <c r="F1770">
        <v>1938.98999</v>
      </c>
      <c r="G1770">
        <v>3072920000</v>
      </c>
    </row>
    <row r="1771" spans="1:7" x14ac:dyDescent="0.2">
      <c r="A1771" s="14">
        <v>41856</v>
      </c>
      <c r="B1771">
        <v>1936.339966</v>
      </c>
      <c r="C1771">
        <v>1936.339966</v>
      </c>
      <c r="D1771">
        <v>1913.7700199999999</v>
      </c>
      <c r="E1771">
        <v>1920.209961</v>
      </c>
      <c r="F1771">
        <v>1920.209961</v>
      </c>
      <c r="G1771">
        <v>3462520000</v>
      </c>
    </row>
    <row r="1772" spans="1:7" x14ac:dyDescent="0.2">
      <c r="A1772" s="14">
        <v>41857</v>
      </c>
      <c r="B1772">
        <v>1917.290039</v>
      </c>
      <c r="C1772">
        <v>1927.910034</v>
      </c>
      <c r="D1772">
        <v>1911.4499510000001</v>
      </c>
      <c r="E1772">
        <v>1920.23999</v>
      </c>
      <c r="F1772">
        <v>1920.23999</v>
      </c>
      <c r="G1772">
        <v>3539150000</v>
      </c>
    </row>
    <row r="1773" spans="1:7" x14ac:dyDescent="0.2">
      <c r="A1773" s="14">
        <v>41858</v>
      </c>
      <c r="B1773">
        <v>1923.030029</v>
      </c>
      <c r="C1773">
        <v>1928.8900149999999</v>
      </c>
      <c r="D1773">
        <v>1904.780029</v>
      </c>
      <c r="E1773">
        <v>1909.5699460000001</v>
      </c>
      <c r="F1773">
        <v>1909.5699460000001</v>
      </c>
      <c r="G1773">
        <v>3230520000</v>
      </c>
    </row>
    <row r="1774" spans="1:7" x14ac:dyDescent="0.2">
      <c r="A1774" s="14">
        <v>41859</v>
      </c>
      <c r="B1774">
        <v>1910.349976</v>
      </c>
      <c r="C1774">
        <v>1932.380005</v>
      </c>
      <c r="D1774">
        <v>1909.01001</v>
      </c>
      <c r="E1774">
        <v>1931.589966</v>
      </c>
      <c r="F1774">
        <v>1931.589966</v>
      </c>
      <c r="G1774">
        <v>2902280000</v>
      </c>
    </row>
    <row r="1775" spans="1:7" x14ac:dyDescent="0.2">
      <c r="A1775" s="14">
        <v>41862</v>
      </c>
      <c r="B1775">
        <v>1933.4300539999999</v>
      </c>
      <c r="C1775">
        <v>1944.900024</v>
      </c>
      <c r="D1775">
        <v>1933.4300539999999</v>
      </c>
      <c r="E1775">
        <v>1936.920044</v>
      </c>
      <c r="F1775">
        <v>1936.920044</v>
      </c>
      <c r="G1775">
        <v>2784890000</v>
      </c>
    </row>
    <row r="1776" spans="1:7" x14ac:dyDescent="0.2">
      <c r="A1776" s="14">
        <v>41863</v>
      </c>
      <c r="B1776">
        <v>1935.7299800000001</v>
      </c>
      <c r="C1776">
        <v>1939.650024</v>
      </c>
      <c r="D1776">
        <v>1928.290039</v>
      </c>
      <c r="E1776">
        <v>1933.75</v>
      </c>
      <c r="F1776">
        <v>1933.75</v>
      </c>
      <c r="G1776">
        <v>2611700000</v>
      </c>
    </row>
    <row r="1777" spans="1:7" x14ac:dyDescent="0.2">
      <c r="A1777" s="14">
        <v>41864</v>
      </c>
      <c r="B1777">
        <v>1935.599976</v>
      </c>
      <c r="C1777">
        <v>1948.410034</v>
      </c>
      <c r="D1777">
        <v>1935.599976</v>
      </c>
      <c r="E1777">
        <v>1946.719971</v>
      </c>
      <c r="F1777">
        <v>1946.719971</v>
      </c>
      <c r="G1777">
        <v>2718020000</v>
      </c>
    </row>
    <row r="1778" spans="1:7" x14ac:dyDescent="0.2">
      <c r="A1778" s="14">
        <v>41865</v>
      </c>
      <c r="B1778">
        <v>1947.410034</v>
      </c>
      <c r="C1778">
        <v>1955.2299800000001</v>
      </c>
      <c r="D1778">
        <v>1947.410034</v>
      </c>
      <c r="E1778">
        <v>1955.1800539999999</v>
      </c>
      <c r="F1778">
        <v>1955.1800539999999</v>
      </c>
      <c r="G1778">
        <v>2609460000</v>
      </c>
    </row>
    <row r="1779" spans="1:7" x14ac:dyDescent="0.2">
      <c r="A1779" s="14">
        <v>41866</v>
      </c>
      <c r="B1779">
        <v>1958.869995</v>
      </c>
      <c r="C1779">
        <v>1964.040039</v>
      </c>
      <c r="D1779">
        <v>1941.5</v>
      </c>
      <c r="E1779">
        <v>1955.0600589999999</v>
      </c>
      <c r="F1779">
        <v>1955.0600589999999</v>
      </c>
      <c r="G1779">
        <v>3023380000</v>
      </c>
    </row>
    <row r="1780" spans="1:7" x14ac:dyDescent="0.2">
      <c r="A1780" s="14">
        <v>41869</v>
      </c>
      <c r="B1780">
        <v>1958.3599850000001</v>
      </c>
      <c r="C1780">
        <v>1971.98999</v>
      </c>
      <c r="D1780">
        <v>1958.3599850000001</v>
      </c>
      <c r="E1780">
        <v>1971.73999</v>
      </c>
      <c r="F1780">
        <v>1971.73999</v>
      </c>
      <c r="G1780">
        <v>2638160000</v>
      </c>
    </row>
    <row r="1781" spans="1:7" x14ac:dyDescent="0.2">
      <c r="A1781" s="14">
        <v>41870</v>
      </c>
      <c r="B1781">
        <v>1972.7299800000001</v>
      </c>
      <c r="C1781">
        <v>1982.5699460000001</v>
      </c>
      <c r="D1781">
        <v>1972.7299800000001</v>
      </c>
      <c r="E1781">
        <v>1981.599976</v>
      </c>
      <c r="F1781">
        <v>1981.599976</v>
      </c>
      <c r="G1781">
        <v>2656430000</v>
      </c>
    </row>
    <row r="1782" spans="1:7" x14ac:dyDescent="0.2">
      <c r="A1782" s="14">
        <v>41871</v>
      </c>
      <c r="B1782">
        <v>1980.459961</v>
      </c>
      <c r="C1782">
        <v>1988.5699460000001</v>
      </c>
      <c r="D1782">
        <v>1977.6800539999999</v>
      </c>
      <c r="E1782">
        <v>1986.51001</v>
      </c>
      <c r="F1782">
        <v>1986.51001</v>
      </c>
      <c r="G1782">
        <v>2579560000</v>
      </c>
    </row>
    <row r="1783" spans="1:7" x14ac:dyDescent="0.2">
      <c r="A1783" s="14">
        <v>41872</v>
      </c>
      <c r="B1783">
        <v>1986.8199460000001</v>
      </c>
      <c r="C1783">
        <v>1994.76001</v>
      </c>
      <c r="D1783">
        <v>1986.8199460000001</v>
      </c>
      <c r="E1783">
        <v>1992.369995</v>
      </c>
      <c r="F1783">
        <v>1992.369995</v>
      </c>
      <c r="G1783">
        <v>2638920000</v>
      </c>
    </row>
    <row r="1784" spans="1:7" x14ac:dyDescent="0.2">
      <c r="A1784" s="14">
        <v>41873</v>
      </c>
      <c r="B1784">
        <v>1992.599976</v>
      </c>
      <c r="C1784">
        <v>1993.540039</v>
      </c>
      <c r="D1784">
        <v>1984.76001</v>
      </c>
      <c r="E1784">
        <v>1988.400024</v>
      </c>
      <c r="F1784">
        <v>1988.400024</v>
      </c>
      <c r="G1784">
        <v>2301860000</v>
      </c>
    </row>
    <row r="1785" spans="1:7" x14ac:dyDescent="0.2">
      <c r="A1785" s="14">
        <v>41876</v>
      </c>
      <c r="B1785">
        <v>1991.73999</v>
      </c>
      <c r="C1785">
        <v>2001.9499510000001</v>
      </c>
      <c r="D1785">
        <v>1991.73999</v>
      </c>
      <c r="E1785">
        <v>1997.920044</v>
      </c>
      <c r="F1785">
        <v>1997.920044</v>
      </c>
      <c r="G1785">
        <v>2233880000</v>
      </c>
    </row>
    <row r="1786" spans="1:7" x14ac:dyDescent="0.2">
      <c r="A1786" s="14">
        <v>41877</v>
      </c>
      <c r="B1786">
        <v>1998.589966</v>
      </c>
      <c r="C1786">
        <v>2005.040039</v>
      </c>
      <c r="D1786">
        <v>1998.589966</v>
      </c>
      <c r="E1786">
        <v>2000.0200199999999</v>
      </c>
      <c r="F1786">
        <v>2000.0200199999999</v>
      </c>
      <c r="G1786">
        <v>2451950000</v>
      </c>
    </row>
    <row r="1787" spans="1:7" x14ac:dyDescent="0.2">
      <c r="A1787" s="14">
        <v>41878</v>
      </c>
      <c r="B1787">
        <v>2000.540039</v>
      </c>
      <c r="C1787">
        <v>2002.1400149999999</v>
      </c>
      <c r="D1787">
        <v>1996.1999510000001</v>
      </c>
      <c r="E1787">
        <v>2000.119995</v>
      </c>
      <c r="F1787">
        <v>2000.119995</v>
      </c>
      <c r="G1787">
        <v>2344350000</v>
      </c>
    </row>
    <row r="1788" spans="1:7" x14ac:dyDescent="0.2">
      <c r="A1788" s="14">
        <v>41879</v>
      </c>
      <c r="B1788">
        <v>1997.420044</v>
      </c>
      <c r="C1788">
        <v>1998.5500489999999</v>
      </c>
      <c r="D1788">
        <v>1990.5200199999999</v>
      </c>
      <c r="E1788">
        <v>1996.73999</v>
      </c>
      <c r="F1788">
        <v>1996.73999</v>
      </c>
      <c r="G1788">
        <v>2282400000</v>
      </c>
    </row>
    <row r="1789" spans="1:7" x14ac:dyDescent="0.2">
      <c r="A1789" s="14">
        <v>41880</v>
      </c>
      <c r="B1789">
        <v>1998.4499510000001</v>
      </c>
      <c r="C1789">
        <v>2003.380005</v>
      </c>
      <c r="D1789">
        <v>1994.650024</v>
      </c>
      <c r="E1789">
        <v>2003.369995</v>
      </c>
      <c r="F1789">
        <v>2003.369995</v>
      </c>
      <c r="G1789">
        <v>2259130000</v>
      </c>
    </row>
    <row r="1790" spans="1:7" x14ac:dyDescent="0.2">
      <c r="A1790" s="14">
        <v>41884</v>
      </c>
      <c r="B1790">
        <v>2004.0699460000001</v>
      </c>
      <c r="C1790">
        <v>2006.119995</v>
      </c>
      <c r="D1790">
        <v>1994.849976</v>
      </c>
      <c r="E1790">
        <v>2002.280029</v>
      </c>
      <c r="F1790">
        <v>2002.280029</v>
      </c>
      <c r="G1790">
        <v>2819980000</v>
      </c>
    </row>
    <row r="1791" spans="1:7" x14ac:dyDescent="0.2">
      <c r="A1791" s="14">
        <v>41885</v>
      </c>
      <c r="B1791">
        <v>2003.5699460000001</v>
      </c>
      <c r="C1791">
        <v>2009.280029</v>
      </c>
      <c r="D1791">
        <v>1998.1400149999999</v>
      </c>
      <c r="E1791">
        <v>2000.719971</v>
      </c>
      <c r="F1791">
        <v>2000.719971</v>
      </c>
      <c r="G1791">
        <v>2809980000</v>
      </c>
    </row>
    <row r="1792" spans="1:7" x14ac:dyDescent="0.2">
      <c r="A1792" s="14">
        <v>41886</v>
      </c>
      <c r="B1792">
        <v>2001.670044</v>
      </c>
      <c r="C1792">
        <v>2011.170044</v>
      </c>
      <c r="D1792">
        <v>1992.540039</v>
      </c>
      <c r="E1792">
        <v>1997.650024</v>
      </c>
      <c r="F1792">
        <v>1997.650024</v>
      </c>
      <c r="G1792">
        <v>3072410000</v>
      </c>
    </row>
    <row r="1793" spans="1:7" x14ac:dyDescent="0.2">
      <c r="A1793" s="14">
        <v>41887</v>
      </c>
      <c r="B1793">
        <v>1998</v>
      </c>
      <c r="C1793">
        <v>2007.709961</v>
      </c>
      <c r="D1793">
        <v>1990.099976</v>
      </c>
      <c r="E1793">
        <v>2007.709961</v>
      </c>
      <c r="F1793">
        <v>2007.709961</v>
      </c>
      <c r="G1793">
        <v>2818300000</v>
      </c>
    </row>
    <row r="1794" spans="1:7" x14ac:dyDescent="0.2">
      <c r="A1794" s="14">
        <v>41890</v>
      </c>
      <c r="B1794">
        <v>2007.170044</v>
      </c>
      <c r="C1794">
        <v>2007.170044</v>
      </c>
      <c r="D1794">
        <v>1995.599976</v>
      </c>
      <c r="E1794">
        <v>2001.540039</v>
      </c>
      <c r="F1794">
        <v>2001.540039</v>
      </c>
      <c r="G1794">
        <v>2789090000</v>
      </c>
    </row>
    <row r="1795" spans="1:7" x14ac:dyDescent="0.2">
      <c r="A1795" s="14">
        <v>41891</v>
      </c>
      <c r="B1795">
        <v>2000.7299800000001</v>
      </c>
      <c r="C1795">
        <v>2001.01001</v>
      </c>
      <c r="D1795">
        <v>1984.6099850000001</v>
      </c>
      <c r="E1795">
        <v>1988.4399410000001</v>
      </c>
      <c r="F1795">
        <v>1988.4399410000001</v>
      </c>
      <c r="G1795">
        <v>2882830000</v>
      </c>
    </row>
    <row r="1796" spans="1:7" x14ac:dyDescent="0.2">
      <c r="A1796" s="14">
        <v>41892</v>
      </c>
      <c r="B1796">
        <v>1988.410034</v>
      </c>
      <c r="C1796">
        <v>1996.660034</v>
      </c>
      <c r="D1796">
        <v>1982.98999</v>
      </c>
      <c r="E1796">
        <v>1995.6899410000001</v>
      </c>
      <c r="F1796">
        <v>1995.6899410000001</v>
      </c>
      <c r="G1796">
        <v>2912430000</v>
      </c>
    </row>
    <row r="1797" spans="1:7" x14ac:dyDescent="0.2">
      <c r="A1797" s="14">
        <v>41893</v>
      </c>
      <c r="B1797">
        <v>1992.849976</v>
      </c>
      <c r="C1797">
        <v>1997.650024</v>
      </c>
      <c r="D1797">
        <v>1985.9300539999999</v>
      </c>
      <c r="E1797">
        <v>1997.4499510000001</v>
      </c>
      <c r="F1797">
        <v>1997.4499510000001</v>
      </c>
      <c r="G1797">
        <v>2941690000</v>
      </c>
    </row>
    <row r="1798" spans="1:7" x14ac:dyDescent="0.2">
      <c r="A1798" s="14">
        <v>41894</v>
      </c>
      <c r="B1798">
        <v>1996.73999</v>
      </c>
      <c r="C1798">
        <v>1996.73999</v>
      </c>
      <c r="D1798">
        <v>1980.26001</v>
      </c>
      <c r="E1798">
        <v>1985.540039</v>
      </c>
      <c r="F1798">
        <v>1985.540039</v>
      </c>
      <c r="G1798">
        <v>3206570000</v>
      </c>
    </row>
    <row r="1799" spans="1:7" x14ac:dyDescent="0.2">
      <c r="A1799" s="14">
        <v>41897</v>
      </c>
      <c r="B1799">
        <v>1986.040039</v>
      </c>
      <c r="C1799">
        <v>1987.1800539999999</v>
      </c>
      <c r="D1799">
        <v>1978.4799800000001</v>
      </c>
      <c r="E1799">
        <v>1984.130005</v>
      </c>
      <c r="F1799">
        <v>1984.130005</v>
      </c>
      <c r="G1799">
        <v>2776530000</v>
      </c>
    </row>
    <row r="1800" spans="1:7" x14ac:dyDescent="0.2">
      <c r="A1800" s="14">
        <v>41898</v>
      </c>
      <c r="B1800">
        <v>1981.9300539999999</v>
      </c>
      <c r="C1800">
        <v>2002.280029</v>
      </c>
      <c r="D1800">
        <v>1979.0600589999999</v>
      </c>
      <c r="E1800">
        <v>1998.9799800000001</v>
      </c>
      <c r="F1800">
        <v>1998.9799800000001</v>
      </c>
      <c r="G1800">
        <v>3160310000</v>
      </c>
    </row>
    <row r="1801" spans="1:7" x14ac:dyDescent="0.2">
      <c r="A1801" s="14">
        <v>41899</v>
      </c>
      <c r="B1801">
        <v>1999.3000489999999</v>
      </c>
      <c r="C1801">
        <v>2010.73999</v>
      </c>
      <c r="D1801">
        <v>1993.290039</v>
      </c>
      <c r="E1801">
        <v>2001.5699460000001</v>
      </c>
      <c r="F1801">
        <v>2001.5699460000001</v>
      </c>
      <c r="G1801">
        <v>3209420000</v>
      </c>
    </row>
    <row r="1802" spans="1:7" x14ac:dyDescent="0.2">
      <c r="A1802" s="14">
        <v>41900</v>
      </c>
      <c r="B1802">
        <v>2003.0699460000001</v>
      </c>
      <c r="C1802">
        <v>2012.339966</v>
      </c>
      <c r="D1802">
        <v>2003.0699460000001</v>
      </c>
      <c r="E1802">
        <v>2011.3599850000001</v>
      </c>
      <c r="F1802">
        <v>2011.3599850000001</v>
      </c>
      <c r="G1802">
        <v>3235340000</v>
      </c>
    </row>
    <row r="1803" spans="1:7" x14ac:dyDescent="0.2">
      <c r="A1803" s="14">
        <v>41901</v>
      </c>
      <c r="B1803">
        <v>2012.73999</v>
      </c>
      <c r="C1803">
        <v>2019.26001</v>
      </c>
      <c r="D1803">
        <v>2006.589966</v>
      </c>
      <c r="E1803">
        <v>2010.400024</v>
      </c>
      <c r="F1803">
        <v>2010.400024</v>
      </c>
      <c r="G1803">
        <v>4880220000</v>
      </c>
    </row>
    <row r="1804" spans="1:7" x14ac:dyDescent="0.2">
      <c r="A1804" s="14">
        <v>41904</v>
      </c>
      <c r="B1804">
        <v>2009.079956</v>
      </c>
      <c r="C1804">
        <v>2009.079956</v>
      </c>
      <c r="D1804">
        <v>1991.01001</v>
      </c>
      <c r="E1804">
        <v>1994.290039</v>
      </c>
      <c r="F1804">
        <v>1994.290039</v>
      </c>
      <c r="G1804">
        <v>3349670000</v>
      </c>
    </row>
    <row r="1805" spans="1:7" x14ac:dyDescent="0.2">
      <c r="A1805" s="14">
        <v>41905</v>
      </c>
      <c r="B1805">
        <v>1992.780029</v>
      </c>
      <c r="C1805">
        <v>1995.410034</v>
      </c>
      <c r="D1805">
        <v>1982.7700199999999</v>
      </c>
      <c r="E1805">
        <v>1982.7700199999999</v>
      </c>
      <c r="F1805">
        <v>1982.7700199999999</v>
      </c>
      <c r="G1805">
        <v>3279350000</v>
      </c>
    </row>
    <row r="1806" spans="1:7" x14ac:dyDescent="0.2">
      <c r="A1806" s="14">
        <v>41906</v>
      </c>
      <c r="B1806">
        <v>1983.339966</v>
      </c>
      <c r="C1806">
        <v>1999.790039</v>
      </c>
      <c r="D1806">
        <v>1978.630005</v>
      </c>
      <c r="E1806">
        <v>1998.3000489999999</v>
      </c>
      <c r="F1806">
        <v>1998.3000489999999</v>
      </c>
      <c r="G1806">
        <v>3313850000</v>
      </c>
    </row>
    <row r="1807" spans="1:7" x14ac:dyDescent="0.2">
      <c r="A1807" s="14">
        <v>41907</v>
      </c>
      <c r="B1807">
        <v>1997.3199460000001</v>
      </c>
      <c r="C1807">
        <v>1997.3199460000001</v>
      </c>
      <c r="D1807">
        <v>1965.98999</v>
      </c>
      <c r="E1807">
        <v>1965.98999</v>
      </c>
      <c r="F1807">
        <v>1965.98999</v>
      </c>
      <c r="G1807">
        <v>3273050000</v>
      </c>
    </row>
    <row r="1808" spans="1:7" x14ac:dyDescent="0.2">
      <c r="A1808" s="14">
        <v>41908</v>
      </c>
      <c r="B1808">
        <v>1966.219971</v>
      </c>
      <c r="C1808">
        <v>1986.369995</v>
      </c>
      <c r="D1808">
        <v>1966.219971</v>
      </c>
      <c r="E1808">
        <v>1982.849976</v>
      </c>
      <c r="F1808">
        <v>1982.849976</v>
      </c>
      <c r="G1808">
        <v>2929440000</v>
      </c>
    </row>
    <row r="1809" spans="1:7" x14ac:dyDescent="0.2">
      <c r="A1809" s="14">
        <v>41911</v>
      </c>
      <c r="B1809">
        <v>1978.959961</v>
      </c>
      <c r="C1809">
        <v>1981.280029</v>
      </c>
      <c r="D1809">
        <v>1964.040039</v>
      </c>
      <c r="E1809">
        <v>1977.8000489999999</v>
      </c>
      <c r="F1809">
        <v>1977.8000489999999</v>
      </c>
      <c r="G1809">
        <v>3094440000</v>
      </c>
    </row>
    <row r="1810" spans="1:7" x14ac:dyDescent="0.2">
      <c r="A1810" s="14">
        <v>41912</v>
      </c>
      <c r="B1810">
        <v>1978.209961</v>
      </c>
      <c r="C1810">
        <v>1985.170044</v>
      </c>
      <c r="D1810">
        <v>1968.959961</v>
      </c>
      <c r="E1810">
        <v>1972.290039</v>
      </c>
      <c r="F1810">
        <v>1972.290039</v>
      </c>
      <c r="G1810">
        <v>3951100000</v>
      </c>
    </row>
    <row r="1811" spans="1:7" x14ac:dyDescent="0.2">
      <c r="A1811" s="14">
        <v>41913</v>
      </c>
      <c r="B1811">
        <v>1971.4399410000001</v>
      </c>
      <c r="C1811">
        <v>1971.4399410000001</v>
      </c>
      <c r="D1811">
        <v>1941.719971</v>
      </c>
      <c r="E1811">
        <v>1946.160034</v>
      </c>
      <c r="F1811">
        <v>1946.160034</v>
      </c>
      <c r="G1811">
        <v>4188590000</v>
      </c>
    </row>
    <row r="1812" spans="1:7" x14ac:dyDescent="0.2">
      <c r="A1812" s="14">
        <v>41914</v>
      </c>
      <c r="B1812">
        <v>1945.829956</v>
      </c>
      <c r="C1812">
        <v>1952.3199460000001</v>
      </c>
      <c r="D1812">
        <v>1926.030029</v>
      </c>
      <c r="E1812">
        <v>1946.170044</v>
      </c>
      <c r="F1812">
        <v>1946.170044</v>
      </c>
      <c r="G1812">
        <v>4012510000</v>
      </c>
    </row>
    <row r="1813" spans="1:7" x14ac:dyDescent="0.2">
      <c r="A1813" s="14">
        <v>41915</v>
      </c>
      <c r="B1813">
        <v>1948.119995</v>
      </c>
      <c r="C1813">
        <v>1971.1899410000001</v>
      </c>
      <c r="D1813">
        <v>1948.119995</v>
      </c>
      <c r="E1813">
        <v>1967.900024</v>
      </c>
      <c r="F1813">
        <v>1967.900024</v>
      </c>
      <c r="G1813">
        <v>3560970000</v>
      </c>
    </row>
    <row r="1814" spans="1:7" x14ac:dyDescent="0.2">
      <c r="A1814" s="14">
        <v>41918</v>
      </c>
      <c r="B1814">
        <v>1970.01001</v>
      </c>
      <c r="C1814">
        <v>1977.839966</v>
      </c>
      <c r="D1814">
        <v>1958.4300539999999</v>
      </c>
      <c r="E1814">
        <v>1964.8199460000001</v>
      </c>
      <c r="F1814">
        <v>1964.8199460000001</v>
      </c>
      <c r="G1814">
        <v>3358220000</v>
      </c>
    </row>
    <row r="1815" spans="1:7" x14ac:dyDescent="0.2">
      <c r="A1815" s="14">
        <v>41919</v>
      </c>
      <c r="B1815">
        <v>1962.3599850000001</v>
      </c>
      <c r="C1815">
        <v>1962.3599850000001</v>
      </c>
      <c r="D1815">
        <v>1934.869995</v>
      </c>
      <c r="E1815">
        <v>1935.099976</v>
      </c>
      <c r="F1815">
        <v>1935.099976</v>
      </c>
      <c r="G1815">
        <v>3687870000</v>
      </c>
    </row>
    <row r="1816" spans="1:7" x14ac:dyDescent="0.2">
      <c r="A1816" s="14">
        <v>41920</v>
      </c>
      <c r="B1816">
        <v>1935.5500489999999</v>
      </c>
      <c r="C1816">
        <v>1970.3599850000001</v>
      </c>
      <c r="D1816">
        <v>1925.25</v>
      </c>
      <c r="E1816">
        <v>1968.8900149999999</v>
      </c>
      <c r="F1816">
        <v>1968.8900149999999</v>
      </c>
      <c r="G1816">
        <v>4441890000</v>
      </c>
    </row>
    <row r="1817" spans="1:7" x14ac:dyDescent="0.2">
      <c r="A1817" s="14">
        <v>41921</v>
      </c>
      <c r="B1817">
        <v>1967.6800539999999</v>
      </c>
      <c r="C1817">
        <v>1967.6800539999999</v>
      </c>
      <c r="D1817">
        <v>1927.5600589999999</v>
      </c>
      <c r="E1817">
        <v>1928.209961</v>
      </c>
      <c r="F1817">
        <v>1928.209961</v>
      </c>
      <c r="G1817">
        <v>4344020000</v>
      </c>
    </row>
    <row r="1818" spans="1:7" x14ac:dyDescent="0.2">
      <c r="A1818" s="14">
        <v>41922</v>
      </c>
      <c r="B1818">
        <v>1925.630005</v>
      </c>
      <c r="C1818">
        <v>1936.9799800000001</v>
      </c>
      <c r="D1818">
        <v>1906.0500489999999</v>
      </c>
      <c r="E1818">
        <v>1906.130005</v>
      </c>
      <c r="F1818">
        <v>1906.130005</v>
      </c>
      <c r="G1818">
        <v>4550540000</v>
      </c>
    </row>
    <row r="1819" spans="1:7" x14ac:dyDescent="0.2">
      <c r="A1819" s="14">
        <v>41925</v>
      </c>
      <c r="B1819">
        <v>1905.650024</v>
      </c>
      <c r="C1819">
        <v>1912.089966</v>
      </c>
      <c r="D1819">
        <v>1874.1400149999999</v>
      </c>
      <c r="E1819">
        <v>1874.73999</v>
      </c>
      <c r="F1819">
        <v>1874.73999</v>
      </c>
      <c r="G1819">
        <v>4352580000</v>
      </c>
    </row>
    <row r="1820" spans="1:7" x14ac:dyDescent="0.2">
      <c r="A1820" s="14">
        <v>41926</v>
      </c>
      <c r="B1820">
        <v>1877.1099850000001</v>
      </c>
      <c r="C1820">
        <v>1898.709961</v>
      </c>
      <c r="D1820">
        <v>1871.790039</v>
      </c>
      <c r="E1820">
        <v>1877.6999510000001</v>
      </c>
      <c r="F1820">
        <v>1877.6999510000001</v>
      </c>
      <c r="G1820">
        <v>4812010000</v>
      </c>
    </row>
    <row r="1821" spans="1:7" x14ac:dyDescent="0.2">
      <c r="A1821" s="14">
        <v>41927</v>
      </c>
      <c r="B1821">
        <v>1874.1800539999999</v>
      </c>
      <c r="C1821">
        <v>1874.1800539999999</v>
      </c>
      <c r="D1821">
        <v>1820.660034</v>
      </c>
      <c r="E1821">
        <v>1862.48999</v>
      </c>
      <c r="F1821">
        <v>1862.48999</v>
      </c>
      <c r="G1821">
        <v>6090800000</v>
      </c>
    </row>
    <row r="1822" spans="1:7" x14ac:dyDescent="0.2">
      <c r="A1822" s="14">
        <v>41928</v>
      </c>
      <c r="B1822">
        <v>1855.9499510000001</v>
      </c>
      <c r="C1822">
        <v>1876.01001</v>
      </c>
      <c r="D1822">
        <v>1835.0200199999999</v>
      </c>
      <c r="E1822">
        <v>1862.76001</v>
      </c>
      <c r="F1822">
        <v>1862.76001</v>
      </c>
      <c r="G1822">
        <v>5073150000</v>
      </c>
    </row>
    <row r="1823" spans="1:7" x14ac:dyDescent="0.2">
      <c r="A1823" s="14">
        <v>41929</v>
      </c>
      <c r="B1823">
        <v>1864.910034</v>
      </c>
      <c r="C1823">
        <v>1898.160034</v>
      </c>
      <c r="D1823">
        <v>1864.910034</v>
      </c>
      <c r="E1823">
        <v>1886.76001</v>
      </c>
      <c r="F1823">
        <v>1886.76001</v>
      </c>
      <c r="G1823">
        <v>4482120000</v>
      </c>
    </row>
    <row r="1824" spans="1:7" x14ac:dyDescent="0.2">
      <c r="A1824" s="14">
        <v>41932</v>
      </c>
      <c r="B1824">
        <v>1885.619995</v>
      </c>
      <c r="C1824">
        <v>1905.030029</v>
      </c>
      <c r="D1824">
        <v>1882.3000489999999</v>
      </c>
      <c r="E1824">
        <v>1904.01001</v>
      </c>
      <c r="F1824">
        <v>1904.01001</v>
      </c>
      <c r="G1824">
        <v>3331210000</v>
      </c>
    </row>
    <row r="1825" spans="1:7" x14ac:dyDescent="0.2">
      <c r="A1825" s="14">
        <v>41933</v>
      </c>
      <c r="B1825">
        <v>1909.380005</v>
      </c>
      <c r="C1825">
        <v>1942.4499510000001</v>
      </c>
      <c r="D1825">
        <v>1909.380005</v>
      </c>
      <c r="E1825">
        <v>1941.280029</v>
      </c>
      <c r="F1825">
        <v>1941.280029</v>
      </c>
      <c r="G1825">
        <v>3987090000</v>
      </c>
    </row>
    <row r="1826" spans="1:7" x14ac:dyDescent="0.2">
      <c r="A1826" s="14">
        <v>41934</v>
      </c>
      <c r="B1826">
        <v>1941.290039</v>
      </c>
      <c r="C1826">
        <v>1949.3100589999999</v>
      </c>
      <c r="D1826">
        <v>1926.829956</v>
      </c>
      <c r="E1826">
        <v>1927.1099850000001</v>
      </c>
      <c r="F1826">
        <v>1927.1099850000001</v>
      </c>
      <c r="G1826">
        <v>3761930000</v>
      </c>
    </row>
    <row r="1827" spans="1:7" x14ac:dyDescent="0.2">
      <c r="A1827" s="14">
        <v>41935</v>
      </c>
      <c r="B1827">
        <v>1931.0200199999999</v>
      </c>
      <c r="C1827">
        <v>1961.9499510000001</v>
      </c>
      <c r="D1827">
        <v>1931.0200199999999</v>
      </c>
      <c r="E1827">
        <v>1950.8199460000001</v>
      </c>
      <c r="F1827">
        <v>1950.8199460000001</v>
      </c>
      <c r="G1827">
        <v>3789250000</v>
      </c>
    </row>
    <row r="1828" spans="1:7" x14ac:dyDescent="0.2">
      <c r="A1828" s="14">
        <v>41936</v>
      </c>
      <c r="B1828">
        <v>1951.589966</v>
      </c>
      <c r="C1828">
        <v>1965.2700199999999</v>
      </c>
      <c r="D1828">
        <v>1946.2700199999999</v>
      </c>
      <c r="E1828">
        <v>1964.579956</v>
      </c>
      <c r="F1828">
        <v>1964.579956</v>
      </c>
      <c r="G1828">
        <v>3078380000</v>
      </c>
    </row>
    <row r="1829" spans="1:7" x14ac:dyDescent="0.2">
      <c r="A1829" s="14">
        <v>41939</v>
      </c>
      <c r="B1829">
        <v>1962.969971</v>
      </c>
      <c r="C1829">
        <v>1964.6400149999999</v>
      </c>
      <c r="D1829">
        <v>1951.369995</v>
      </c>
      <c r="E1829">
        <v>1961.630005</v>
      </c>
      <c r="F1829">
        <v>1961.630005</v>
      </c>
      <c r="G1829">
        <v>3538860000</v>
      </c>
    </row>
    <row r="1830" spans="1:7" x14ac:dyDescent="0.2">
      <c r="A1830" s="14">
        <v>41940</v>
      </c>
      <c r="B1830">
        <v>1964.1400149999999</v>
      </c>
      <c r="C1830">
        <v>1985.0500489999999</v>
      </c>
      <c r="D1830">
        <v>1964.1400149999999</v>
      </c>
      <c r="E1830">
        <v>1985.0500489999999</v>
      </c>
      <c r="F1830">
        <v>1985.0500489999999</v>
      </c>
      <c r="G1830">
        <v>3653260000</v>
      </c>
    </row>
    <row r="1831" spans="1:7" x14ac:dyDescent="0.2">
      <c r="A1831" s="14">
        <v>41941</v>
      </c>
      <c r="B1831">
        <v>1983.290039</v>
      </c>
      <c r="C1831">
        <v>1991.400024</v>
      </c>
      <c r="D1831">
        <v>1969.040039</v>
      </c>
      <c r="E1831">
        <v>1982.3000489999999</v>
      </c>
      <c r="F1831">
        <v>1982.3000489999999</v>
      </c>
      <c r="G1831">
        <v>3740350000</v>
      </c>
    </row>
    <row r="1832" spans="1:7" x14ac:dyDescent="0.2">
      <c r="A1832" s="14">
        <v>41942</v>
      </c>
      <c r="B1832">
        <v>1979.48999</v>
      </c>
      <c r="C1832">
        <v>1999.400024</v>
      </c>
      <c r="D1832">
        <v>1974.75</v>
      </c>
      <c r="E1832">
        <v>1994.650024</v>
      </c>
      <c r="F1832">
        <v>1994.650024</v>
      </c>
      <c r="G1832">
        <v>3586150000</v>
      </c>
    </row>
    <row r="1833" spans="1:7" x14ac:dyDescent="0.2">
      <c r="A1833" s="14">
        <v>41943</v>
      </c>
      <c r="B1833">
        <v>2001.1999510000001</v>
      </c>
      <c r="C1833">
        <v>2018.1899410000001</v>
      </c>
      <c r="D1833">
        <v>2001.1999510000001</v>
      </c>
      <c r="E1833">
        <v>2018.0500489999999</v>
      </c>
      <c r="F1833">
        <v>2018.0500489999999</v>
      </c>
      <c r="G1833">
        <v>4292290000</v>
      </c>
    </row>
    <row r="1834" spans="1:7" x14ac:dyDescent="0.2">
      <c r="A1834" s="14">
        <v>41946</v>
      </c>
      <c r="B1834">
        <v>2018.209961</v>
      </c>
      <c r="C1834">
        <v>2024.459961</v>
      </c>
      <c r="D1834">
        <v>2013.6800539999999</v>
      </c>
      <c r="E1834">
        <v>2017.8100589999999</v>
      </c>
      <c r="F1834">
        <v>2017.8100589999999</v>
      </c>
      <c r="G1834">
        <v>3555440000</v>
      </c>
    </row>
    <row r="1835" spans="1:7" x14ac:dyDescent="0.2">
      <c r="A1835" s="14">
        <v>41947</v>
      </c>
      <c r="B1835">
        <v>2015.8100589999999</v>
      </c>
      <c r="C1835">
        <v>2015.9799800000001</v>
      </c>
      <c r="D1835">
        <v>2001.01001</v>
      </c>
      <c r="E1835">
        <v>2012.099976</v>
      </c>
      <c r="F1835">
        <v>2012.099976</v>
      </c>
      <c r="G1835">
        <v>3956260000</v>
      </c>
    </row>
    <row r="1836" spans="1:7" x14ac:dyDescent="0.2">
      <c r="A1836" s="14">
        <v>41948</v>
      </c>
      <c r="B1836">
        <v>2015.290039</v>
      </c>
      <c r="C1836">
        <v>2023.7700199999999</v>
      </c>
      <c r="D1836">
        <v>2014.420044</v>
      </c>
      <c r="E1836">
        <v>2023.5699460000001</v>
      </c>
      <c r="F1836">
        <v>2023.5699460000001</v>
      </c>
      <c r="G1836">
        <v>3766590000</v>
      </c>
    </row>
    <row r="1837" spans="1:7" x14ac:dyDescent="0.2">
      <c r="A1837" s="14">
        <v>41949</v>
      </c>
      <c r="B1837">
        <v>2023.329956</v>
      </c>
      <c r="C1837">
        <v>2031.6099850000001</v>
      </c>
      <c r="D1837">
        <v>2015.8599850000001</v>
      </c>
      <c r="E1837">
        <v>2031.209961</v>
      </c>
      <c r="F1837">
        <v>2031.209961</v>
      </c>
      <c r="G1837">
        <v>3669770000</v>
      </c>
    </row>
    <row r="1838" spans="1:7" x14ac:dyDescent="0.2">
      <c r="A1838" s="14">
        <v>41950</v>
      </c>
      <c r="B1838">
        <v>2032.3599850000001</v>
      </c>
      <c r="C1838">
        <v>2034.26001</v>
      </c>
      <c r="D1838">
        <v>2025.0699460000001</v>
      </c>
      <c r="E1838">
        <v>2031.920044</v>
      </c>
      <c r="F1838">
        <v>2031.920044</v>
      </c>
      <c r="G1838">
        <v>3704280000</v>
      </c>
    </row>
    <row r="1839" spans="1:7" x14ac:dyDescent="0.2">
      <c r="A1839" s="14">
        <v>41953</v>
      </c>
      <c r="B1839">
        <v>2032.01001</v>
      </c>
      <c r="C1839">
        <v>2038.6999510000001</v>
      </c>
      <c r="D1839">
        <v>2030.170044</v>
      </c>
      <c r="E1839">
        <v>2038.26001</v>
      </c>
      <c r="F1839">
        <v>2038.26001</v>
      </c>
      <c r="G1839">
        <v>3284940000</v>
      </c>
    </row>
    <row r="1840" spans="1:7" x14ac:dyDescent="0.2">
      <c r="A1840" s="14">
        <v>41954</v>
      </c>
      <c r="B1840">
        <v>2038.1999510000001</v>
      </c>
      <c r="C1840">
        <v>2041.280029</v>
      </c>
      <c r="D1840">
        <v>2035.280029</v>
      </c>
      <c r="E1840">
        <v>2039.6800539999999</v>
      </c>
      <c r="F1840">
        <v>2039.6800539999999</v>
      </c>
      <c r="G1840">
        <v>2958320000</v>
      </c>
    </row>
    <row r="1841" spans="1:7" x14ac:dyDescent="0.2">
      <c r="A1841" s="14">
        <v>41955</v>
      </c>
      <c r="B1841">
        <v>2037.75</v>
      </c>
      <c r="C1841">
        <v>2040.329956</v>
      </c>
      <c r="D1841">
        <v>2031.9499510000001</v>
      </c>
      <c r="E1841">
        <v>2038.25</v>
      </c>
      <c r="F1841">
        <v>2038.25</v>
      </c>
      <c r="G1841">
        <v>3246650000</v>
      </c>
    </row>
    <row r="1842" spans="1:7" x14ac:dyDescent="0.2">
      <c r="A1842" s="14">
        <v>41956</v>
      </c>
      <c r="B1842">
        <v>2039.209961</v>
      </c>
      <c r="C1842">
        <v>2046.1800539999999</v>
      </c>
      <c r="D1842">
        <v>2030.4399410000001</v>
      </c>
      <c r="E1842">
        <v>2039.329956</v>
      </c>
      <c r="F1842">
        <v>2039.329956</v>
      </c>
      <c r="G1842">
        <v>3455270000</v>
      </c>
    </row>
    <row r="1843" spans="1:7" x14ac:dyDescent="0.2">
      <c r="A1843" s="14">
        <v>41957</v>
      </c>
      <c r="B1843">
        <v>2039.73999</v>
      </c>
      <c r="C1843">
        <v>2042.219971</v>
      </c>
      <c r="D1843">
        <v>2035.1999510000001</v>
      </c>
      <c r="E1843">
        <v>2039.8199460000001</v>
      </c>
      <c r="F1843">
        <v>2039.8199460000001</v>
      </c>
      <c r="G1843">
        <v>3227130000</v>
      </c>
    </row>
    <row r="1844" spans="1:7" x14ac:dyDescent="0.2">
      <c r="A1844" s="14">
        <v>41960</v>
      </c>
      <c r="B1844">
        <v>2038.290039</v>
      </c>
      <c r="C1844">
        <v>2043.0699460000001</v>
      </c>
      <c r="D1844">
        <v>2034.459961</v>
      </c>
      <c r="E1844">
        <v>2041.3199460000001</v>
      </c>
      <c r="F1844">
        <v>2041.3199460000001</v>
      </c>
      <c r="G1844">
        <v>3152890000</v>
      </c>
    </row>
    <row r="1845" spans="1:7" x14ac:dyDescent="0.2">
      <c r="A1845" s="14">
        <v>41961</v>
      </c>
      <c r="B1845">
        <v>2041.4799800000001</v>
      </c>
      <c r="C1845">
        <v>2056.080078</v>
      </c>
      <c r="D1845">
        <v>2041.4799800000001</v>
      </c>
      <c r="E1845">
        <v>2051.8000489999999</v>
      </c>
      <c r="F1845">
        <v>2051.8000489999999</v>
      </c>
      <c r="G1845">
        <v>3416190000</v>
      </c>
    </row>
    <row r="1846" spans="1:7" x14ac:dyDescent="0.2">
      <c r="A1846" s="14">
        <v>41962</v>
      </c>
      <c r="B1846">
        <v>2051.1599120000001</v>
      </c>
      <c r="C1846">
        <v>2052.139893</v>
      </c>
      <c r="D1846">
        <v>2040.369995</v>
      </c>
      <c r="E1846">
        <v>2048.719971</v>
      </c>
      <c r="F1846">
        <v>2048.719971</v>
      </c>
      <c r="G1846">
        <v>3390850000</v>
      </c>
    </row>
    <row r="1847" spans="1:7" x14ac:dyDescent="0.2">
      <c r="A1847" s="14">
        <v>41963</v>
      </c>
      <c r="B1847">
        <v>2045.869995</v>
      </c>
      <c r="C1847">
        <v>2053.8400879999999</v>
      </c>
      <c r="D1847">
        <v>2040.48999</v>
      </c>
      <c r="E1847">
        <v>2052.75</v>
      </c>
      <c r="F1847">
        <v>2052.75</v>
      </c>
      <c r="G1847">
        <v>3128290000</v>
      </c>
    </row>
    <row r="1848" spans="1:7" x14ac:dyDescent="0.2">
      <c r="A1848" s="14">
        <v>41964</v>
      </c>
      <c r="B1848">
        <v>2057.459961</v>
      </c>
      <c r="C1848">
        <v>2071.459961</v>
      </c>
      <c r="D1848">
        <v>2056.75</v>
      </c>
      <c r="E1848">
        <v>2063.5</v>
      </c>
      <c r="F1848">
        <v>2063.5</v>
      </c>
      <c r="G1848">
        <v>3916420000</v>
      </c>
    </row>
    <row r="1849" spans="1:7" x14ac:dyDescent="0.2">
      <c r="A1849" s="14">
        <v>41967</v>
      </c>
      <c r="B1849">
        <v>2065.070068</v>
      </c>
      <c r="C1849">
        <v>2070.169922</v>
      </c>
      <c r="D1849">
        <v>2065.070068</v>
      </c>
      <c r="E1849">
        <v>2069.4099120000001</v>
      </c>
      <c r="F1849">
        <v>2069.4099120000001</v>
      </c>
      <c r="G1849">
        <v>3128060000</v>
      </c>
    </row>
    <row r="1850" spans="1:7" x14ac:dyDescent="0.2">
      <c r="A1850" s="14">
        <v>41968</v>
      </c>
      <c r="B1850">
        <v>2070.1499020000001</v>
      </c>
      <c r="C1850">
        <v>2074.209961</v>
      </c>
      <c r="D1850">
        <v>2064.75</v>
      </c>
      <c r="E1850">
        <v>2067.030029</v>
      </c>
      <c r="F1850">
        <v>2067.030029</v>
      </c>
      <c r="G1850">
        <v>3392940000</v>
      </c>
    </row>
    <row r="1851" spans="1:7" x14ac:dyDescent="0.2">
      <c r="A1851" s="14">
        <v>41969</v>
      </c>
      <c r="B1851">
        <v>2067.360107</v>
      </c>
      <c r="C1851">
        <v>2073.290039</v>
      </c>
      <c r="D1851">
        <v>2066.6201169999999</v>
      </c>
      <c r="E1851">
        <v>2072.830078</v>
      </c>
      <c r="F1851">
        <v>2072.830078</v>
      </c>
      <c r="G1851">
        <v>2745260000</v>
      </c>
    </row>
    <row r="1852" spans="1:7" x14ac:dyDescent="0.2">
      <c r="A1852" s="14">
        <v>41971</v>
      </c>
      <c r="B1852">
        <v>2074.780029</v>
      </c>
      <c r="C1852">
        <v>2075.76001</v>
      </c>
      <c r="D1852">
        <v>2065.0600589999999</v>
      </c>
      <c r="E1852">
        <v>2067.5600589999999</v>
      </c>
      <c r="F1852">
        <v>2067.5600589999999</v>
      </c>
      <c r="G1852">
        <v>2504640000</v>
      </c>
    </row>
    <row r="1853" spans="1:7" x14ac:dyDescent="0.2">
      <c r="A1853" s="14">
        <v>41974</v>
      </c>
      <c r="B1853">
        <v>2065.780029</v>
      </c>
      <c r="C1853">
        <v>2065.780029</v>
      </c>
      <c r="D1853">
        <v>2049.570068</v>
      </c>
      <c r="E1853">
        <v>2053.4399410000001</v>
      </c>
      <c r="F1853">
        <v>2053.4399410000001</v>
      </c>
      <c r="G1853">
        <v>4159010000</v>
      </c>
    </row>
    <row r="1854" spans="1:7" x14ac:dyDescent="0.2">
      <c r="A1854" s="14">
        <v>41975</v>
      </c>
      <c r="B1854">
        <v>2053.7700199999999</v>
      </c>
      <c r="C1854">
        <v>2068.7700199999999</v>
      </c>
      <c r="D1854">
        <v>2053.7700199999999</v>
      </c>
      <c r="E1854">
        <v>2066.5500489999999</v>
      </c>
      <c r="F1854">
        <v>2066.5500489999999</v>
      </c>
      <c r="G1854">
        <v>3686650000</v>
      </c>
    </row>
    <row r="1855" spans="1:7" x14ac:dyDescent="0.2">
      <c r="A1855" s="14">
        <v>41976</v>
      </c>
      <c r="B1855">
        <v>2067.4499510000001</v>
      </c>
      <c r="C1855">
        <v>2076.280029</v>
      </c>
      <c r="D1855">
        <v>2066.6499020000001</v>
      </c>
      <c r="E1855">
        <v>2074.330078</v>
      </c>
      <c r="F1855">
        <v>2074.330078</v>
      </c>
      <c r="G1855">
        <v>3612680000</v>
      </c>
    </row>
    <row r="1856" spans="1:7" x14ac:dyDescent="0.2">
      <c r="A1856" s="14">
        <v>41977</v>
      </c>
      <c r="B1856">
        <v>2073.639893</v>
      </c>
      <c r="C1856">
        <v>2077.3400879999999</v>
      </c>
      <c r="D1856">
        <v>2062.3400879999999</v>
      </c>
      <c r="E1856">
        <v>2071.919922</v>
      </c>
      <c r="F1856">
        <v>2071.919922</v>
      </c>
      <c r="G1856">
        <v>3408340000</v>
      </c>
    </row>
    <row r="1857" spans="1:7" x14ac:dyDescent="0.2">
      <c r="A1857" s="14">
        <v>41978</v>
      </c>
      <c r="B1857">
        <v>2072.780029</v>
      </c>
      <c r="C1857">
        <v>2079.469971</v>
      </c>
      <c r="D1857">
        <v>2070.8100589999999</v>
      </c>
      <c r="E1857">
        <v>2075.3701169999999</v>
      </c>
      <c r="F1857">
        <v>2075.3701169999999</v>
      </c>
      <c r="G1857">
        <v>3419620000</v>
      </c>
    </row>
    <row r="1858" spans="1:7" x14ac:dyDescent="0.2">
      <c r="A1858" s="14">
        <v>41981</v>
      </c>
      <c r="B1858">
        <v>2074.8400879999999</v>
      </c>
      <c r="C1858">
        <v>2075.780029</v>
      </c>
      <c r="D1858">
        <v>2054.2700199999999</v>
      </c>
      <c r="E1858">
        <v>2060.3100589999999</v>
      </c>
      <c r="F1858">
        <v>2060.3100589999999</v>
      </c>
      <c r="G1858">
        <v>3800990000</v>
      </c>
    </row>
    <row r="1859" spans="1:7" x14ac:dyDescent="0.2">
      <c r="A1859" s="14">
        <v>41982</v>
      </c>
      <c r="B1859">
        <v>2056.5500489999999</v>
      </c>
      <c r="C1859">
        <v>2060.6000979999999</v>
      </c>
      <c r="D1859">
        <v>2034.170044</v>
      </c>
      <c r="E1859">
        <v>2059.820068</v>
      </c>
      <c r="F1859">
        <v>2059.820068</v>
      </c>
      <c r="G1859">
        <v>3970150000</v>
      </c>
    </row>
    <row r="1860" spans="1:7" x14ac:dyDescent="0.2">
      <c r="A1860" s="14">
        <v>41983</v>
      </c>
      <c r="B1860">
        <v>2058.860107</v>
      </c>
      <c r="C1860">
        <v>2058.860107</v>
      </c>
      <c r="D1860">
        <v>2024.26001</v>
      </c>
      <c r="E1860">
        <v>2026.1400149999999</v>
      </c>
      <c r="F1860">
        <v>2026.1400149999999</v>
      </c>
      <c r="G1860">
        <v>4114440000</v>
      </c>
    </row>
    <row r="1861" spans="1:7" x14ac:dyDescent="0.2">
      <c r="A1861" s="14">
        <v>41984</v>
      </c>
      <c r="B1861">
        <v>2027.920044</v>
      </c>
      <c r="C1861">
        <v>2055.530029</v>
      </c>
      <c r="D1861">
        <v>2027.920044</v>
      </c>
      <c r="E1861">
        <v>2035.329956</v>
      </c>
      <c r="F1861">
        <v>2035.329956</v>
      </c>
      <c r="G1861">
        <v>3917950000</v>
      </c>
    </row>
    <row r="1862" spans="1:7" x14ac:dyDescent="0.2">
      <c r="A1862" s="14">
        <v>41985</v>
      </c>
      <c r="B1862">
        <v>2030.3599850000001</v>
      </c>
      <c r="C1862">
        <v>2032.25</v>
      </c>
      <c r="D1862">
        <v>2002.329956</v>
      </c>
      <c r="E1862">
        <v>2002.329956</v>
      </c>
      <c r="F1862">
        <v>2002.329956</v>
      </c>
      <c r="G1862">
        <v>4157650000</v>
      </c>
    </row>
    <row r="1863" spans="1:7" x14ac:dyDescent="0.2">
      <c r="A1863" s="14">
        <v>41988</v>
      </c>
      <c r="B1863">
        <v>2005.030029</v>
      </c>
      <c r="C1863">
        <v>2018.6899410000001</v>
      </c>
      <c r="D1863">
        <v>1982.26001</v>
      </c>
      <c r="E1863">
        <v>1989.630005</v>
      </c>
      <c r="F1863">
        <v>1989.630005</v>
      </c>
      <c r="G1863">
        <v>4361990000</v>
      </c>
    </row>
    <row r="1864" spans="1:7" x14ac:dyDescent="0.2">
      <c r="A1864" s="14">
        <v>41989</v>
      </c>
      <c r="B1864">
        <v>1986.709961</v>
      </c>
      <c r="C1864">
        <v>2016.8900149999999</v>
      </c>
      <c r="D1864">
        <v>1972.5600589999999</v>
      </c>
      <c r="E1864">
        <v>1972.73999</v>
      </c>
      <c r="F1864">
        <v>1972.73999</v>
      </c>
      <c r="G1864">
        <v>4958680000</v>
      </c>
    </row>
    <row r="1865" spans="1:7" x14ac:dyDescent="0.2">
      <c r="A1865" s="14">
        <v>41990</v>
      </c>
      <c r="B1865">
        <v>1973.7700199999999</v>
      </c>
      <c r="C1865">
        <v>2016.75</v>
      </c>
      <c r="D1865">
        <v>1973.7700199999999</v>
      </c>
      <c r="E1865">
        <v>2012.8900149999999</v>
      </c>
      <c r="F1865">
        <v>2012.8900149999999</v>
      </c>
      <c r="G1865">
        <v>4942370000</v>
      </c>
    </row>
    <row r="1866" spans="1:7" x14ac:dyDescent="0.2">
      <c r="A1866" s="14">
        <v>41991</v>
      </c>
      <c r="B1866">
        <v>2018.9799800000001</v>
      </c>
      <c r="C1866">
        <v>2061.2299800000001</v>
      </c>
      <c r="D1866">
        <v>2018.9799800000001</v>
      </c>
      <c r="E1866">
        <v>2061.2299800000001</v>
      </c>
      <c r="F1866">
        <v>2061.2299800000001</v>
      </c>
      <c r="G1866">
        <v>4703380000</v>
      </c>
    </row>
    <row r="1867" spans="1:7" x14ac:dyDescent="0.2">
      <c r="A1867" s="14">
        <v>41992</v>
      </c>
      <c r="B1867">
        <v>2061.040039</v>
      </c>
      <c r="C1867">
        <v>2077.8500979999999</v>
      </c>
      <c r="D1867">
        <v>2061.030029</v>
      </c>
      <c r="E1867">
        <v>2070.6499020000001</v>
      </c>
      <c r="F1867">
        <v>2070.6499020000001</v>
      </c>
      <c r="G1867">
        <v>6465530000</v>
      </c>
    </row>
    <row r="1868" spans="1:7" x14ac:dyDescent="0.2">
      <c r="A1868" s="14">
        <v>41995</v>
      </c>
      <c r="B1868">
        <v>2069.280029</v>
      </c>
      <c r="C1868">
        <v>2078.76001</v>
      </c>
      <c r="D1868">
        <v>2069.280029</v>
      </c>
      <c r="E1868">
        <v>2078.540039</v>
      </c>
      <c r="F1868">
        <v>2078.540039</v>
      </c>
      <c r="G1868">
        <v>3369520000</v>
      </c>
    </row>
    <row r="1869" spans="1:7" x14ac:dyDescent="0.2">
      <c r="A1869" s="14">
        <v>41996</v>
      </c>
      <c r="B1869">
        <v>2081.4799800000001</v>
      </c>
      <c r="C1869">
        <v>2086.7299800000001</v>
      </c>
      <c r="D1869">
        <v>2079.7700199999999</v>
      </c>
      <c r="E1869">
        <v>2082.169922</v>
      </c>
      <c r="F1869">
        <v>2082.169922</v>
      </c>
      <c r="G1869">
        <v>3043950000</v>
      </c>
    </row>
    <row r="1870" spans="1:7" x14ac:dyDescent="0.2">
      <c r="A1870" s="14">
        <v>41997</v>
      </c>
      <c r="B1870">
        <v>2083.25</v>
      </c>
      <c r="C1870">
        <v>2087.5600589999999</v>
      </c>
      <c r="D1870">
        <v>2081.860107</v>
      </c>
      <c r="E1870">
        <v>2081.8798830000001</v>
      </c>
      <c r="F1870">
        <v>2081.8798830000001</v>
      </c>
      <c r="G1870">
        <v>1416980000</v>
      </c>
    </row>
    <row r="1871" spans="1:7" x14ac:dyDescent="0.2">
      <c r="A1871" s="14">
        <v>41999</v>
      </c>
      <c r="B1871">
        <v>2084.3000489999999</v>
      </c>
      <c r="C1871">
        <v>2092.6999510000001</v>
      </c>
      <c r="D1871">
        <v>2084.3000489999999</v>
      </c>
      <c r="E1871">
        <v>2088.7700199999999</v>
      </c>
      <c r="F1871">
        <v>2088.7700199999999</v>
      </c>
      <c r="G1871">
        <v>1735230000</v>
      </c>
    </row>
    <row r="1872" spans="1:7" x14ac:dyDescent="0.2">
      <c r="A1872" s="14">
        <v>42002</v>
      </c>
      <c r="B1872">
        <v>2087.6298830000001</v>
      </c>
      <c r="C1872">
        <v>2093.5500489999999</v>
      </c>
      <c r="D1872">
        <v>2085.75</v>
      </c>
      <c r="E1872">
        <v>2090.570068</v>
      </c>
      <c r="F1872">
        <v>2090.570068</v>
      </c>
      <c r="G1872">
        <v>2452360000</v>
      </c>
    </row>
    <row r="1873" spans="1:7" x14ac:dyDescent="0.2">
      <c r="A1873" s="14">
        <v>42003</v>
      </c>
      <c r="B1873">
        <v>2088.48999</v>
      </c>
      <c r="C1873">
        <v>2088.48999</v>
      </c>
      <c r="D1873">
        <v>2079.530029</v>
      </c>
      <c r="E1873">
        <v>2080.3500979999999</v>
      </c>
      <c r="F1873">
        <v>2080.3500979999999</v>
      </c>
      <c r="G1873">
        <v>2440280000</v>
      </c>
    </row>
    <row r="1874" spans="1:7" x14ac:dyDescent="0.2">
      <c r="A1874" s="14">
        <v>42004</v>
      </c>
      <c r="B1874">
        <v>2082.110107</v>
      </c>
      <c r="C1874">
        <v>2085.580078</v>
      </c>
      <c r="D1874">
        <v>2057.9399410000001</v>
      </c>
      <c r="E1874">
        <v>2058.8999020000001</v>
      </c>
      <c r="F1874">
        <v>2058.8999020000001</v>
      </c>
      <c r="G1874">
        <v>2606070000</v>
      </c>
    </row>
    <row r="1875" spans="1:7" x14ac:dyDescent="0.2">
      <c r="A1875" s="14">
        <v>42006</v>
      </c>
      <c r="B1875">
        <v>2058.8999020000001</v>
      </c>
      <c r="C1875">
        <v>2072.360107</v>
      </c>
      <c r="D1875">
        <v>2046.040039</v>
      </c>
      <c r="E1875">
        <v>2058.1999510000001</v>
      </c>
      <c r="F1875">
        <v>2058.1999510000001</v>
      </c>
      <c r="G1875">
        <v>2708700000</v>
      </c>
    </row>
    <row r="1876" spans="1:7" x14ac:dyDescent="0.2">
      <c r="A1876" s="14">
        <v>42009</v>
      </c>
      <c r="B1876">
        <v>2054.4399410000001</v>
      </c>
      <c r="C1876">
        <v>2054.4399410000001</v>
      </c>
      <c r="D1876">
        <v>2017.339966</v>
      </c>
      <c r="E1876">
        <v>2020.579956</v>
      </c>
      <c r="F1876">
        <v>2020.579956</v>
      </c>
      <c r="G1876">
        <v>3799120000</v>
      </c>
    </row>
    <row r="1877" spans="1:7" x14ac:dyDescent="0.2">
      <c r="A1877" s="14">
        <v>42010</v>
      </c>
      <c r="B1877">
        <v>2022.150024</v>
      </c>
      <c r="C1877">
        <v>2030.25</v>
      </c>
      <c r="D1877">
        <v>1992.4399410000001</v>
      </c>
      <c r="E1877">
        <v>2002.6099850000001</v>
      </c>
      <c r="F1877">
        <v>2002.6099850000001</v>
      </c>
      <c r="G1877">
        <v>4460110000</v>
      </c>
    </row>
    <row r="1878" spans="1:7" x14ac:dyDescent="0.2">
      <c r="A1878" s="14">
        <v>42011</v>
      </c>
      <c r="B1878">
        <v>2005.5500489999999</v>
      </c>
      <c r="C1878">
        <v>2029.6099850000001</v>
      </c>
      <c r="D1878">
        <v>2005.5500489999999</v>
      </c>
      <c r="E1878">
        <v>2025.900024</v>
      </c>
      <c r="F1878">
        <v>2025.900024</v>
      </c>
      <c r="G1878">
        <v>3805480000</v>
      </c>
    </row>
    <row r="1879" spans="1:7" x14ac:dyDescent="0.2">
      <c r="A1879" s="14">
        <v>42012</v>
      </c>
      <c r="B1879">
        <v>2030.6099850000001</v>
      </c>
      <c r="C1879">
        <v>2064.080078</v>
      </c>
      <c r="D1879">
        <v>2030.6099850000001</v>
      </c>
      <c r="E1879">
        <v>2062.139893</v>
      </c>
      <c r="F1879">
        <v>2062.139893</v>
      </c>
      <c r="G1879">
        <v>3934010000</v>
      </c>
    </row>
    <row r="1880" spans="1:7" x14ac:dyDescent="0.2">
      <c r="A1880" s="14">
        <v>42013</v>
      </c>
      <c r="B1880">
        <v>2063.4499510000001</v>
      </c>
      <c r="C1880">
        <v>2064.429932</v>
      </c>
      <c r="D1880">
        <v>2038.329956</v>
      </c>
      <c r="E1880">
        <v>2044.8100589999999</v>
      </c>
      <c r="F1880">
        <v>2044.8100589999999</v>
      </c>
      <c r="G1880">
        <v>3364140000</v>
      </c>
    </row>
    <row r="1881" spans="1:7" x14ac:dyDescent="0.2">
      <c r="A1881" s="14">
        <v>42016</v>
      </c>
      <c r="B1881">
        <v>2046.130005</v>
      </c>
      <c r="C1881">
        <v>2049.3000489999999</v>
      </c>
      <c r="D1881">
        <v>2022.579956</v>
      </c>
      <c r="E1881">
        <v>2028.26001</v>
      </c>
      <c r="F1881">
        <v>2028.26001</v>
      </c>
      <c r="G1881">
        <v>3456460000</v>
      </c>
    </row>
    <row r="1882" spans="1:7" x14ac:dyDescent="0.2">
      <c r="A1882" s="14">
        <v>42017</v>
      </c>
      <c r="B1882">
        <v>2031.579956</v>
      </c>
      <c r="C1882">
        <v>2056.929932</v>
      </c>
      <c r="D1882">
        <v>2008.25</v>
      </c>
      <c r="E1882">
        <v>2023.030029</v>
      </c>
      <c r="F1882">
        <v>2023.030029</v>
      </c>
      <c r="G1882">
        <v>4107300000</v>
      </c>
    </row>
    <row r="1883" spans="1:7" x14ac:dyDescent="0.2">
      <c r="A1883" s="14">
        <v>42018</v>
      </c>
      <c r="B1883">
        <v>2018.400024</v>
      </c>
      <c r="C1883">
        <v>2018.400024</v>
      </c>
      <c r="D1883">
        <v>1988.4399410000001</v>
      </c>
      <c r="E1883">
        <v>2011.2700199999999</v>
      </c>
      <c r="F1883">
        <v>2011.2700199999999</v>
      </c>
      <c r="G1883">
        <v>4378680000</v>
      </c>
    </row>
    <row r="1884" spans="1:7" x14ac:dyDescent="0.2">
      <c r="A1884" s="14">
        <v>42019</v>
      </c>
      <c r="B1884">
        <v>2013.75</v>
      </c>
      <c r="C1884">
        <v>2021.349976</v>
      </c>
      <c r="D1884">
        <v>1991.469971</v>
      </c>
      <c r="E1884">
        <v>1992.670044</v>
      </c>
      <c r="F1884">
        <v>1992.670044</v>
      </c>
      <c r="G1884">
        <v>4276720000</v>
      </c>
    </row>
    <row r="1885" spans="1:7" x14ac:dyDescent="0.2">
      <c r="A1885" s="14">
        <v>42020</v>
      </c>
      <c r="B1885">
        <v>1992.25</v>
      </c>
      <c r="C1885">
        <v>2020.459961</v>
      </c>
      <c r="D1885">
        <v>1988.119995</v>
      </c>
      <c r="E1885">
        <v>2019.420044</v>
      </c>
      <c r="F1885">
        <v>2019.420044</v>
      </c>
      <c r="G1885">
        <v>4056410000</v>
      </c>
    </row>
    <row r="1886" spans="1:7" x14ac:dyDescent="0.2">
      <c r="A1886" s="14">
        <v>42024</v>
      </c>
      <c r="B1886">
        <v>2020.76001</v>
      </c>
      <c r="C1886">
        <v>2028.9399410000001</v>
      </c>
      <c r="D1886">
        <v>2004.48999</v>
      </c>
      <c r="E1886">
        <v>2022.5500489999999</v>
      </c>
      <c r="F1886">
        <v>2022.5500489999999</v>
      </c>
      <c r="G1886">
        <v>3944340000</v>
      </c>
    </row>
    <row r="1887" spans="1:7" x14ac:dyDescent="0.2">
      <c r="A1887" s="14">
        <v>42025</v>
      </c>
      <c r="B1887">
        <v>2020.1899410000001</v>
      </c>
      <c r="C1887">
        <v>2038.290039</v>
      </c>
      <c r="D1887">
        <v>2012.040039</v>
      </c>
      <c r="E1887">
        <v>2032.119995</v>
      </c>
      <c r="F1887">
        <v>2032.119995</v>
      </c>
      <c r="G1887">
        <v>3730070000</v>
      </c>
    </row>
    <row r="1888" spans="1:7" x14ac:dyDescent="0.2">
      <c r="A1888" s="14">
        <v>42026</v>
      </c>
      <c r="B1888">
        <v>2034.3000489999999</v>
      </c>
      <c r="C1888">
        <v>2064.6201169999999</v>
      </c>
      <c r="D1888">
        <v>2026.380005</v>
      </c>
      <c r="E1888">
        <v>2063.1499020000001</v>
      </c>
      <c r="F1888">
        <v>2063.1499020000001</v>
      </c>
      <c r="G1888">
        <v>4176050000</v>
      </c>
    </row>
    <row r="1889" spans="1:7" x14ac:dyDescent="0.2">
      <c r="A1889" s="14">
        <v>42027</v>
      </c>
      <c r="B1889">
        <v>2062.9799800000001</v>
      </c>
      <c r="C1889">
        <v>2062.9799800000001</v>
      </c>
      <c r="D1889">
        <v>2050.540039</v>
      </c>
      <c r="E1889">
        <v>2051.820068</v>
      </c>
      <c r="F1889">
        <v>2051.820068</v>
      </c>
      <c r="G1889">
        <v>3573560000</v>
      </c>
    </row>
    <row r="1890" spans="1:7" x14ac:dyDescent="0.2">
      <c r="A1890" s="14">
        <v>42030</v>
      </c>
      <c r="B1890">
        <v>2050.419922</v>
      </c>
      <c r="C1890">
        <v>2057.6201169999999</v>
      </c>
      <c r="D1890">
        <v>2040.969971</v>
      </c>
      <c r="E1890">
        <v>2057.0900879999999</v>
      </c>
      <c r="F1890">
        <v>2057.0900879999999</v>
      </c>
      <c r="G1890">
        <v>3465760000</v>
      </c>
    </row>
    <row r="1891" spans="1:7" x14ac:dyDescent="0.2">
      <c r="A1891" s="14">
        <v>42031</v>
      </c>
      <c r="B1891">
        <v>2047.8599850000001</v>
      </c>
      <c r="C1891">
        <v>2047.8599850000001</v>
      </c>
      <c r="D1891">
        <v>2019.910034</v>
      </c>
      <c r="E1891">
        <v>2029.5500489999999</v>
      </c>
      <c r="F1891">
        <v>2029.5500489999999</v>
      </c>
      <c r="G1891">
        <v>3329810000</v>
      </c>
    </row>
    <row r="1892" spans="1:7" x14ac:dyDescent="0.2">
      <c r="A1892" s="14">
        <v>42032</v>
      </c>
      <c r="B1892">
        <v>2032.339966</v>
      </c>
      <c r="C1892">
        <v>2042.48999</v>
      </c>
      <c r="D1892">
        <v>2001.48999</v>
      </c>
      <c r="E1892">
        <v>2002.160034</v>
      </c>
      <c r="F1892">
        <v>2002.160034</v>
      </c>
      <c r="G1892">
        <v>4067530000</v>
      </c>
    </row>
    <row r="1893" spans="1:7" x14ac:dyDescent="0.2">
      <c r="A1893" s="14">
        <v>42033</v>
      </c>
      <c r="B1893">
        <v>2002.4499510000001</v>
      </c>
      <c r="C1893">
        <v>2024.6400149999999</v>
      </c>
      <c r="D1893">
        <v>1989.1800539999999</v>
      </c>
      <c r="E1893">
        <v>2021.25</v>
      </c>
      <c r="F1893">
        <v>2021.25</v>
      </c>
      <c r="G1893">
        <v>4127140000</v>
      </c>
    </row>
    <row r="1894" spans="1:7" x14ac:dyDescent="0.2">
      <c r="A1894" s="14">
        <v>42034</v>
      </c>
      <c r="B1894">
        <v>2019.349976</v>
      </c>
      <c r="C1894">
        <v>2023.3199460000001</v>
      </c>
      <c r="D1894">
        <v>1993.380005</v>
      </c>
      <c r="E1894">
        <v>1994.98999</v>
      </c>
      <c r="F1894">
        <v>1994.98999</v>
      </c>
      <c r="G1894">
        <v>4568650000</v>
      </c>
    </row>
    <row r="1895" spans="1:7" x14ac:dyDescent="0.2">
      <c r="A1895" s="14">
        <v>42037</v>
      </c>
      <c r="B1895">
        <v>1996.670044</v>
      </c>
      <c r="C1895">
        <v>2021.660034</v>
      </c>
      <c r="D1895">
        <v>1980.900024</v>
      </c>
      <c r="E1895">
        <v>2020.849976</v>
      </c>
      <c r="F1895">
        <v>2020.849976</v>
      </c>
      <c r="G1895">
        <v>4008330000</v>
      </c>
    </row>
    <row r="1896" spans="1:7" x14ac:dyDescent="0.2">
      <c r="A1896" s="14">
        <v>42038</v>
      </c>
      <c r="B1896">
        <v>2022.709961</v>
      </c>
      <c r="C1896">
        <v>2050.3000489999999</v>
      </c>
      <c r="D1896">
        <v>2022.709961</v>
      </c>
      <c r="E1896">
        <v>2050.030029</v>
      </c>
      <c r="F1896">
        <v>2050.030029</v>
      </c>
      <c r="G1896">
        <v>4615900000</v>
      </c>
    </row>
    <row r="1897" spans="1:7" x14ac:dyDescent="0.2">
      <c r="A1897" s="14">
        <v>42039</v>
      </c>
      <c r="B1897">
        <v>2048.860107</v>
      </c>
      <c r="C1897">
        <v>2054.73999</v>
      </c>
      <c r="D1897">
        <v>2036.719971</v>
      </c>
      <c r="E1897">
        <v>2041.51001</v>
      </c>
      <c r="F1897">
        <v>2041.51001</v>
      </c>
      <c r="G1897">
        <v>4141920000</v>
      </c>
    </row>
    <row r="1898" spans="1:7" x14ac:dyDescent="0.2">
      <c r="A1898" s="14">
        <v>42040</v>
      </c>
      <c r="B1898">
        <v>2043.4499510000001</v>
      </c>
      <c r="C1898">
        <v>2063.5500489999999</v>
      </c>
      <c r="D1898">
        <v>2043.4499510000001</v>
      </c>
      <c r="E1898">
        <v>2062.5200199999999</v>
      </c>
      <c r="F1898">
        <v>2062.5200199999999</v>
      </c>
      <c r="G1898">
        <v>3821990000</v>
      </c>
    </row>
    <row r="1899" spans="1:7" x14ac:dyDescent="0.2">
      <c r="A1899" s="14">
        <v>42041</v>
      </c>
      <c r="B1899">
        <v>2062.280029</v>
      </c>
      <c r="C1899">
        <v>2072.3999020000001</v>
      </c>
      <c r="D1899">
        <v>2049.969971</v>
      </c>
      <c r="E1899">
        <v>2055.469971</v>
      </c>
      <c r="F1899">
        <v>2055.469971</v>
      </c>
      <c r="G1899">
        <v>4232970000</v>
      </c>
    </row>
    <row r="1900" spans="1:7" x14ac:dyDescent="0.2">
      <c r="A1900" s="14">
        <v>42044</v>
      </c>
      <c r="B1900">
        <v>2053.469971</v>
      </c>
      <c r="C1900">
        <v>2056.1599120000001</v>
      </c>
      <c r="D1900">
        <v>2041.880005</v>
      </c>
      <c r="E1900">
        <v>2046.73999</v>
      </c>
      <c r="F1900">
        <v>2046.73999</v>
      </c>
      <c r="G1900">
        <v>3549540000</v>
      </c>
    </row>
    <row r="1901" spans="1:7" x14ac:dyDescent="0.2">
      <c r="A1901" s="14">
        <v>42045</v>
      </c>
      <c r="B1901">
        <v>2049.3798830000001</v>
      </c>
      <c r="C1901">
        <v>2070.860107</v>
      </c>
      <c r="D1901">
        <v>2048.6201169999999</v>
      </c>
      <c r="E1901">
        <v>2068.5900879999999</v>
      </c>
      <c r="F1901">
        <v>2068.5900879999999</v>
      </c>
      <c r="G1901">
        <v>3669850000</v>
      </c>
    </row>
    <row r="1902" spans="1:7" x14ac:dyDescent="0.2">
      <c r="A1902" s="14">
        <v>42046</v>
      </c>
      <c r="B1902">
        <v>2068.5500489999999</v>
      </c>
      <c r="C1902">
        <v>2073.4799800000001</v>
      </c>
      <c r="D1902">
        <v>2057.98999</v>
      </c>
      <c r="E1902">
        <v>2068.530029</v>
      </c>
      <c r="F1902">
        <v>2068.530029</v>
      </c>
      <c r="G1902">
        <v>3596860000</v>
      </c>
    </row>
    <row r="1903" spans="1:7" x14ac:dyDescent="0.2">
      <c r="A1903" s="14">
        <v>42047</v>
      </c>
      <c r="B1903">
        <v>2069.9799800000001</v>
      </c>
      <c r="C1903">
        <v>2088.530029</v>
      </c>
      <c r="D1903">
        <v>2069.9799800000001</v>
      </c>
      <c r="E1903">
        <v>2088.4799800000001</v>
      </c>
      <c r="F1903">
        <v>2088.4799800000001</v>
      </c>
      <c r="G1903">
        <v>3788350000</v>
      </c>
    </row>
    <row r="1904" spans="1:7" x14ac:dyDescent="0.2">
      <c r="A1904" s="14">
        <v>42048</v>
      </c>
      <c r="B1904">
        <v>2088.780029</v>
      </c>
      <c r="C1904">
        <v>2097.030029</v>
      </c>
      <c r="D1904">
        <v>2086.6999510000001</v>
      </c>
      <c r="E1904">
        <v>2096.98999</v>
      </c>
      <c r="F1904">
        <v>2096.98999</v>
      </c>
      <c r="G1904">
        <v>3527450000</v>
      </c>
    </row>
    <row r="1905" spans="1:7" x14ac:dyDescent="0.2">
      <c r="A1905" s="14">
        <v>42052</v>
      </c>
      <c r="B1905">
        <v>2096.469971</v>
      </c>
      <c r="C1905">
        <v>2101.3000489999999</v>
      </c>
      <c r="D1905">
        <v>2089.8000489999999</v>
      </c>
      <c r="E1905">
        <v>2100.3400879999999</v>
      </c>
      <c r="F1905">
        <v>2100.3400879999999</v>
      </c>
      <c r="G1905">
        <v>3361750000</v>
      </c>
    </row>
    <row r="1906" spans="1:7" x14ac:dyDescent="0.2">
      <c r="A1906" s="14">
        <v>42053</v>
      </c>
      <c r="B1906">
        <v>2099.1599120000001</v>
      </c>
      <c r="C1906">
        <v>2100.2299800000001</v>
      </c>
      <c r="D1906">
        <v>2092.1499020000001</v>
      </c>
      <c r="E1906">
        <v>2099.679932</v>
      </c>
      <c r="F1906">
        <v>2099.679932</v>
      </c>
      <c r="G1906">
        <v>3370020000</v>
      </c>
    </row>
    <row r="1907" spans="1:7" x14ac:dyDescent="0.2">
      <c r="A1907" s="14">
        <v>42054</v>
      </c>
      <c r="B1907">
        <v>2099.25</v>
      </c>
      <c r="C1907">
        <v>2102.1298830000001</v>
      </c>
      <c r="D1907">
        <v>2090.790039</v>
      </c>
      <c r="E1907">
        <v>2097.4499510000001</v>
      </c>
      <c r="F1907">
        <v>2097.4499510000001</v>
      </c>
      <c r="G1907">
        <v>3247100000</v>
      </c>
    </row>
    <row r="1908" spans="1:7" x14ac:dyDescent="0.2">
      <c r="A1908" s="14">
        <v>42055</v>
      </c>
      <c r="B1908">
        <v>2097.6499020000001</v>
      </c>
      <c r="C1908">
        <v>2110.610107</v>
      </c>
      <c r="D1908">
        <v>2085.4399410000001</v>
      </c>
      <c r="E1908">
        <v>2110.3000489999999</v>
      </c>
      <c r="F1908">
        <v>2110.3000489999999</v>
      </c>
      <c r="G1908">
        <v>3281600000</v>
      </c>
    </row>
    <row r="1909" spans="1:7" x14ac:dyDescent="0.2">
      <c r="A1909" s="14">
        <v>42058</v>
      </c>
      <c r="B1909">
        <v>2109.830078</v>
      </c>
      <c r="C1909">
        <v>2110.0500489999999</v>
      </c>
      <c r="D1909">
        <v>2103</v>
      </c>
      <c r="E1909">
        <v>2109.6599120000001</v>
      </c>
      <c r="F1909">
        <v>2109.6599120000001</v>
      </c>
      <c r="G1909">
        <v>3093680000</v>
      </c>
    </row>
    <row r="1910" spans="1:7" x14ac:dyDescent="0.2">
      <c r="A1910" s="14">
        <v>42059</v>
      </c>
      <c r="B1910">
        <v>2109.1000979999999</v>
      </c>
      <c r="C1910">
        <v>2117.9399410000001</v>
      </c>
      <c r="D1910">
        <v>2105.8701169999999</v>
      </c>
      <c r="E1910">
        <v>2115.4799800000001</v>
      </c>
      <c r="F1910">
        <v>2115.4799800000001</v>
      </c>
      <c r="G1910">
        <v>3199840000</v>
      </c>
    </row>
    <row r="1911" spans="1:7" x14ac:dyDescent="0.2">
      <c r="A1911" s="14">
        <v>42060</v>
      </c>
      <c r="B1911">
        <v>2115.3000489999999</v>
      </c>
      <c r="C1911">
        <v>2119.5900879999999</v>
      </c>
      <c r="D1911">
        <v>2109.889893</v>
      </c>
      <c r="E1911">
        <v>2113.860107</v>
      </c>
      <c r="F1911">
        <v>2113.860107</v>
      </c>
      <c r="G1911">
        <v>3312340000</v>
      </c>
    </row>
    <row r="1912" spans="1:7" x14ac:dyDescent="0.2">
      <c r="A1912" s="14">
        <v>42061</v>
      </c>
      <c r="B1912">
        <v>2113.9099120000001</v>
      </c>
      <c r="C1912">
        <v>2113.9099120000001</v>
      </c>
      <c r="D1912">
        <v>2103.76001</v>
      </c>
      <c r="E1912">
        <v>2110.73999</v>
      </c>
      <c r="F1912">
        <v>2110.73999</v>
      </c>
      <c r="G1912">
        <v>3408690000</v>
      </c>
    </row>
    <row r="1913" spans="1:7" x14ac:dyDescent="0.2">
      <c r="A1913" s="14">
        <v>42062</v>
      </c>
      <c r="B1913">
        <v>2110.8798830000001</v>
      </c>
      <c r="C1913">
        <v>2112.73999</v>
      </c>
      <c r="D1913">
        <v>2103.75</v>
      </c>
      <c r="E1913">
        <v>2104.5</v>
      </c>
      <c r="F1913">
        <v>2104.5</v>
      </c>
      <c r="G1913">
        <v>3547380000</v>
      </c>
    </row>
    <row r="1914" spans="1:7" x14ac:dyDescent="0.2">
      <c r="A1914" s="14">
        <v>42065</v>
      </c>
      <c r="B1914">
        <v>2105.2299800000001</v>
      </c>
      <c r="C1914">
        <v>2117.5200199999999</v>
      </c>
      <c r="D1914">
        <v>2104.5</v>
      </c>
      <c r="E1914">
        <v>2117.389893</v>
      </c>
      <c r="F1914">
        <v>2117.389893</v>
      </c>
      <c r="G1914">
        <v>3409490000</v>
      </c>
    </row>
    <row r="1915" spans="1:7" x14ac:dyDescent="0.2">
      <c r="A1915" s="14">
        <v>42066</v>
      </c>
      <c r="B1915">
        <v>2115.76001</v>
      </c>
      <c r="C1915">
        <v>2115.76001</v>
      </c>
      <c r="D1915">
        <v>2098.26001</v>
      </c>
      <c r="E1915">
        <v>2107.780029</v>
      </c>
      <c r="F1915">
        <v>2107.780029</v>
      </c>
      <c r="G1915">
        <v>3262300000</v>
      </c>
    </row>
    <row r="1916" spans="1:7" x14ac:dyDescent="0.2">
      <c r="A1916" s="14">
        <v>42067</v>
      </c>
      <c r="B1916">
        <v>2107.719971</v>
      </c>
      <c r="C1916">
        <v>2107.719971</v>
      </c>
      <c r="D1916">
        <v>2094.48999</v>
      </c>
      <c r="E1916">
        <v>2098.530029</v>
      </c>
      <c r="F1916">
        <v>2098.530029</v>
      </c>
      <c r="G1916">
        <v>3421110000</v>
      </c>
    </row>
    <row r="1917" spans="1:7" x14ac:dyDescent="0.2">
      <c r="A1917" s="14">
        <v>42068</v>
      </c>
      <c r="B1917">
        <v>2098.540039</v>
      </c>
      <c r="C1917">
        <v>2104.25</v>
      </c>
      <c r="D1917">
        <v>2095.219971</v>
      </c>
      <c r="E1917">
        <v>2101.040039</v>
      </c>
      <c r="F1917">
        <v>2101.040039</v>
      </c>
      <c r="G1917">
        <v>3103030000</v>
      </c>
    </row>
    <row r="1918" spans="1:7" x14ac:dyDescent="0.2">
      <c r="A1918" s="14">
        <v>42069</v>
      </c>
      <c r="B1918">
        <v>2100.9099120000001</v>
      </c>
      <c r="C1918">
        <v>2100.9099120000001</v>
      </c>
      <c r="D1918">
        <v>2067.2700199999999</v>
      </c>
      <c r="E1918">
        <v>2071.26001</v>
      </c>
      <c r="F1918">
        <v>2071.26001</v>
      </c>
      <c r="G1918">
        <v>3853570000</v>
      </c>
    </row>
    <row r="1919" spans="1:7" x14ac:dyDescent="0.2">
      <c r="A1919" s="14">
        <v>42072</v>
      </c>
      <c r="B1919">
        <v>2072.25</v>
      </c>
      <c r="C1919">
        <v>2083.48999</v>
      </c>
      <c r="D1919">
        <v>2072.209961</v>
      </c>
      <c r="E1919">
        <v>2079.429932</v>
      </c>
      <c r="F1919">
        <v>2079.429932</v>
      </c>
      <c r="G1919">
        <v>3349090000</v>
      </c>
    </row>
    <row r="1920" spans="1:7" x14ac:dyDescent="0.2">
      <c r="A1920" s="14">
        <v>42073</v>
      </c>
      <c r="B1920">
        <v>2076.139893</v>
      </c>
      <c r="C1920">
        <v>2076.139893</v>
      </c>
      <c r="D1920">
        <v>2044.160034</v>
      </c>
      <c r="E1920">
        <v>2044.160034</v>
      </c>
      <c r="F1920">
        <v>2044.160034</v>
      </c>
      <c r="G1920">
        <v>3668900000</v>
      </c>
    </row>
    <row r="1921" spans="1:7" x14ac:dyDescent="0.2">
      <c r="A1921" s="14">
        <v>42074</v>
      </c>
      <c r="B1921">
        <v>2044.6899410000001</v>
      </c>
      <c r="C1921">
        <v>2050.080078</v>
      </c>
      <c r="D1921">
        <v>2039.6899410000001</v>
      </c>
      <c r="E1921">
        <v>2040.23999</v>
      </c>
      <c r="F1921">
        <v>2040.23999</v>
      </c>
      <c r="G1921">
        <v>3406570000</v>
      </c>
    </row>
    <row r="1922" spans="1:7" x14ac:dyDescent="0.2">
      <c r="A1922" s="14">
        <v>42075</v>
      </c>
      <c r="B1922">
        <v>2041.099976</v>
      </c>
      <c r="C1922">
        <v>2066.4099120000001</v>
      </c>
      <c r="D1922">
        <v>2041.099976</v>
      </c>
      <c r="E1922">
        <v>2065.9499510000001</v>
      </c>
      <c r="F1922">
        <v>2065.9499510000001</v>
      </c>
      <c r="G1922">
        <v>3405860000</v>
      </c>
    </row>
    <row r="1923" spans="1:7" x14ac:dyDescent="0.2">
      <c r="A1923" s="14">
        <v>42076</v>
      </c>
      <c r="B1923">
        <v>2064.5600589999999</v>
      </c>
      <c r="C1923">
        <v>2064.5600589999999</v>
      </c>
      <c r="D1923">
        <v>2041.170044</v>
      </c>
      <c r="E1923">
        <v>2053.3999020000001</v>
      </c>
      <c r="F1923">
        <v>2053.3999020000001</v>
      </c>
      <c r="G1923">
        <v>3498560000</v>
      </c>
    </row>
    <row r="1924" spans="1:7" x14ac:dyDescent="0.2">
      <c r="A1924" s="14">
        <v>42079</v>
      </c>
      <c r="B1924">
        <v>2055.3500979999999</v>
      </c>
      <c r="C1924">
        <v>2081.4099120000001</v>
      </c>
      <c r="D1924">
        <v>2055.3500979999999</v>
      </c>
      <c r="E1924">
        <v>2081.1899410000001</v>
      </c>
      <c r="F1924">
        <v>2081.1899410000001</v>
      </c>
      <c r="G1924">
        <v>3295600000</v>
      </c>
    </row>
    <row r="1925" spans="1:7" x14ac:dyDescent="0.2">
      <c r="A1925" s="14">
        <v>42080</v>
      </c>
      <c r="B1925">
        <v>2080.5900879999999</v>
      </c>
      <c r="C1925">
        <v>2080.5900879999999</v>
      </c>
      <c r="D1925">
        <v>2065.080078</v>
      </c>
      <c r="E1925">
        <v>2074.280029</v>
      </c>
      <c r="F1925">
        <v>2074.280029</v>
      </c>
      <c r="G1925">
        <v>3221840000</v>
      </c>
    </row>
    <row r="1926" spans="1:7" x14ac:dyDescent="0.2">
      <c r="A1926" s="14">
        <v>42081</v>
      </c>
      <c r="B1926">
        <v>2072.8400879999999</v>
      </c>
      <c r="C1926">
        <v>2106.8500979999999</v>
      </c>
      <c r="D1926">
        <v>2061.2299800000001</v>
      </c>
      <c r="E1926">
        <v>2099.5</v>
      </c>
      <c r="F1926">
        <v>2099.5</v>
      </c>
      <c r="G1926">
        <v>4128210000</v>
      </c>
    </row>
    <row r="1927" spans="1:7" x14ac:dyDescent="0.2">
      <c r="A1927" s="14">
        <v>42082</v>
      </c>
      <c r="B1927">
        <v>2098.6899410000001</v>
      </c>
      <c r="C1927">
        <v>2098.6899410000001</v>
      </c>
      <c r="D1927">
        <v>2085.5600589999999</v>
      </c>
      <c r="E1927">
        <v>2089.2700199999999</v>
      </c>
      <c r="F1927">
        <v>2089.2700199999999</v>
      </c>
      <c r="G1927">
        <v>3305220000</v>
      </c>
    </row>
    <row r="1928" spans="1:7" x14ac:dyDescent="0.2">
      <c r="A1928" s="14">
        <v>42083</v>
      </c>
      <c r="B1928">
        <v>2090.320068</v>
      </c>
      <c r="C1928">
        <v>2113.919922</v>
      </c>
      <c r="D1928">
        <v>2090.320068</v>
      </c>
      <c r="E1928">
        <v>2108.1000979999999</v>
      </c>
      <c r="F1928">
        <v>2108.1000979999999</v>
      </c>
      <c r="G1928">
        <v>5554120000</v>
      </c>
    </row>
    <row r="1929" spans="1:7" x14ac:dyDescent="0.2">
      <c r="A1929" s="14">
        <v>42086</v>
      </c>
      <c r="B1929">
        <v>2107.98999</v>
      </c>
      <c r="C1929">
        <v>2114.860107</v>
      </c>
      <c r="D1929">
        <v>2104.419922</v>
      </c>
      <c r="E1929">
        <v>2104.419922</v>
      </c>
      <c r="F1929">
        <v>2104.419922</v>
      </c>
      <c r="G1929">
        <v>3267960000</v>
      </c>
    </row>
    <row r="1930" spans="1:7" x14ac:dyDescent="0.2">
      <c r="A1930" s="14">
        <v>42087</v>
      </c>
      <c r="B1930">
        <v>2103.9399410000001</v>
      </c>
      <c r="C1930">
        <v>2107.6298830000001</v>
      </c>
      <c r="D1930">
        <v>2091.5</v>
      </c>
      <c r="E1930">
        <v>2091.5</v>
      </c>
      <c r="F1930">
        <v>2091.5</v>
      </c>
      <c r="G1930">
        <v>3189820000</v>
      </c>
    </row>
    <row r="1931" spans="1:7" x14ac:dyDescent="0.2">
      <c r="A1931" s="14">
        <v>42088</v>
      </c>
      <c r="B1931">
        <v>2093.1000979999999</v>
      </c>
      <c r="C1931">
        <v>2097.429932</v>
      </c>
      <c r="D1931">
        <v>2061.0500489999999</v>
      </c>
      <c r="E1931">
        <v>2061.0500489999999</v>
      </c>
      <c r="F1931">
        <v>2061.0500489999999</v>
      </c>
      <c r="G1931">
        <v>3521140000</v>
      </c>
    </row>
    <row r="1932" spans="1:7" x14ac:dyDescent="0.2">
      <c r="A1932" s="14">
        <v>42089</v>
      </c>
      <c r="B1932">
        <v>2059.9399410000001</v>
      </c>
      <c r="C1932">
        <v>2067.1499020000001</v>
      </c>
      <c r="D1932">
        <v>2045.5</v>
      </c>
      <c r="E1932">
        <v>2056.1499020000001</v>
      </c>
      <c r="F1932">
        <v>2056.1499020000001</v>
      </c>
      <c r="G1932">
        <v>3510670000</v>
      </c>
    </row>
    <row r="1933" spans="1:7" x14ac:dyDescent="0.2">
      <c r="A1933" s="14">
        <v>42090</v>
      </c>
      <c r="B1933">
        <v>2055.780029</v>
      </c>
      <c r="C1933">
        <v>2062.830078</v>
      </c>
      <c r="D1933">
        <v>2052.959961</v>
      </c>
      <c r="E1933">
        <v>2061.0200199999999</v>
      </c>
      <c r="F1933">
        <v>2061.0200199999999</v>
      </c>
      <c r="G1933">
        <v>3008550000</v>
      </c>
    </row>
    <row r="1934" spans="1:7" x14ac:dyDescent="0.2">
      <c r="A1934" s="14">
        <v>42093</v>
      </c>
      <c r="B1934">
        <v>2064.110107</v>
      </c>
      <c r="C1934">
        <v>2088.969971</v>
      </c>
      <c r="D1934">
        <v>2064.110107</v>
      </c>
      <c r="E1934">
        <v>2086.23999</v>
      </c>
      <c r="F1934">
        <v>2086.23999</v>
      </c>
      <c r="G1934">
        <v>2917690000</v>
      </c>
    </row>
    <row r="1935" spans="1:7" x14ac:dyDescent="0.2">
      <c r="A1935" s="14">
        <v>42094</v>
      </c>
      <c r="B1935">
        <v>2084.0500489999999</v>
      </c>
      <c r="C1935">
        <v>2084.0500489999999</v>
      </c>
      <c r="D1935">
        <v>2067.040039</v>
      </c>
      <c r="E1935">
        <v>2067.889893</v>
      </c>
      <c r="F1935">
        <v>2067.889893</v>
      </c>
      <c r="G1935">
        <v>3376550000</v>
      </c>
    </row>
    <row r="1936" spans="1:7" x14ac:dyDescent="0.2">
      <c r="A1936" s="14">
        <v>42095</v>
      </c>
      <c r="B1936">
        <v>2067.6298830000001</v>
      </c>
      <c r="C1936">
        <v>2067.6298830000001</v>
      </c>
      <c r="D1936">
        <v>2048.3798830000001</v>
      </c>
      <c r="E1936">
        <v>2059.6899410000001</v>
      </c>
      <c r="F1936">
        <v>2059.6899410000001</v>
      </c>
      <c r="G1936">
        <v>3543270000</v>
      </c>
    </row>
    <row r="1937" spans="1:7" x14ac:dyDescent="0.2">
      <c r="A1937" s="14">
        <v>42096</v>
      </c>
      <c r="B1937">
        <v>2060.030029</v>
      </c>
      <c r="C1937">
        <v>2072.169922</v>
      </c>
      <c r="D1937">
        <v>2057.320068</v>
      </c>
      <c r="E1937">
        <v>2066.959961</v>
      </c>
      <c r="F1937">
        <v>2066.959961</v>
      </c>
      <c r="G1937">
        <v>3095960000</v>
      </c>
    </row>
    <row r="1938" spans="1:7" x14ac:dyDescent="0.2">
      <c r="A1938" s="14">
        <v>42100</v>
      </c>
      <c r="B1938">
        <v>2064.8701169999999</v>
      </c>
      <c r="C1938">
        <v>2086.98999</v>
      </c>
      <c r="D1938">
        <v>2056.5200199999999</v>
      </c>
      <c r="E1938">
        <v>2080.6201169999999</v>
      </c>
      <c r="F1938">
        <v>2080.6201169999999</v>
      </c>
      <c r="G1938">
        <v>3302970000</v>
      </c>
    </row>
    <row r="1939" spans="1:7" x14ac:dyDescent="0.2">
      <c r="A1939" s="14">
        <v>42101</v>
      </c>
      <c r="B1939">
        <v>2080.790039</v>
      </c>
      <c r="C1939">
        <v>2089.8100589999999</v>
      </c>
      <c r="D1939">
        <v>2076.1000979999999</v>
      </c>
      <c r="E1939">
        <v>2076.330078</v>
      </c>
      <c r="F1939">
        <v>2076.330078</v>
      </c>
      <c r="G1939">
        <v>3065510000</v>
      </c>
    </row>
    <row r="1940" spans="1:7" x14ac:dyDescent="0.2">
      <c r="A1940" s="14">
        <v>42102</v>
      </c>
      <c r="B1940">
        <v>2076.9399410000001</v>
      </c>
      <c r="C1940">
        <v>2086.6899410000001</v>
      </c>
      <c r="D1940">
        <v>2073.3000489999999</v>
      </c>
      <c r="E1940">
        <v>2081.8999020000001</v>
      </c>
      <c r="F1940">
        <v>2081.8999020000001</v>
      </c>
      <c r="G1940">
        <v>3265330000</v>
      </c>
    </row>
    <row r="1941" spans="1:7" x14ac:dyDescent="0.2">
      <c r="A1941" s="14">
        <v>42103</v>
      </c>
      <c r="B1941">
        <v>2081.290039</v>
      </c>
      <c r="C1941">
        <v>2093.3100589999999</v>
      </c>
      <c r="D1941">
        <v>2074.290039</v>
      </c>
      <c r="E1941">
        <v>2091.179932</v>
      </c>
      <c r="F1941">
        <v>2091.179932</v>
      </c>
      <c r="G1941">
        <v>3172360000</v>
      </c>
    </row>
    <row r="1942" spans="1:7" x14ac:dyDescent="0.2">
      <c r="A1942" s="14">
        <v>42104</v>
      </c>
      <c r="B1942">
        <v>2091.51001</v>
      </c>
      <c r="C1942">
        <v>2102.610107</v>
      </c>
      <c r="D1942">
        <v>2091.51001</v>
      </c>
      <c r="E1942">
        <v>2102.0600589999999</v>
      </c>
      <c r="F1942">
        <v>2102.0600589999999</v>
      </c>
      <c r="G1942">
        <v>3156200000</v>
      </c>
    </row>
    <row r="1943" spans="1:7" x14ac:dyDescent="0.2">
      <c r="A1943" s="14">
        <v>42107</v>
      </c>
      <c r="B1943">
        <v>2102.030029</v>
      </c>
      <c r="C1943">
        <v>2107.6499020000001</v>
      </c>
      <c r="D1943">
        <v>2092.330078</v>
      </c>
      <c r="E1943">
        <v>2092.429932</v>
      </c>
      <c r="F1943">
        <v>2092.429932</v>
      </c>
      <c r="G1943">
        <v>2908420000</v>
      </c>
    </row>
    <row r="1944" spans="1:7" x14ac:dyDescent="0.2">
      <c r="A1944" s="14">
        <v>42108</v>
      </c>
      <c r="B1944">
        <v>2092.280029</v>
      </c>
      <c r="C1944">
        <v>2098.6201169999999</v>
      </c>
      <c r="D1944">
        <v>2083.23999</v>
      </c>
      <c r="E1944">
        <v>2095.8400879999999</v>
      </c>
      <c r="F1944">
        <v>2095.8400879999999</v>
      </c>
      <c r="G1944">
        <v>3301270000</v>
      </c>
    </row>
    <row r="1945" spans="1:7" x14ac:dyDescent="0.2">
      <c r="A1945" s="14">
        <v>42109</v>
      </c>
      <c r="B1945">
        <v>2097.820068</v>
      </c>
      <c r="C1945">
        <v>2111.9099120000001</v>
      </c>
      <c r="D1945">
        <v>2097.820068</v>
      </c>
      <c r="E1945">
        <v>2106.6298830000001</v>
      </c>
      <c r="F1945">
        <v>2106.6298830000001</v>
      </c>
      <c r="G1945">
        <v>4013760000</v>
      </c>
    </row>
    <row r="1946" spans="1:7" x14ac:dyDescent="0.2">
      <c r="A1946" s="14">
        <v>42110</v>
      </c>
      <c r="B1946">
        <v>2105.959961</v>
      </c>
      <c r="C1946">
        <v>2111.3000489999999</v>
      </c>
      <c r="D1946">
        <v>2100.0200199999999</v>
      </c>
      <c r="E1946">
        <v>2104.98999</v>
      </c>
      <c r="F1946">
        <v>2104.98999</v>
      </c>
      <c r="G1946">
        <v>3434120000</v>
      </c>
    </row>
    <row r="1947" spans="1:7" x14ac:dyDescent="0.2">
      <c r="A1947" s="14">
        <v>42111</v>
      </c>
      <c r="B1947">
        <v>2102.580078</v>
      </c>
      <c r="C1947">
        <v>2102.580078</v>
      </c>
      <c r="D1947">
        <v>2072.3701169999999</v>
      </c>
      <c r="E1947">
        <v>2081.179932</v>
      </c>
      <c r="F1947">
        <v>2081.179932</v>
      </c>
      <c r="G1947">
        <v>3627600000</v>
      </c>
    </row>
    <row r="1948" spans="1:7" x14ac:dyDescent="0.2">
      <c r="A1948" s="14">
        <v>42114</v>
      </c>
      <c r="B1948">
        <v>2084.110107</v>
      </c>
      <c r="C1948">
        <v>2103.9399410000001</v>
      </c>
      <c r="D1948">
        <v>2084.110107</v>
      </c>
      <c r="E1948">
        <v>2100.3999020000001</v>
      </c>
      <c r="F1948">
        <v>2100.3999020000001</v>
      </c>
      <c r="G1948">
        <v>3000160000</v>
      </c>
    </row>
    <row r="1949" spans="1:7" x14ac:dyDescent="0.2">
      <c r="A1949" s="14">
        <v>42115</v>
      </c>
      <c r="B1949">
        <v>2102.820068</v>
      </c>
      <c r="C1949">
        <v>2109.639893</v>
      </c>
      <c r="D1949">
        <v>2094.3798830000001</v>
      </c>
      <c r="E1949">
        <v>2097.290039</v>
      </c>
      <c r="F1949">
        <v>2097.290039</v>
      </c>
      <c r="G1949">
        <v>3243410000</v>
      </c>
    </row>
    <row r="1950" spans="1:7" x14ac:dyDescent="0.2">
      <c r="A1950" s="14">
        <v>42116</v>
      </c>
      <c r="B1950">
        <v>2098.2700199999999</v>
      </c>
      <c r="C1950">
        <v>2109.9799800000001</v>
      </c>
      <c r="D1950">
        <v>2091.0500489999999</v>
      </c>
      <c r="E1950">
        <v>2107.959961</v>
      </c>
      <c r="F1950">
        <v>2107.959961</v>
      </c>
      <c r="G1950">
        <v>3348480000</v>
      </c>
    </row>
    <row r="1951" spans="1:7" x14ac:dyDescent="0.2">
      <c r="A1951" s="14">
        <v>42117</v>
      </c>
      <c r="B1951">
        <v>2107.209961</v>
      </c>
      <c r="C1951">
        <v>2120.48999</v>
      </c>
      <c r="D1951">
        <v>2103.1899410000001</v>
      </c>
      <c r="E1951">
        <v>2112.929932</v>
      </c>
      <c r="F1951">
        <v>2112.929932</v>
      </c>
      <c r="G1951">
        <v>3636670000</v>
      </c>
    </row>
    <row r="1952" spans="1:7" x14ac:dyDescent="0.2">
      <c r="A1952" s="14">
        <v>42118</v>
      </c>
      <c r="B1952">
        <v>2112.8000489999999</v>
      </c>
      <c r="C1952">
        <v>2120.919922</v>
      </c>
      <c r="D1952">
        <v>2112.8000489999999</v>
      </c>
      <c r="E1952">
        <v>2117.6899410000001</v>
      </c>
      <c r="F1952">
        <v>2117.6899410000001</v>
      </c>
      <c r="G1952">
        <v>3375780000</v>
      </c>
    </row>
    <row r="1953" spans="1:7" x14ac:dyDescent="0.2">
      <c r="A1953" s="14">
        <v>42121</v>
      </c>
      <c r="B1953">
        <v>2119.290039</v>
      </c>
      <c r="C1953">
        <v>2125.919922</v>
      </c>
      <c r="D1953">
        <v>2107.040039</v>
      </c>
      <c r="E1953">
        <v>2108.919922</v>
      </c>
      <c r="F1953">
        <v>2108.919922</v>
      </c>
      <c r="G1953">
        <v>3438750000</v>
      </c>
    </row>
    <row r="1954" spans="1:7" x14ac:dyDescent="0.2">
      <c r="A1954" s="14">
        <v>42122</v>
      </c>
      <c r="B1954">
        <v>2108.3500979999999</v>
      </c>
      <c r="C1954">
        <v>2116.040039</v>
      </c>
      <c r="D1954">
        <v>2094.889893</v>
      </c>
      <c r="E1954">
        <v>2114.76001</v>
      </c>
      <c r="F1954">
        <v>2114.76001</v>
      </c>
      <c r="G1954">
        <v>3546270000</v>
      </c>
    </row>
    <row r="1955" spans="1:7" x14ac:dyDescent="0.2">
      <c r="A1955" s="14">
        <v>42123</v>
      </c>
      <c r="B1955">
        <v>2112.48999</v>
      </c>
      <c r="C1955">
        <v>2113.6499020000001</v>
      </c>
      <c r="D1955">
        <v>2097.4099120000001</v>
      </c>
      <c r="E1955">
        <v>2106.8500979999999</v>
      </c>
      <c r="F1955">
        <v>2106.8500979999999</v>
      </c>
      <c r="G1955">
        <v>4074970000</v>
      </c>
    </row>
    <row r="1956" spans="1:7" x14ac:dyDescent="0.2">
      <c r="A1956" s="14">
        <v>42124</v>
      </c>
      <c r="B1956">
        <v>2105.5200199999999</v>
      </c>
      <c r="C1956">
        <v>2105.5200199999999</v>
      </c>
      <c r="D1956">
        <v>2077.5900879999999</v>
      </c>
      <c r="E1956">
        <v>2085.51001</v>
      </c>
      <c r="F1956">
        <v>2085.51001</v>
      </c>
      <c r="G1956">
        <v>4509680000</v>
      </c>
    </row>
    <row r="1957" spans="1:7" x14ac:dyDescent="0.2">
      <c r="A1957" s="14">
        <v>42125</v>
      </c>
      <c r="B1957">
        <v>2087.3798830000001</v>
      </c>
      <c r="C1957">
        <v>2108.4099120000001</v>
      </c>
      <c r="D1957">
        <v>2087.3798830000001</v>
      </c>
      <c r="E1957">
        <v>2108.290039</v>
      </c>
      <c r="F1957">
        <v>2108.290039</v>
      </c>
      <c r="G1957">
        <v>3379390000</v>
      </c>
    </row>
    <row r="1958" spans="1:7" x14ac:dyDescent="0.2">
      <c r="A1958" s="14">
        <v>42128</v>
      </c>
      <c r="B1958">
        <v>2110.2299800000001</v>
      </c>
      <c r="C1958">
        <v>2120.9499510000001</v>
      </c>
      <c r="D1958">
        <v>2110.2299800000001</v>
      </c>
      <c r="E1958">
        <v>2114.48999</v>
      </c>
      <c r="F1958">
        <v>2114.48999</v>
      </c>
      <c r="G1958">
        <v>3091580000</v>
      </c>
    </row>
    <row r="1959" spans="1:7" x14ac:dyDescent="0.2">
      <c r="A1959" s="14">
        <v>42129</v>
      </c>
      <c r="B1959">
        <v>2112.6298830000001</v>
      </c>
      <c r="C1959">
        <v>2115.23999</v>
      </c>
      <c r="D1959">
        <v>2088.459961</v>
      </c>
      <c r="E1959">
        <v>2089.459961</v>
      </c>
      <c r="F1959">
        <v>2089.459961</v>
      </c>
      <c r="G1959">
        <v>3793950000</v>
      </c>
    </row>
    <row r="1960" spans="1:7" x14ac:dyDescent="0.2">
      <c r="A1960" s="14">
        <v>42130</v>
      </c>
      <c r="B1960">
        <v>2091.26001</v>
      </c>
      <c r="C1960">
        <v>2098.419922</v>
      </c>
      <c r="D1960">
        <v>2067.929932</v>
      </c>
      <c r="E1960">
        <v>2080.1499020000001</v>
      </c>
      <c r="F1960">
        <v>2080.1499020000001</v>
      </c>
      <c r="G1960">
        <v>3792210000</v>
      </c>
    </row>
    <row r="1961" spans="1:7" x14ac:dyDescent="0.2">
      <c r="A1961" s="14">
        <v>42131</v>
      </c>
      <c r="B1961">
        <v>2079.959961</v>
      </c>
      <c r="C1961">
        <v>2092.8999020000001</v>
      </c>
      <c r="D1961">
        <v>2074.98999</v>
      </c>
      <c r="E1961">
        <v>2088</v>
      </c>
      <c r="F1961">
        <v>2088</v>
      </c>
      <c r="G1961">
        <v>3676640000</v>
      </c>
    </row>
    <row r="1962" spans="1:7" x14ac:dyDescent="0.2">
      <c r="A1962" s="14">
        <v>42132</v>
      </c>
      <c r="B1962">
        <v>2092.1298830000001</v>
      </c>
      <c r="C1962">
        <v>2117.6599120000001</v>
      </c>
      <c r="D1962">
        <v>2092.1298830000001</v>
      </c>
      <c r="E1962">
        <v>2116.1000979999999</v>
      </c>
      <c r="F1962">
        <v>2116.1000979999999</v>
      </c>
      <c r="G1962">
        <v>3399440000</v>
      </c>
    </row>
    <row r="1963" spans="1:7" x14ac:dyDescent="0.2">
      <c r="A1963" s="14">
        <v>42135</v>
      </c>
      <c r="B1963">
        <v>2115.5600589999999</v>
      </c>
      <c r="C1963">
        <v>2117.6899410000001</v>
      </c>
      <c r="D1963">
        <v>2104.580078</v>
      </c>
      <c r="E1963">
        <v>2105.330078</v>
      </c>
      <c r="F1963">
        <v>2105.330078</v>
      </c>
      <c r="G1963">
        <v>2992670000</v>
      </c>
    </row>
    <row r="1964" spans="1:7" x14ac:dyDescent="0.2">
      <c r="A1964" s="14">
        <v>42136</v>
      </c>
      <c r="B1964">
        <v>2102.8701169999999</v>
      </c>
      <c r="C1964">
        <v>2105.0600589999999</v>
      </c>
      <c r="D1964">
        <v>2085.570068</v>
      </c>
      <c r="E1964">
        <v>2099.1201169999999</v>
      </c>
      <c r="F1964">
        <v>2099.1201169999999</v>
      </c>
      <c r="G1964">
        <v>3139520000</v>
      </c>
    </row>
    <row r="1965" spans="1:7" x14ac:dyDescent="0.2">
      <c r="A1965" s="14">
        <v>42137</v>
      </c>
      <c r="B1965">
        <v>2099.6201169999999</v>
      </c>
      <c r="C1965">
        <v>2110.1899410000001</v>
      </c>
      <c r="D1965">
        <v>2096.040039</v>
      </c>
      <c r="E1965">
        <v>2098.4799800000001</v>
      </c>
      <c r="F1965">
        <v>2098.4799800000001</v>
      </c>
      <c r="G1965">
        <v>3374260000</v>
      </c>
    </row>
    <row r="1966" spans="1:7" x14ac:dyDescent="0.2">
      <c r="A1966" s="14">
        <v>42138</v>
      </c>
      <c r="B1966">
        <v>2100.429932</v>
      </c>
      <c r="C1966">
        <v>2121.4499510000001</v>
      </c>
      <c r="D1966">
        <v>2100.429932</v>
      </c>
      <c r="E1966">
        <v>2121.1000979999999</v>
      </c>
      <c r="F1966">
        <v>2121.1000979999999</v>
      </c>
      <c r="G1966">
        <v>3225740000</v>
      </c>
    </row>
    <row r="1967" spans="1:7" x14ac:dyDescent="0.2">
      <c r="A1967" s="14">
        <v>42139</v>
      </c>
      <c r="B1967">
        <v>2122.070068</v>
      </c>
      <c r="C1967">
        <v>2123.889893</v>
      </c>
      <c r="D1967">
        <v>2116.8100589999999</v>
      </c>
      <c r="E1967">
        <v>2122.7299800000001</v>
      </c>
      <c r="F1967">
        <v>2122.7299800000001</v>
      </c>
      <c r="G1967">
        <v>3092080000</v>
      </c>
    </row>
    <row r="1968" spans="1:7" x14ac:dyDescent="0.2">
      <c r="A1968" s="14">
        <v>42142</v>
      </c>
      <c r="B1968">
        <v>2121.3000489999999</v>
      </c>
      <c r="C1968">
        <v>2131.780029</v>
      </c>
      <c r="D1968">
        <v>2120.01001</v>
      </c>
      <c r="E1968">
        <v>2129.1999510000001</v>
      </c>
      <c r="F1968">
        <v>2129.1999510000001</v>
      </c>
      <c r="G1968">
        <v>2888190000</v>
      </c>
    </row>
    <row r="1969" spans="1:7" x14ac:dyDescent="0.2">
      <c r="A1969" s="14">
        <v>42143</v>
      </c>
      <c r="B1969">
        <v>2129.4499510000001</v>
      </c>
      <c r="C1969">
        <v>2133.0200199999999</v>
      </c>
      <c r="D1969">
        <v>2124.5</v>
      </c>
      <c r="E1969">
        <v>2127.830078</v>
      </c>
      <c r="F1969">
        <v>2127.830078</v>
      </c>
      <c r="G1969">
        <v>3296030000</v>
      </c>
    </row>
    <row r="1970" spans="1:7" x14ac:dyDescent="0.2">
      <c r="A1970" s="14">
        <v>42144</v>
      </c>
      <c r="B1970">
        <v>2127.790039</v>
      </c>
      <c r="C1970">
        <v>2134.719971</v>
      </c>
      <c r="D1970">
        <v>2122.5900879999999</v>
      </c>
      <c r="E1970">
        <v>2125.8500979999999</v>
      </c>
      <c r="F1970">
        <v>2125.8500979999999</v>
      </c>
      <c r="G1970">
        <v>3025880000</v>
      </c>
    </row>
    <row r="1971" spans="1:7" x14ac:dyDescent="0.2">
      <c r="A1971" s="14">
        <v>42145</v>
      </c>
      <c r="B1971">
        <v>2125.5500489999999</v>
      </c>
      <c r="C1971">
        <v>2134.280029</v>
      </c>
      <c r="D1971">
        <v>2122.9499510000001</v>
      </c>
      <c r="E1971">
        <v>2130.820068</v>
      </c>
      <c r="F1971">
        <v>2130.820068</v>
      </c>
      <c r="G1971">
        <v>3070460000</v>
      </c>
    </row>
    <row r="1972" spans="1:7" x14ac:dyDescent="0.2">
      <c r="A1972" s="14">
        <v>42146</v>
      </c>
      <c r="B1972">
        <v>2130.360107</v>
      </c>
      <c r="C1972">
        <v>2132.1499020000001</v>
      </c>
      <c r="D1972">
        <v>2126.0600589999999</v>
      </c>
      <c r="E1972">
        <v>2126.0600589999999</v>
      </c>
      <c r="F1972">
        <v>2126.0600589999999</v>
      </c>
      <c r="G1972">
        <v>2571860000</v>
      </c>
    </row>
    <row r="1973" spans="1:7" x14ac:dyDescent="0.2">
      <c r="A1973" s="14">
        <v>42150</v>
      </c>
      <c r="B1973">
        <v>2125.3400879999999</v>
      </c>
      <c r="C1973">
        <v>2125.3400879999999</v>
      </c>
      <c r="D1973">
        <v>2099.179932</v>
      </c>
      <c r="E1973">
        <v>2104.1999510000001</v>
      </c>
      <c r="F1973">
        <v>2104.1999510000001</v>
      </c>
      <c r="G1973">
        <v>3342130000</v>
      </c>
    </row>
    <row r="1974" spans="1:7" x14ac:dyDescent="0.2">
      <c r="A1974" s="14">
        <v>42151</v>
      </c>
      <c r="B1974">
        <v>2105.1298830000001</v>
      </c>
      <c r="C1974">
        <v>2126.219971</v>
      </c>
      <c r="D1974">
        <v>2105.1298830000001</v>
      </c>
      <c r="E1974">
        <v>2123.4799800000001</v>
      </c>
      <c r="F1974">
        <v>2123.4799800000001</v>
      </c>
      <c r="G1974">
        <v>3127960000</v>
      </c>
    </row>
    <row r="1975" spans="1:7" x14ac:dyDescent="0.2">
      <c r="A1975" s="14">
        <v>42152</v>
      </c>
      <c r="B1975">
        <v>2122.2700199999999</v>
      </c>
      <c r="C1975">
        <v>2122.2700199999999</v>
      </c>
      <c r="D1975">
        <v>2112.860107</v>
      </c>
      <c r="E1975">
        <v>2120.790039</v>
      </c>
      <c r="F1975">
        <v>2120.790039</v>
      </c>
      <c r="G1975">
        <v>2980350000</v>
      </c>
    </row>
    <row r="1976" spans="1:7" x14ac:dyDescent="0.2">
      <c r="A1976" s="14">
        <v>42153</v>
      </c>
      <c r="B1976">
        <v>2120.6599120000001</v>
      </c>
      <c r="C1976">
        <v>2120.6599120000001</v>
      </c>
      <c r="D1976">
        <v>2104.889893</v>
      </c>
      <c r="E1976">
        <v>2107.389893</v>
      </c>
      <c r="F1976">
        <v>2107.389893</v>
      </c>
      <c r="G1976">
        <v>3927390000</v>
      </c>
    </row>
    <row r="1977" spans="1:7" x14ac:dyDescent="0.2">
      <c r="A1977" s="14">
        <v>42156</v>
      </c>
      <c r="B1977">
        <v>2108.639893</v>
      </c>
      <c r="C1977">
        <v>2119.1499020000001</v>
      </c>
      <c r="D1977">
        <v>2102.540039</v>
      </c>
      <c r="E1977">
        <v>2111.7299800000001</v>
      </c>
      <c r="F1977">
        <v>2111.7299800000001</v>
      </c>
      <c r="G1977">
        <v>3011710000</v>
      </c>
    </row>
    <row r="1978" spans="1:7" x14ac:dyDescent="0.2">
      <c r="A1978" s="14">
        <v>42157</v>
      </c>
      <c r="B1978">
        <v>2110.4099120000001</v>
      </c>
      <c r="C1978">
        <v>2117.5900879999999</v>
      </c>
      <c r="D1978">
        <v>2099.139893</v>
      </c>
      <c r="E1978">
        <v>2109.6000979999999</v>
      </c>
      <c r="F1978">
        <v>2109.6000979999999</v>
      </c>
      <c r="G1978">
        <v>3049350000</v>
      </c>
    </row>
    <row r="1979" spans="1:7" x14ac:dyDescent="0.2">
      <c r="A1979" s="14">
        <v>42158</v>
      </c>
      <c r="B1979">
        <v>2110.639893</v>
      </c>
      <c r="C1979">
        <v>2121.919922</v>
      </c>
      <c r="D1979">
        <v>2109.610107</v>
      </c>
      <c r="E1979">
        <v>2114.070068</v>
      </c>
      <c r="F1979">
        <v>2114.070068</v>
      </c>
      <c r="G1979">
        <v>3099980000</v>
      </c>
    </row>
    <row r="1980" spans="1:7" x14ac:dyDescent="0.2">
      <c r="A1980" s="14">
        <v>42159</v>
      </c>
      <c r="B1980">
        <v>2112.3500979999999</v>
      </c>
      <c r="C1980">
        <v>2112.889893</v>
      </c>
      <c r="D1980">
        <v>2093.2299800000001</v>
      </c>
      <c r="E1980">
        <v>2095.8400879999999</v>
      </c>
      <c r="F1980">
        <v>2095.8400879999999</v>
      </c>
      <c r="G1980">
        <v>3200050000</v>
      </c>
    </row>
    <row r="1981" spans="1:7" x14ac:dyDescent="0.2">
      <c r="A1981" s="14">
        <v>42160</v>
      </c>
      <c r="B1981">
        <v>2095.0900879999999</v>
      </c>
      <c r="C1981">
        <v>2100.98999</v>
      </c>
      <c r="D1981">
        <v>2085.669922</v>
      </c>
      <c r="E1981">
        <v>2092.830078</v>
      </c>
      <c r="F1981">
        <v>2092.830078</v>
      </c>
      <c r="G1981">
        <v>3243690000</v>
      </c>
    </row>
    <row r="1982" spans="1:7" x14ac:dyDescent="0.2">
      <c r="A1982" s="14">
        <v>42163</v>
      </c>
      <c r="B1982">
        <v>2092.3400879999999</v>
      </c>
      <c r="C1982">
        <v>2093.01001</v>
      </c>
      <c r="D1982">
        <v>2079.110107</v>
      </c>
      <c r="E1982">
        <v>2079.280029</v>
      </c>
      <c r="F1982">
        <v>2079.280029</v>
      </c>
      <c r="G1982">
        <v>2917150000</v>
      </c>
    </row>
    <row r="1983" spans="1:7" x14ac:dyDescent="0.2">
      <c r="A1983" s="14">
        <v>42164</v>
      </c>
      <c r="B1983">
        <v>2079.070068</v>
      </c>
      <c r="C1983">
        <v>2085.6201169999999</v>
      </c>
      <c r="D1983">
        <v>2072.139893</v>
      </c>
      <c r="E1983">
        <v>2080.1499020000001</v>
      </c>
      <c r="F1983">
        <v>2080.1499020000001</v>
      </c>
      <c r="G1983">
        <v>3034580000</v>
      </c>
    </row>
    <row r="1984" spans="1:7" x14ac:dyDescent="0.2">
      <c r="A1984" s="14">
        <v>42165</v>
      </c>
      <c r="B1984">
        <v>2081.1201169999999</v>
      </c>
      <c r="C1984">
        <v>2108.5</v>
      </c>
      <c r="D1984">
        <v>2081.1201169999999</v>
      </c>
      <c r="E1984">
        <v>2105.1999510000001</v>
      </c>
      <c r="F1984">
        <v>2105.1999510000001</v>
      </c>
      <c r="G1984">
        <v>3414320000</v>
      </c>
    </row>
    <row r="1985" spans="1:7" x14ac:dyDescent="0.2">
      <c r="A1985" s="14">
        <v>42166</v>
      </c>
      <c r="B1985">
        <v>2106.23999</v>
      </c>
      <c r="C1985">
        <v>2115.0200199999999</v>
      </c>
      <c r="D1985">
        <v>2106.23999</v>
      </c>
      <c r="E1985">
        <v>2108.860107</v>
      </c>
      <c r="F1985">
        <v>2108.860107</v>
      </c>
      <c r="G1985">
        <v>3128600000</v>
      </c>
    </row>
    <row r="1986" spans="1:7" x14ac:dyDescent="0.2">
      <c r="A1986" s="14">
        <v>42167</v>
      </c>
      <c r="B1986">
        <v>2107.429932</v>
      </c>
      <c r="C1986">
        <v>2107.429932</v>
      </c>
      <c r="D1986">
        <v>2091.330078</v>
      </c>
      <c r="E1986">
        <v>2094.110107</v>
      </c>
      <c r="F1986">
        <v>2094.110107</v>
      </c>
      <c r="G1986">
        <v>2719400000</v>
      </c>
    </row>
    <row r="1987" spans="1:7" x14ac:dyDescent="0.2">
      <c r="A1987" s="14">
        <v>42170</v>
      </c>
      <c r="B1987">
        <v>2091.3400879999999</v>
      </c>
      <c r="C1987">
        <v>2091.3400879999999</v>
      </c>
      <c r="D1987">
        <v>2072.48999</v>
      </c>
      <c r="E1987">
        <v>2084.429932</v>
      </c>
      <c r="F1987">
        <v>2084.429932</v>
      </c>
      <c r="G1987">
        <v>3061570000</v>
      </c>
    </row>
    <row r="1988" spans="1:7" x14ac:dyDescent="0.2">
      <c r="A1988" s="14">
        <v>42171</v>
      </c>
      <c r="B1988">
        <v>2084.26001</v>
      </c>
      <c r="C1988">
        <v>2097.3999020000001</v>
      </c>
      <c r="D1988">
        <v>2082.1000979999999</v>
      </c>
      <c r="E1988">
        <v>2096.290039</v>
      </c>
      <c r="F1988">
        <v>2096.290039</v>
      </c>
      <c r="G1988">
        <v>2919900000</v>
      </c>
    </row>
    <row r="1989" spans="1:7" x14ac:dyDescent="0.2">
      <c r="A1989" s="14">
        <v>42172</v>
      </c>
      <c r="B1989">
        <v>2097.3999020000001</v>
      </c>
      <c r="C1989">
        <v>2106.790039</v>
      </c>
      <c r="D1989">
        <v>2088.860107</v>
      </c>
      <c r="E1989">
        <v>2100.4399410000001</v>
      </c>
      <c r="F1989">
        <v>2100.4399410000001</v>
      </c>
      <c r="G1989">
        <v>3222240000</v>
      </c>
    </row>
    <row r="1990" spans="1:7" x14ac:dyDescent="0.2">
      <c r="A1990" s="14">
        <v>42173</v>
      </c>
      <c r="B1990">
        <v>2101.580078</v>
      </c>
      <c r="C1990">
        <v>2126.6499020000001</v>
      </c>
      <c r="D1990">
        <v>2101.580078</v>
      </c>
      <c r="E1990">
        <v>2121.23999</v>
      </c>
      <c r="F1990">
        <v>2121.23999</v>
      </c>
      <c r="G1990">
        <v>3520360000</v>
      </c>
    </row>
    <row r="1991" spans="1:7" x14ac:dyDescent="0.2">
      <c r="A1991" s="14">
        <v>42174</v>
      </c>
      <c r="B1991">
        <v>2121.0600589999999</v>
      </c>
      <c r="C1991">
        <v>2121.639893</v>
      </c>
      <c r="D1991">
        <v>2109.4499510000001</v>
      </c>
      <c r="E1991">
        <v>2109.98999</v>
      </c>
      <c r="F1991">
        <v>2109.98999</v>
      </c>
      <c r="G1991">
        <v>4449810000</v>
      </c>
    </row>
    <row r="1992" spans="1:7" x14ac:dyDescent="0.2">
      <c r="A1992" s="14">
        <v>42177</v>
      </c>
      <c r="B1992">
        <v>2112.5</v>
      </c>
      <c r="C1992">
        <v>2129.8701169999999</v>
      </c>
      <c r="D1992">
        <v>2112.5</v>
      </c>
      <c r="E1992">
        <v>2122.8500979999999</v>
      </c>
      <c r="F1992">
        <v>2122.8500979999999</v>
      </c>
      <c r="G1992">
        <v>3030020000</v>
      </c>
    </row>
    <row r="1993" spans="1:7" x14ac:dyDescent="0.2">
      <c r="A1993" s="14">
        <v>42178</v>
      </c>
      <c r="B1993">
        <v>2123.1599120000001</v>
      </c>
      <c r="C1993">
        <v>2128.030029</v>
      </c>
      <c r="D1993">
        <v>2119.889893</v>
      </c>
      <c r="E1993">
        <v>2124.1999510000001</v>
      </c>
      <c r="F1993">
        <v>2124.1999510000001</v>
      </c>
      <c r="G1993">
        <v>3091190000</v>
      </c>
    </row>
    <row r="1994" spans="1:7" x14ac:dyDescent="0.2">
      <c r="A1994" s="14">
        <v>42179</v>
      </c>
      <c r="B1994">
        <v>2123.6499020000001</v>
      </c>
      <c r="C1994">
        <v>2125.1000979999999</v>
      </c>
      <c r="D1994">
        <v>2108.580078</v>
      </c>
      <c r="E1994">
        <v>2108.580078</v>
      </c>
      <c r="F1994">
        <v>2108.580078</v>
      </c>
      <c r="G1994">
        <v>3102480000</v>
      </c>
    </row>
    <row r="1995" spans="1:7" x14ac:dyDescent="0.2">
      <c r="A1995" s="14">
        <v>42180</v>
      </c>
      <c r="B1995">
        <v>2109.959961</v>
      </c>
      <c r="C1995">
        <v>2116.040039</v>
      </c>
      <c r="D1995">
        <v>2101.780029</v>
      </c>
      <c r="E1995">
        <v>2102.3100589999999</v>
      </c>
      <c r="F1995">
        <v>2102.3100589999999</v>
      </c>
      <c r="G1995">
        <v>3214610000</v>
      </c>
    </row>
    <row r="1996" spans="1:7" x14ac:dyDescent="0.2">
      <c r="A1996" s="14">
        <v>42181</v>
      </c>
      <c r="B1996">
        <v>2102.6201169999999</v>
      </c>
      <c r="C1996">
        <v>2108.919922</v>
      </c>
      <c r="D1996">
        <v>2095.3798830000001</v>
      </c>
      <c r="E1996">
        <v>2101.48999</v>
      </c>
      <c r="F1996">
        <v>2101.48999</v>
      </c>
      <c r="G1996">
        <v>5025470000</v>
      </c>
    </row>
    <row r="1997" spans="1:7" x14ac:dyDescent="0.2">
      <c r="A1997" s="14">
        <v>42184</v>
      </c>
      <c r="B1997">
        <v>2098.6298830000001</v>
      </c>
      <c r="C1997">
        <v>2098.6298830000001</v>
      </c>
      <c r="D1997">
        <v>2056.639893</v>
      </c>
      <c r="E1997">
        <v>2057.639893</v>
      </c>
      <c r="F1997">
        <v>2057.639893</v>
      </c>
      <c r="G1997">
        <v>3678960000</v>
      </c>
    </row>
    <row r="1998" spans="1:7" x14ac:dyDescent="0.2">
      <c r="A1998" s="14">
        <v>42185</v>
      </c>
      <c r="B1998">
        <v>2061.1899410000001</v>
      </c>
      <c r="C1998">
        <v>2074.280029</v>
      </c>
      <c r="D1998">
        <v>2056.320068</v>
      </c>
      <c r="E1998">
        <v>2063.110107</v>
      </c>
      <c r="F1998">
        <v>2063.110107</v>
      </c>
      <c r="G1998">
        <v>4078540000</v>
      </c>
    </row>
    <row r="1999" spans="1:7" x14ac:dyDescent="0.2">
      <c r="A1999" s="14">
        <v>42186</v>
      </c>
      <c r="B1999">
        <v>2067</v>
      </c>
      <c r="C1999">
        <v>2082.780029</v>
      </c>
      <c r="D1999">
        <v>2067</v>
      </c>
      <c r="E1999">
        <v>2077.419922</v>
      </c>
      <c r="F1999">
        <v>2077.419922</v>
      </c>
      <c r="G1999">
        <v>3727260000</v>
      </c>
    </row>
    <row r="2000" spans="1:7" x14ac:dyDescent="0.2">
      <c r="A2000" s="14">
        <v>42187</v>
      </c>
      <c r="B2000">
        <v>2078.030029</v>
      </c>
      <c r="C2000">
        <v>2085.0600589999999</v>
      </c>
      <c r="D2000">
        <v>2071.0200199999999</v>
      </c>
      <c r="E2000">
        <v>2076.780029</v>
      </c>
      <c r="F2000">
        <v>2076.780029</v>
      </c>
      <c r="G2000">
        <v>2996540000</v>
      </c>
    </row>
    <row r="2001" spans="1:7" x14ac:dyDescent="0.2">
      <c r="A2001" s="14">
        <v>42191</v>
      </c>
      <c r="B2001">
        <v>2073.9499510000001</v>
      </c>
      <c r="C2001">
        <v>2078.610107</v>
      </c>
      <c r="D2001">
        <v>2058.3999020000001</v>
      </c>
      <c r="E2001">
        <v>2068.76001</v>
      </c>
      <c r="F2001">
        <v>2068.76001</v>
      </c>
      <c r="G2001">
        <v>3486360000</v>
      </c>
    </row>
    <row r="2002" spans="1:7" x14ac:dyDescent="0.2">
      <c r="A2002" s="14">
        <v>42192</v>
      </c>
      <c r="B2002">
        <v>2069.5200199999999</v>
      </c>
      <c r="C2002">
        <v>2083.73999</v>
      </c>
      <c r="D2002">
        <v>2044.0200199999999</v>
      </c>
      <c r="E2002">
        <v>2081.3400879999999</v>
      </c>
      <c r="F2002">
        <v>2081.3400879999999</v>
      </c>
      <c r="G2002">
        <v>4458660000</v>
      </c>
    </row>
    <row r="2003" spans="1:7" x14ac:dyDescent="0.2">
      <c r="A2003" s="14">
        <v>42193</v>
      </c>
      <c r="B2003">
        <v>2077.6599120000001</v>
      </c>
      <c r="C2003">
        <v>2077.6599120000001</v>
      </c>
      <c r="D2003">
        <v>2044.660034</v>
      </c>
      <c r="E2003">
        <v>2046.6800539999999</v>
      </c>
      <c r="F2003">
        <v>2046.6800539999999</v>
      </c>
      <c r="G2003">
        <v>3608780000</v>
      </c>
    </row>
    <row r="2004" spans="1:7" x14ac:dyDescent="0.2">
      <c r="A2004" s="14">
        <v>42194</v>
      </c>
      <c r="B2004">
        <v>2049.7299800000001</v>
      </c>
      <c r="C2004">
        <v>2074.280029</v>
      </c>
      <c r="D2004">
        <v>2049.7299800000001</v>
      </c>
      <c r="E2004">
        <v>2051.3100589999999</v>
      </c>
      <c r="F2004">
        <v>2051.3100589999999</v>
      </c>
      <c r="G2004">
        <v>3446810000</v>
      </c>
    </row>
    <row r="2005" spans="1:7" x14ac:dyDescent="0.2">
      <c r="A2005" s="14">
        <v>42195</v>
      </c>
      <c r="B2005">
        <v>2052.73999</v>
      </c>
      <c r="C2005">
        <v>2081.3100589999999</v>
      </c>
      <c r="D2005">
        <v>2052.73999</v>
      </c>
      <c r="E2005">
        <v>2076.6201169999999</v>
      </c>
      <c r="F2005">
        <v>2076.6201169999999</v>
      </c>
      <c r="G2005">
        <v>3065070000</v>
      </c>
    </row>
    <row r="2006" spans="1:7" x14ac:dyDescent="0.2">
      <c r="A2006" s="14">
        <v>42198</v>
      </c>
      <c r="B2006">
        <v>2080.030029</v>
      </c>
      <c r="C2006">
        <v>2100.669922</v>
      </c>
      <c r="D2006">
        <v>2080.030029</v>
      </c>
      <c r="E2006">
        <v>2099.6000979999999</v>
      </c>
      <c r="F2006">
        <v>2099.6000979999999</v>
      </c>
      <c r="G2006">
        <v>3096730000</v>
      </c>
    </row>
    <row r="2007" spans="1:7" x14ac:dyDescent="0.2">
      <c r="A2007" s="14">
        <v>42199</v>
      </c>
      <c r="B2007">
        <v>2099.719971</v>
      </c>
      <c r="C2007">
        <v>2111.9799800000001</v>
      </c>
      <c r="D2007">
        <v>2098.179932</v>
      </c>
      <c r="E2007">
        <v>2108.9499510000001</v>
      </c>
      <c r="F2007">
        <v>2108.9499510000001</v>
      </c>
      <c r="G2007">
        <v>3002120000</v>
      </c>
    </row>
    <row r="2008" spans="1:7" x14ac:dyDescent="0.2">
      <c r="A2008" s="14">
        <v>42200</v>
      </c>
      <c r="B2008">
        <v>2109.01001</v>
      </c>
      <c r="C2008">
        <v>2114.139893</v>
      </c>
      <c r="D2008">
        <v>2102.48999</v>
      </c>
      <c r="E2008">
        <v>2107.3999020000001</v>
      </c>
      <c r="F2008">
        <v>2107.3999020000001</v>
      </c>
      <c r="G2008">
        <v>3261810000</v>
      </c>
    </row>
    <row r="2009" spans="1:7" x14ac:dyDescent="0.2">
      <c r="A2009" s="14">
        <v>42201</v>
      </c>
      <c r="B2009">
        <v>2110.5500489999999</v>
      </c>
      <c r="C2009">
        <v>2124.419922</v>
      </c>
      <c r="D2009">
        <v>2110.5500489999999</v>
      </c>
      <c r="E2009">
        <v>2124.290039</v>
      </c>
      <c r="F2009">
        <v>2124.290039</v>
      </c>
      <c r="G2009">
        <v>3227080000</v>
      </c>
    </row>
    <row r="2010" spans="1:7" x14ac:dyDescent="0.2">
      <c r="A2010" s="14">
        <v>42202</v>
      </c>
      <c r="B2010">
        <v>2126.8000489999999</v>
      </c>
      <c r="C2010">
        <v>2128.9099120000001</v>
      </c>
      <c r="D2010">
        <v>2119.8798830000001</v>
      </c>
      <c r="E2010">
        <v>2126.639893</v>
      </c>
      <c r="F2010">
        <v>2126.639893</v>
      </c>
      <c r="G2010">
        <v>3362750000</v>
      </c>
    </row>
    <row r="2011" spans="1:7" x14ac:dyDescent="0.2">
      <c r="A2011" s="14">
        <v>42205</v>
      </c>
      <c r="B2011">
        <v>2126.8500979999999</v>
      </c>
      <c r="C2011">
        <v>2132.820068</v>
      </c>
      <c r="D2011">
        <v>2123.6599120000001</v>
      </c>
      <c r="E2011">
        <v>2128.280029</v>
      </c>
      <c r="F2011">
        <v>2128.280029</v>
      </c>
      <c r="G2011">
        <v>3245870000</v>
      </c>
    </row>
    <row r="2012" spans="1:7" x14ac:dyDescent="0.2">
      <c r="A2012" s="14">
        <v>42206</v>
      </c>
      <c r="B2012">
        <v>2127.5500489999999</v>
      </c>
      <c r="C2012">
        <v>2128.48999</v>
      </c>
      <c r="D2012">
        <v>2115.3999020000001</v>
      </c>
      <c r="E2012">
        <v>2119.209961</v>
      </c>
      <c r="F2012">
        <v>2119.209961</v>
      </c>
      <c r="G2012">
        <v>3343690000</v>
      </c>
    </row>
    <row r="2013" spans="1:7" x14ac:dyDescent="0.2">
      <c r="A2013" s="14">
        <v>42207</v>
      </c>
      <c r="B2013">
        <v>2118.209961</v>
      </c>
      <c r="C2013">
        <v>2118.51001</v>
      </c>
      <c r="D2013">
        <v>2110</v>
      </c>
      <c r="E2013">
        <v>2114.1499020000001</v>
      </c>
      <c r="F2013">
        <v>2114.1499020000001</v>
      </c>
      <c r="G2013">
        <v>3694070000</v>
      </c>
    </row>
    <row r="2014" spans="1:7" x14ac:dyDescent="0.2">
      <c r="A2014" s="14">
        <v>42208</v>
      </c>
      <c r="B2014">
        <v>2114.1599120000001</v>
      </c>
      <c r="C2014">
        <v>2116.8701169999999</v>
      </c>
      <c r="D2014">
        <v>2098.6298830000001</v>
      </c>
      <c r="E2014">
        <v>2102.1499020000001</v>
      </c>
      <c r="F2014">
        <v>2102.1499020000001</v>
      </c>
      <c r="G2014">
        <v>3772810000</v>
      </c>
    </row>
    <row r="2015" spans="1:7" x14ac:dyDescent="0.2">
      <c r="A2015" s="14">
        <v>42209</v>
      </c>
      <c r="B2015">
        <v>2102.23999</v>
      </c>
      <c r="C2015">
        <v>2106.01001</v>
      </c>
      <c r="D2015">
        <v>2077.0900879999999</v>
      </c>
      <c r="E2015">
        <v>2079.6499020000001</v>
      </c>
      <c r="F2015">
        <v>2079.6499020000001</v>
      </c>
      <c r="G2015">
        <v>3870040000</v>
      </c>
    </row>
    <row r="2016" spans="1:7" x14ac:dyDescent="0.2">
      <c r="A2016" s="14">
        <v>42212</v>
      </c>
      <c r="B2016">
        <v>2078.1899410000001</v>
      </c>
      <c r="C2016">
        <v>2078.1899410000001</v>
      </c>
      <c r="D2016">
        <v>2063.5200199999999</v>
      </c>
      <c r="E2016">
        <v>2067.639893</v>
      </c>
      <c r="F2016">
        <v>2067.639893</v>
      </c>
      <c r="G2016">
        <v>3836750000</v>
      </c>
    </row>
    <row r="2017" spans="1:7" x14ac:dyDescent="0.2">
      <c r="A2017" s="14">
        <v>42213</v>
      </c>
      <c r="B2017">
        <v>2070.75</v>
      </c>
      <c r="C2017">
        <v>2095.6000979999999</v>
      </c>
      <c r="D2017">
        <v>2069.0900879999999</v>
      </c>
      <c r="E2017">
        <v>2093.25</v>
      </c>
      <c r="F2017">
        <v>2093.25</v>
      </c>
      <c r="G2017">
        <v>4117740000</v>
      </c>
    </row>
    <row r="2018" spans="1:7" x14ac:dyDescent="0.2">
      <c r="A2018" s="14">
        <v>42214</v>
      </c>
      <c r="B2018">
        <v>2094.6999510000001</v>
      </c>
      <c r="C2018">
        <v>2110.6000979999999</v>
      </c>
      <c r="D2018">
        <v>2094.080078</v>
      </c>
      <c r="E2018">
        <v>2108.570068</v>
      </c>
      <c r="F2018">
        <v>2108.570068</v>
      </c>
      <c r="G2018">
        <v>4038900000</v>
      </c>
    </row>
    <row r="2019" spans="1:7" x14ac:dyDescent="0.2">
      <c r="A2019" s="14">
        <v>42215</v>
      </c>
      <c r="B2019">
        <v>2106.780029</v>
      </c>
      <c r="C2019">
        <v>2110.4799800000001</v>
      </c>
      <c r="D2019">
        <v>2094.969971</v>
      </c>
      <c r="E2019">
        <v>2108.6298830000001</v>
      </c>
      <c r="F2019">
        <v>2108.6298830000001</v>
      </c>
      <c r="G2019">
        <v>3579410000</v>
      </c>
    </row>
    <row r="2020" spans="1:7" x14ac:dyDescent="0.2">
      <c r="A2020" s="14">
        <v>42216</v>
      </c>
      <c r="B2020">
        <v>2111.6000979999999</v>
      </c>
      <c r="C2020">
        <v>2114.23999</v>
      </c>
      <c r="D2020">
        <v>2102.070068</v>
      </c>
      <c r="E2020">
        <v>2103.8400879999999</v>
      </c>
      <c r="F2020">
        <v>2103.8400879999999</v>
      </c>
      <c r="G2020">
        <v>3681340000</v>
      </c>
    </row>
    <row r="2021" spans="1:7" x14ac:dyDescent="0.2">
      <c r="A2021" s="14">
        <v>42219</v>
      </c>
      <c r="B2021">
        <v>2104.48999</v>
      </c>
      <c r="C2021">
        <v>2105.6999510000001</v>
      </c>
      <c r="D2021">
        <v>2087.3100589999999</v>
      </c>
      <c r="E2021">
        <v>2098.040039</v>
      </c>
      <c r="F2021">
        <v>2098.040039</v>
      </c>
      <c r="G2021">
        <v>3476770000</v>
      </c>
    </row>
    <row r="2022" spans="1:7" x14ac:dyDescent="0.2">
      <c r="A2022" s="14">
        <v>42220</v>
      </c>
      <c r="B2022">
        <v>2097.679932</v>
      </c>
      <c r="C2022">
        <v>2102.51001</v>
      </c>
      <c r="D2022">
        <v>2088.6000979999999</v>
      </c>
      <c r="E2022">
        <v>2093.320068</v>
      </c>
      <c r="F2022">
        <v>2093.320068</v>
      </c>
      <c r="G2022">
        <v>3546710000</v>
      </c>
    </row>
    <row r="2023" spans="1:7" x14ac:dyDescent="0.2">
      <c r="A2023" s="14">
        <v>42221</v>
      </c>
      <c r="B2023">
        <v>2095.2700199999999</v>
      </c>
      <c r="C2023">
        <v>2112.6599120000001</v>
      </c>
      <c r="D2023">
        <v>2095.2700199999999</v>
      </c>
      <c r="E2023">
        <v>2099.8400879999999</v>
      </c>
      <c r="F2023">
        <v>2099.8400879999999</v>
      </c>
      <c r="G2023">
        <v>3968680000</v>
      </c>
    </row>
    <row r="2024" spans="1:7" x14ac:dyDescent="0.2">
      <c r="A2024" s="14">
        <v>42222</v>
      </c>
      <c r="B2024">
        <v>2100.75</v>
      </c>
      <c r="C2024">
        <v>2103.320068</v>
      </c>
      <c r="D2024">
        <v>2075.530029</v>
      </c>
      <c r="E2024">
        <v>2083.5600589999999</v>
      </c>
      <c r="F2024">
        <v>2083.5600589999999</v>
      </c>
      <c r="G2024">
        <v>4246570000</v>
      </c>
    </row>
    <row r="2025" spans="1:7" x14ac:dyDescent="0.2">
      <c r="A2025" s="14">
        <v>42223</v>
      </c>
      <c r="B2025">
        <v>2082.610107</v>
      </c>
      <c r="C2025">
        <v>2082.610107</v>
      </c>
      <c r="D2025">
        <v>2067.9099120000001</v>
      </c>
      <c r="E2025">
        <v>2077.570068</v>
      </c>
      <c r="F2025">
        <v>2077.570068</v>
      </c>
      <c r="G2025">
        <v>3602320000</v>
      </c>
    </row>
    <row r="2026" spans="1:7" x14ac:dyDescent="0.2">
      <c r="A2026" s="14">
        <v>42226</v>
      </c>
      <c r="B2026">
        <v>2080.9799800000001</v>
      </c>
      <c r="C2026">
        <v>2105.3500979999999</v>
      </c>
      <c r="D2026">
        <v>2080.9799800000001</v>
      </c>
      <c r="E2026">
        <v>2104.179932</v>
      </c>
      <c r="F2026">
        <v>2104.179932</v>
      </c>
      <c r="G2026">
        <v>3514460000</v>
      </c>
    </row>
    <row r="2027" spans="1:7" x14ac:dyDescent="0.2">
      <c r="A2027" s="14">
        <v>42227</v>
      </c>
      <c r="B2027">
        <v>2102.6599120000001</v>
      </c>
      <c r="C2027">
        <v>2102.6599120000001</v>
      </c>
      <c r="D2027">
        <v>2076.48999</v>
      </c>
      <c r="E2027">
        <v>2084.070068</v>
      </c>
      <c r="F2027">
        <v>2084.070068</v>
      </c>
      <c r="G2027">
        <v>3708880000</v>
      </c>
    </row>
    <row r="2028" spans="1:7" x14ac:dyDescent="0.2">
      <c r="A2028" s="14">
        <v>42228</v>
      </c>
      <c r="B2028">
        <v>2081.1000979999999</v>
      </c>
      <c r="C2028">
        <v>2089.0600589999999</v>
      </c>
      <c r="D2028">
        <v>2052.0900879999999</v>
      </c>
      <c r="E2028">
        <v>2086.0500489999999</v>
      </c>
      <c r="F2028">
        <v>2086.0500489999999</v>
      </c>
      <c r="G2028">
        <v>4269130000</v>
      </c>
    </row>
    <row r="2029" spans="1:7" x14ac:dyDescent="0.2">
      <c r="A2029" s="14">
        <v>42229</v>
      </c>
      <c r="B2029">
        <v>2086.1899410000001</v>
      </c>
      <c r="C2029">
        <v>2092.929932</v>
      </c>
      <c r="D2029">
        <v>2078.26001</v>
      </c>
      <c r="E2029">
        <v>2083.389893</v>
      </c>
      <c r="F2029">
        <v>2083.389893</v>
      </c>
      <c r="G2029">
        <v>3221300000</v>
      </c>
    </row>
    <row r="2030" spans="1:7" x14ac:dyDescent="0.2">
      <c r="A2030" s="14">
        <v>42230</v>
      </c>
      <c r="B2030">
        <v>2083.1499020000001</v>
      </c>
      <c r="C2030">
        <v>2092.4499510000001</v>
      </c>
      <c r="D2030">
        <v>2080.610107</v>
      </c>
      <c r="E2030">
        <v>2091.540039</v>
      </c>
      <c r="F2030">
        <v>2091.540039</v>
      </c>
      <c r="G2030">
        <v>2795590000</v>
      </c>
    </row>
    <row r="2031" spans="1:7" x14ac:dyDescent="0.2">
      <c r="A2031" s="14">
        <v>42233</v>
      </c>
      <c r="B2031">
        <v>2089.6999510000001</v>
      </c>
      <c r="C2031">
        <v>2102.8701169999999</v>
      </c>
      <c r="D2031">
        <v>2079.3000489999999</v>
      </c>
      <c r="E2031">
        <v>2102.4399410000001</v>
      </c>
      <c r="F2031">
        <v>2102.4399410000001</v>
      </c>
      <c r="G2031">
        <v>2867690000</v>
      </c>
    </row>
    <row r="2032" spans="1:7" x14ac:dyDescent="0.2">
      <c r="A2032" s="14">
        <v>42234</v>
      </c>
      <c r="B2032">
        <v>2101.98999</v>
      </c>
      <c r="C2032">
        <v>2103.469971</v>
      </c>
      <c r="D2032">
        <v>2094.139893</v>
      </c>
      <c r="E2032">
        <v>2096.919922</v>
      </c>
      <c r="F2032">
        <v>2096.919922</v>
      </c>
      <c r="G2032">
        <v>2949990000</v>
      </c>
    </row>
    <row r="2033" spans="1:7" x14ac:dyDescent="0.2">
      <c r="A2033" s="14">
        <v>42235</v>
      </c>
      <c r="B2033">
        <v>2095.6899410000001</v>
      </c>
      <c r="C2033">
        <v>2096.169922</v>
      </c>
      <c r="D2033">
        <v>2070.530029</v>
      </c>
      <c r="E2033">
        <v>2079.610107</v>
      </c>
      <c r="F2033">
        <v>2079.610107</v>
      </c>
      <c r="G2033">
        <v>3512920000</v>
      </c>
    </row>
    <row r="2034" spans="1:7" x14ac:dyDescent="0.2">
      <c r="A2034" s="14">
        <v>42236</v>
      </c>
      <c r="B2034">
        <v>2076.610107</v>
      </c>
      <c r="C2034">
        <v>2076.610107</v>
      </c>
      <c r="D2034">
        <v>2035.7299800000001</v>
      </c>
      <c r="E2034">
        <v>2035.7299800000001</v>
      </c>
      <c r="F2034">
        <v>2035.7299800000001</v>
      </c>
      <c r="G2034">
        <v>3922470000</v>
      </c>
    </row>
    <row r="2035" spans="1:7" x14ac:dyDescent="0.2">
      <c r="A2035" s="14">
        <v>42237</v>
      </c>
      <c r="B2035">
        <v>2034.079956</v>
      </c>
      <c r="C2035">
        <v>2034.079956</v>
      </c>
      <c r="D2035">
        <v>1970.8900149999999</v>
      </c>
      <c r="E2035">
        <v>1970.8900149999999</v>
      </c>
      <c r="F2035">
        <v>1970.8900149999999</v>
      </c>
      <c r="G2035">
        <v>5018240000</v>
      </c>
    </row>
    <row r="2036" spans="1:7" x14ac:dyDescent="0.2">
      <c r="A2036" s="14">
        <v>42240</v>
      </c>
      <c r="B2036">
        <v>1965.150024</v>
      </c>
      <c r="C2036">
        <v>1965.150024</v>
      </c>
      <c r="D2036">
        <v>1867.01001</v>
      </c>
      <c r="E2036">
        <v>1893.209961</v>
      </c>
      <c r="F2036">
        <v>1893.209961</v>
      </c>
      <c r="G2036">
        <v>6612690000</v>
      </c>
    </row>
    <row r="2037" spans="1:7" x14ac:dyDescent="0.2">
      <c r="A2037" s="14">
        <v>42241</v>
      </c>
      <c r="B2037">
        <v>1898.079956</v>
      </c>
      <c r="C2037">
        <v>1948.040039</v>
      </c>
      <c r="D2037">
        <v>1867.079956</v>
      </c>
      <c r="E2037">
        <v>1867.6099850000001</v>
      </c>
      <c r="F2037">
        <v>1867.6099850000001</v>
      </c>
      <c r="G2037">
        <v>5183560000</v>
      </c>
    </row>
    <row r="2038" spans="1:7" x14ac:dyDescent="0.2">
      <c r="A2038" s="14">
        <v>42242</v>
      </c>
      <c r="B2038">
        <v>1872.75</v>
      </c>
      <c r="C2038">
        <v>1943.089966</v>
      </c>
      <c r="D2038">
        <v>1872.75</v>
      </c>
      <c r="E2038">
        <v>1940.51001</v>
      </c>
      <c r="F2038">
        <v>1940.51001</v>
      </c>
      <c r="G2038">
        <v>5338250000</v>
      </c>
    </row>
    <row r="2039" spans="1:7" x14ac:dyDescent="0.2">
      <c r="A2039" s="14">
        <v>42243</v>
      </c>
      <c r="B2039">
        <v>1942.7700199999999</v>
      </c>
      <c r="C2039">
        <v>1989.599976</v>
      </c>
      <c r="D2039">
        <v>1942.7700199999999</v>
      </c>
      <c r="E2039">
        <v>1987.660034</v>
      </c>
      <c r="F2039">
        <v>1987.660034</v>
      </c>
      <c r="G2039">
        <v>5006390000</v>
      </c>
    </row>
    <row r="2040" spans="1:7" x14ac:dyDescent="0.2">
      <c r="A2040" s="14">
        <v>42244</v>
      </c>
      <c r="B2040">
        <v>1986.0600589999999</v>
      </c>
      <c r="C2040">
        <v>1993.4799800000001</v>
      </c>
      <c r="D2040">
        <v>1975.1899410000001</v>
      </c>
      <c r="E2040">
        <v>1988.869995</v>
      </c>
      <c r="F2040">
        <v>1988.869995</v>
      </c>
      <c r="G2040">
        <v>3949080000</v>
      </c>
    </row>
    <row r="2041" spans="1:7" x14ac:dyDescent="0.2">
      <c r="A2041" s="14">
        <v>42247</v>
      </c>
      <c r="B2041">
        <v>1986.7299800000001</v>
      </c>
      <c r="C2041">
        <v>1986.7299800000001</v>
      </c>
      <c r="D2041">
        <v>1965.9799800000001</v>
      </c>
      <c r="E2041">
        <v>1972.1800539999999</v>
      </c>
      <c r="F2041">
        <v>1972.1800539999999</v>
      </c>
      <c r="G2041">
        <v>3915100000</v>
      </c>
    </row>
    <row r="2042" spans="1:7" x14ac:dyDescent="0.2">
      <c r="A2042" s="14">
        <v>42248</v>
      </c>
      <c r="B2042">
        <v>1970.089966</v>
      </c>
      <c r="C2042">
        <v>1970.089966</v>
      </c>
      <c r="D2042">
        <v>1903.0699460000001</v>
      </c>
      <c r="E2042">
        <v>1913.849976</v>
      </c>
      <c r="F2042">
        <v>1913.849976</v>
      </c>
      <c r="G2042">
        <v>4371850000</v>
      </c>
    </row>
    <row r="2043" spans="1:7" x14ac:dyDescent="0.2">
      <c r="A2043" s="14">
        <v>42249</v>
      </c>
      <c r="B2043">
        <v>1916.5200199999999</v>
      </c>
      <c r="C2043">
        <v>1948.910034</v>
      </c>
      <c r="D2043">
        <v>1916.5200199999999</v>
      </c>
      <c r="E2043">
        <v>1948.8599850000001</v>
      </c>
      <c r="F2043">
        <v>1948.8599850000001</v>
      </c>
      <c r="G2043">
        <v>3742620000</v>
      </c>
    </row>
    <row r="2044" spans="1:7" x14ac:dyDescent="0.2">
      <c r="A2044" s="14">
        <v>42250</v>
      </c>
      <c r="B2044">
        <v>1950.790039</v>
      </c>
      <c r="C2044">
        <v>1975.01001</v>
      </c>
      <c r="D2044">
        <v>1944.719971</v>
      </c>
      <c r="E2044">
        <v>1951.130005</v>
      </c>
      <c r="F2044">
        <v>1951.130005</v>
      </c>
      <c r="G2044">
        <v>3520700000</v>
      </c>
    </row>
    <row r="2045" spans="1:7" x14ac:dyDescent="0.2">
      <c r="A2045" s="14">
        <v>42251</v>
      </c>
      <c r="B2045">
        <v>1947.76001</v>
      </c>
      <c r="C2045">
        <v>1947.76001</v>
      </c>
      <c r="D2045">
        <v>1911.209961</v>
      </c>
      <c r="E2045">
        <v>1921.219971</v>
      </c>
      <c r="F2045">
        <v>1921.219971</v>
      </c>
      <c r="G2045">
        <v>3167090000</v>
      </c>
    </row>
    <row r="2046" spans="1:7" x14ac:dyDescent="0.2">
      <c r="A2046" s="14">
        <v>42255</v>
      </c>
      <c r="B2046">
        <v>1927.3000489999999</v>
      </c>
      <c r="C2046">
        <v>1970.420044</v>
      </c>
      <c r="D2046">
        <v>1927.3000489999999</v>
      </c>
      <c r="E2046">
        <v>1969.410034</v>
      </c>
      <c r="F2046">
        <v>1969.410034</v>
      </c>
      <c r="G2046">
        <v>3548650000</v>
      </c>
    </row>
    <row r="2047" spans="1:7" x14ac:dyDescent="0.2">
      <c r="A2047" s="14">
        <v>42256</v>
      </c>
      <c r="B2047">
        <v>1971.4499510000001</v>
      </c>
      <c r="C2047">
        <v>1988.630005</v>
      </c>
      <c r="D2047">
        <v>1937.880005</v>
      </c>
      <c r="E2047">
        <v>1942.040039</v>
      </c>
      <c r="F2047">
        <v>1942.040039</v>
      </c>
      <c r="G2047">
        <v>3652120000</v>
      </c>
    </row>
    <row r="2048" spans="1:7" x14ac:dyDescent="0.2">
      <c r="A2048" s="14">
        <v>42257</v>
      </c>
      <c r="B2048">
        <v>1941.589966</v>
      </c>
      <c r="C2048">
        <v>1965.290039</v>
      </c>
      <c r="D2048">
        <v>1937.1899410000001</v>
      </c>
      <c r="E2048">
        <v>1952.290039</v>
      </c>
      <c r="F2048">
        <v>1952.290039</v>
      </c>
      <c r="G2048">
        <v>3626320000</v>
      </c>
    </row>
    <row r="2049" spans="1:7" x14ac:dyDescent="0.2">
      <c r="A2049" s="14">
        <v>42258</v>
      </c>
      <c r="B2049">
        <v>1951.4499510000001</v>
      </c>
      <c r="C2049">
        <v>1961.0500489999999</v>
      </c>
      <c r="D2049">
        <v>1939.1899410000001</v>
      </c>
      <c r="E2049">
        <v>1961.0500489999999</v>
      </c>
      <c r="F2049">
        <v>1961.0500489999999</v>
      </c>
      <c r="G2049">
        <v>3218590000</v>
      </c>
    </row>
    <row r="2050" spans="1:7" x14ac:dyDescent="0.2">
      <c r="A2050" s="14">
        <v>42261</v>
      </c>
      <c r="B2050">
        <v>1963.0600589999999</v>
      </c>
      <c r="C2050">
        <v>1963.0600589999999</v>
      </c>
      <c r="D2050">
        <v>1948.2700199999999</v>
      </c>
      <c r="E2050">
        <v>1953.030029</v>
      </c>
      <c r="F2050">
        <v>1953.030029</v>
      </c>
      <c r="G2050">
        <v>3000200000</v>
      </c>
    </row>
    <row r="2051" spans="1:7" x14ac:dyDescent="0.2">
      <c r="A2051" s="14">
        <v>42262</v>
      </c>
      <c r="B2051">
        <v>1955.099976</v>
      </c>
      <c r="C2051">
        <v>1983.1899410000001</v>
      </c>
      <c r="D2051">
        <v>1954.3000489999999</v>
      </c>
      <c r="E2051">
        <v>1978.089966</v>
      </c>
      <c r="F2051">
        <v>1978.089966</v>
      </c>
      <c r="G2051">
        <v>3239860000</v>
      </c>
    </row>
    <row r="2052" spans="1:7" x14ac:dyDescent="0.2">
      <c r="A2052" s="14">
        <v>42263</v>
      </c>
      <c r="B2052">
        <v>1978.0200199999999</v>
      </c>
      <c r="C2052">
        <v>1997.26001</v>
      </c>
      <c r="D2052">
        <v>1977.9300539999999</v>
      </c>
      <c r="E2052">
        <v>1995.3100589999999</v>
      </c>
      <c r="F2052">
        <v>1995.3100589999999</v>
      </c>
      <c r="G2052">
        <v>3630680000</v>
      </c>
    </row>
    <row r="2053" spans="1:7" x14ac:dyDescent="0.2">
      <c r="A2053" s="14">
        <v>42264</v>
      </c>
      <c r="B2053">
        <v>1995.329956</v>
      </c>
      <c r="C2053">
        <v>2020.8599850000001</v>
      </c>
      <c r="D2053">
        <v>1986.7299800000001</v>
      </c>
      <c r="E2053">
        <v>1990.1999510000001</v>
      </c>
      <c r="F2053">
        <v>1990.1999510000001</v>
      </c>
      <c r="G2053">
        <v>4183790000</v>
      </c>
    </row>
    <row r="2054" spans="1:7" x14ac:dyDescent="0.2">
      <c r="A2054" s="14">
        <v>42265</v>
      </c>
      <c r="B2054">
        <v>1989.660034</v>
      </c>
      <c r="C2054">
        <v>1989.660034</v>
      </c>
      <c r="D2054">
        <v>1953.4499510000001</v>
      </c>
      <c r="E2054">
        <v>1958.030029</v>
      </c>
      <c r="F2054">
        <v>1958.030029</v>
      </c>
      <c r="G2054">
        <v>6021240000</v>
      </c>
    </row>
    <row r="2055" spans="1:7" x14ac:dyDescent="0.2">
      <c r="A2055" s="14">
        <v>42268</v>
      </c>
      <c r="B2055">
        <v>1960.839966</v>
      </c>
      <c r="C2055">
        <v>1979.6400149999999</v>
      </c>
      <c r="D2055">
        <v>1955.8000489999999</v>
      </c>
      <c r="E2055">
        <v>1966.969971</v>
      </c>
      <c r="F2055">
        <v>1966.969971</v>
      </c>
      <c r="G2055">
        <v>3269350000</v>
      </c>
    </row>
    <row r="2056" spans="1:7" x14ac:dyDescent="0.2">
      <c r="A2056" s="14">
        <v>42269</v>
      </c>
      <c r="B2056">
        <v>1961.3900149999999</v>
      </c>
      <c r="C2056">
        <v>1961.3900149999999</v>
      </c>
      <c r="D2056">
        <v>1929.219971</v>
      </c>
      <c r="E2056">
        <v>1942.73999</v>
      </c>
      <c r="F2056">
        <v>1942.73999</v>
      </c>
      <c r="G2056">
        <v>3808260000</v>
      </c>
    </row>
    <row r="2057" spans="1:7" x14ac:dyDescent="0.2">
      <c r="A2057" s="14">
        <v>42270</v>
      </c>
      <c r="B2057">
        <v>1943.23999</v>
      </c>
      <c r="C2057">
        <v>1949.5200199999999</v>
      </c>
      <c r="D2057">
        <v>1932.5699460000001</v>
      </c>
      <c r="E2057">
        <v>1938.76001</v>
      </c>
      <c r="F2057">
        <v>1938.76001</v>
      </c>
      <c r="G2057">
        <v>3190530000</v>
      </c>
    </row>
    <row r="2058" spans="1:7" x14ac:dyDescent="0.2">
      <c r="A2058" s="14">
        <v>42271</v>
      </c>
      <c r="B2058">
        <v>1934.8100589999999</v>
      </c>
      <c r="C2058">
        <v>1937.170044</v>
      </c>
      <c r="D2058">
        <v>1908.920044</v>
      </c>
      <c r="E2058">
        <v>1932.23999</v>
      </c>
      <c r="F2058">
        <v>1932.23999</v>
      </c>
      <c r="G2058">
        <v>4091530000</v>
      </c>
    </row>
    <row r="2059" spans="1:7" x14ac:dyDescent="0.2">
      <c r="A2059" s="14">
        <v>42272</v>
      </c>
      <c r="B2059">
        <v>1935.9300539999999</v>
      </c>
      <c r="C2059">
        <v>1952.8900149999999</v>
      </c>
      <c r="D2059">
        <v>1921.5</v>
      </c>
      <c r="E2059">
        <v>1931.339966</v>
      </c>
      <c r="F2059">
        <v>1931.339966</v>
      </c>
      <c r="G2059">
        <v>3721870000</v>
      </c>
    </row>
    <row r="2060" spans="1:7" x14ac:dyDescent="0.2">
      <c r="A2060" s="14">
        <v>42275</v>
      </c>
      <c r="B2060">
        <v>1929.1800539999999</v>
      </c>
      <c r="C2060">
        <v>1929.1800539999999</v>
      </c>
      <c r="D2060">
        <v>1879.209961</v>
      </c>
      <c r="E2060">
        <v>1881.7700199999999</v>
      </c>
      <c r="F2060">
        <v>1881.7700199999999</v>
      </c>
      <c r="G2060">
        <v>4326660000</v>
      </c>
    </row>
    <row r="2061" spans="1:7" x14ac:dyDescent="0.2">
      <c r="A2061" s="14">
        <v>42276</v>
      </c>
      <c r="B2061">
        <v>1881.900024</v>
      </c>
      <c r="C2061">
        <v>1899.4799800000001</v>
      </c>
      <c r="D2061">
        <v>1871.910034</v>
      </c>
      <c r="E2061">
        <v>1884.089966</v>
      </c>
      <c r="F2061">
        <v>1884.089966</v>
      </c>
      <c r="G2061">
        <v>4132390000</v>
      </c>
    </row>
    <row r="2062" spans="1:7" x14ac:dyDescent="0.2">
      <c r="A2062" s="14">
        <v>42277</v>
      </c>
      <c r="B2062">
        <v>1887.1400149999999</v>
      </c>
      <c r="C2062">
        <v>1920.530029</v>
      </c>
      <c r="D2062">
        <v>1887.1400149999999</v>
      </c>
      <c r="E2062">
        <v>1920.030029</v>
      </c>
      <c r="F2062">
        <v>1920.030029</v>
      </c>
      <c r="G2062">
        <v>4525070000</v>
      </c>
    </row>
    <row r="2063" spans="1:7" x14ac:dyDescent="0.2">
      <c r="A2063" s="14">
        <v>42278</v>
      </c>
      <c r="B2063">
        <v>1919.650024</v>
      </c>
      <c r="C2063">
        <v>1927.209961</v>
      </c>
      <c r="D2063">
        <v>1900.6999510000001</v>
      </c>
      <c r="E2063">
        <v>1923.8199460000001</v>
      </c>
      <c r="F2063">
        <v>1923.8199460000001</v>
      </c>
      <c r="G2063">
        <v>3983600000</v>
      </c>
    </row>
    <row r="2064" spans="1:7" x14ac:dyDescent="0.2">
      <c r="A2064" s="14">
        <v>42279</v>
      </c>
      <c r="B2064">
        <v>1921.7700199999999</v>
      </c>
      <c r="C2064">
        <v>1951.3599850000001</v>
      </c>
      <c r="D2064">
        <v>1893.6999510000001</v>
      </c>
      <c r="E2064">
        <v>1951.3599850000001</v>
      </c>
      <c r="F2064">
        <v>1951.3599850000001</v>
      </c>
      <c r="G2064">
        <v>4378570000</v>
      </c>
    </row>
    <row r="2065" spans="1:7" x14ac:dyDescent="0.2">
      <c r="A2065" s="14">
        <v>42282</v>
      </c>
      <c r="B2065">
        <v>1954.329956</v>
      </c>
      <c r="C2065">
        <v>1989.170044</v>
      </c>
      <c r="D2065">
        <v>1954.329956</v>
      </c>
      <c r="E2065">
        <v>1987.0500489999999</v>
      </c>
      <c r="F2065">
        <v>1987.0500489999999</v>
      </c>
      <c r="G2065">
        <v>4334490000</v>
      </c>
    </row>
    <row r="2066" spans="1:7" x14ac:dyDescent="0.2">
      <c r="A2066" s="14">
        <v>42283</v>
      </c>
      <c r="B2066">
        <v>1986.630005</v>
      </c>
      <c r="C2066">
        <v>1991.619995</v>
      </c>
      <c r="D2066">
        <v>1971.98999</v>
      </c>
      <c r="E2066">
        <v>1979.920044</v>
      </c>
      <c r="F2066">
        <v>1979.920044</v>
      </c>
      <c r="G2066">
        <v>4202400000</v>
      </c>
    </row>
    <row r="2067" spans="1:7" x14ac:dyDescent="0.2">
      <c r="A2067" s="14">
        <v>42284</v>
      </c>
      <c r="B2067">
        <v>1982.339966</v>
      </c>
      <c r="C2067">
        <v>1999.3100589999999</v>
      </c>
      <c r="D2067">
        <v>1976.4399410000001</v>
      </c>
      <c r="E2067">
        <v>1995.829956</v>
      </c>
      <c r="F2067">
        <v>1995.829956</v>
      </c>
      <c r="G2067">
        <v>4666470000</v>
      </c>
    </row>
    <row r="2068" spans="1:7" x14ac:dyDescent="0.2">
      <c r="A2068" s="14">
        <v>42285</v>
      </c>
      <c r="B2068">
        <v>1994.01001</v>
      </c>
      <c r="C2068">
        <v>2016.5</v>
      </c>
      <c r="D2068">
        <v>1987.530029</v>
      </c>
      <c r="E2068">
        <v>2013.4300539999999</v>
      </c>
      <c r="F2068">
        <v>2013.4300539999999</v>
      </c>
      <c r="G2068">
        <v>3939140000</v>
      </c>
    </row>
    <row r="2069" spans="1:7" x14ac:dyDescent="0.2">
      <c r="A2069" s="14">
        <v>42286</v>
      </c>
      <c r="B2069">
        <v>2013.7299800000001</v>
      </c>
      <c r="C2069">
        <v>2020.130005</v>
      </c>
      <c r="D2069">
        <v>2007.6099850000001</v>
      </c>
      <c r="E2069">
        <v>2014.8900149999999</v>
      </c>
      <c r="F2069">
        <v>2014.8900149999999</v>
      </c>
      <c r="G2069">
        <v>3706900000</v>
      </c>
    </row>
    <row r="2070" spans="1:7" x14ac:dyDescent="0.2">
      <c r="A2070" s="14">
        <v>42289</v>
      </c>
      <c r="B2070">
        <v>2015.650024</v>
      </c>
      <c r="C2070">
        <v>2018.660034</v>
      </c>
      <c r="D2070">
        <v>2010.5500489999999</v>
      </c>
      <c r="E2070">
        <v>2017.459961</v>
      </c>
      <c r="F2070">
        <v>2017.459961</v>
      </c>
      <c r="G2070">
        <v>2893250000</v>
      </c>
    </row>
    <row r="2071" spans="1:7" x14ac:dyDescent="0.2">
      <c r="A2071" s="14">
        <v>42290</v>
      </c>
      <c r="B2071">
        <v>2015</v>
      </c>
      <c r="C2071">
        <v>2022.339966</v>
      </c>
      <c r="D2071">
        <v>2001.780029</v>
      </c>
      <c r="E2071">
        <v>2003.6899410000001</v>
      </c>
      <c r="F2071">
        <v>2003.6899410000001</v>
      </c>
      <c r="G2071">
        <v>3401920000</v>
      </c>
    </row>
    <row r="2072" spans="1:7" x14ac:dyDescent="0.2">
      <c r="A2072" s="14">
        <v>42291</v>
      </c>
      <c r="B2072">
        <v>2003.660034</v>
      </c>
      <c r="C2072">
        <v>2009.5600589999999</v>
      </c>
      <c r="D2072">
        <v>1990.7299800000001</v>
      </c>
      <c r="E2072">
        <v>1994.23999</v>
      </c>
      <c r="F2072">
        <v>1994.23999</v>
      </c>
      <c r="G2072">
        <v>3644590000</v>
      </c>
    </row>
    <row r="2073" spans="1:7" x14ac:dyDescent="0.2">
      <c r="A2073" s="14">
        <v>42292</v>
      </c>
      <c r="B2073">
        <v>1996.469971</v>
      </c>
      <c r="C2073">
        <v>2024.150024</v>
      </c>
      <c r="D2073">
        <v>1996.469971</v>
      </c>
      <c r="E2073">
        <v>2023.8599850000001</v>
      </c>
      <c r="F2073">
        <v>2023.8599850000001</v>
      </c>
      <c r="G2073">
        <v>3746290000</v>
      </c>
    </row>
    <row r="2074" spans="1:7" x14ac:dyDescent="0.2">
      <c r="A2074" s="14">
        <v>42293</v>
      </c>
      <c r="B2074">
        <v>2024.369995</v>
      </c>
      <c r="C2074">
        <v>2033.540039</v>
      </c>
      <c r="D2074">
        <v>2020.459961</v>
      </c>
      <c r="E2074">
        <v>2033.1099850000001</v>
      </c>
      <c r="F2074">
        <v>2033.1099850000001</v>
      </c>
      <c r="G2074">
        <v>3595430000</v>
      </c>
    </row>
    <row r="2075" spans="1:7" x14ac:dyDescent="0.2">
      <c r="A2075" s="14">
        <v>42296</v>
      </c>
      <c r="B2075">
        <v>2031.7299800000001</v>
      </c>
      <c r="C2075">
        <v>2034.4499510000001</v>
      </c>
      <c r="D2075">
        <v>2022.3100589999999</v>
      </c>
      <c r="E2075">
        <v>2033.660034</v>
      </c>
      <c r="F2075">
        <v>2033.660034</v>
      </c>
      <c r="G2075">
        <v>3287320000</v>
      </c>
    </row>
    <row r="2076" spans="1:7" x14ac:dyDescent="0.2">
      <c r="A2076" s="14">
        <v>42297</v>
      </c>
      <c r="B2076">
        <v>2033.130005</v>
      </c>
      <c r="C2076">
        <v>2039.119995</v>
      </c>
      <c r="D2076">
        <v>2026.6099850000001</v>
      </c>
      <c r="E2076">
        <v>2030.7700199999999</v>
      </c>
      <c r="F2076">
        <v>2030.7700199999999</v>
      </c>
      <c r="G2076">
        <v>3331500000</v>
      </c>
    </row>
    <row r="2077" spans="1:7" x14ac:dyDescent="0.2">
      <c r="A2077" s="14">
        <v>42298</v>
      </c>
      <c r="B2077">
        <v>2033.469971</v>
      </c>
      <c r="C2077">
        <v>2037.969971</v>
      </c>
      <c r="D2077">
        <v>2017.219971</v>
      </c>
      <c r="E2077">
        <v>2018.9399410000001</v>
      </c>
      <c r="F2077">
        <v>2018.9399410000001</v>
      </c>
      <c r="G2077">
        <v>3627790000</v>
      </c>
    </row>
    <row r="2078" spans="1:7" x14ac:dyDescent="0.2">
      <c r="A2078" s="14">
        <v>42299</v>
      </c>
      <c r="B2078">
        <v>2021.880005</v>
      </c>
      <c r="C2078">
        <v>2055.1999510000001</v>
      </c>
      <c r="D2078">
        <v>2021.880005</v>
      </c>
      <c r="E2078">
        <v>2052.51001</v>
      </c>
      <c r="F2078">
        <v>2052.51001</v>
      </c>
      <c r="G2078">
        <v>4430850000</v>
      </c>
    </row>
    <row r="2079" spans="1:7" x14ac:dyDescent="0.2">
      <c r="A2079" s="14">
        <v>42300</v>
      </c>
      <c r="B2079">
        <v>2058.1899410000001</v>
      </c>
      <c r="C2079">
        <v>2079.73999</v>
      </c>
      <c r="D2079">
        <v>2058.1899410000001</v>
      </c>
      <c r="E2079">
        <v>2075.1499020000001</v>
      </c>
      <c r="F2079">
        <v>2075.1499020000001</v>
      </c>
      <c r="G2079">
        <v>4108460000</v>
      </c>
    </row>
    <row r="2080" spans="1:7" x14ac:dyDescent="0.2">
      <c r="A2080" s="14">
        <v>42303</v>
      </c>
      <c r="B2080">
        <v>2075.080078</v>
      </c>
      <c r="C2080">
        <v>2075.139893</v>
      </c>
      <c r="D2080">
        <v>2066.530029</v>
      </c>
      <c r="E2080">
        <v>2071.179932</v>
      </c>
      <c r="F2080">
        <v>2071.179932</v>
      </c>
      <c r="G2080">
        <v>3385800000</v>
      </c>
    </row>
    <row r="2081" spans="1:7" x14ac:dyDescent="0.2">
      <c r="A2081" s="14">
        <v>42304</v>
      </c>
      <c r="B2081">
        <v>2068.75</v>
      </c>
      <c r="C2081">
        <v>2070.3701169999999</v>
      </c>
      <c r="D2081">
        <v>2058.8400879999999</v>
      </c>
      <c r="E2081">
        <v>2065.889893</v>
      </c>
      <c r="F2081">
        <v>2065.889893</v>
      </c>
      <c r="G2081">
        <v>4216880000</v>
      </c>
    </row>
    <row r="2082" spans="1:7" x14ac:dyDescent="0.2">
      <c r="A2082" s="14">
        <v>42305</v>
      </c>
      <c r="B2082">
        <v>2066.4799800000001</v>
      </c>
      <c r="C2082">
        <v>2090.3500979999999</v>
      </c>
      <c r="D2082">
        <v>2063.110107</v>
      </c>
      <c r="E2082">
        <v>2090.3500979999999</v>
      </c>
      <c r="F2082">
        <v>2090.3500979999999</v>
      </c>
      <c r="G2082">
        <v>4698110000</v>
      </c>
    </row>
    <row r="2083" spans="1:7" x14ac:dyDescent="0.2">
      <c r="A2083" s="14">
        <v>42306</v>
      </c>
      <c r="B2083">
        <v>2088.3500979999999</v>
      </c>
      <c r="C2083">
        <v>2092.5200199999999</v>
      </c>
      <c r="D2083">
        <v>2082.6298830000001</v>
      </c>
      <c r="E2083">
        <v>2089.4099120000001</v>
      </c>
      <c r="F2083">
        <v>2089.4099120000001</v>
      </c>
      <c r="G2083">
        <v>4008940000</v>
      </c>
    </row>
    <row r="2084" spans="1:7" x14ac:dyDescent="0.2">
      <c r="A2084" s="14">
        <v>42307</v>
      </c>
      <c r="B2084">
        <v>2090</v>
      </c>
      <c r="C2084">
        <v>2094.320068</v>
      </c>
      <c r="D2084">
        <v>2079.3400879999999</v>
      </c>
      <c r="E2084">
        <v>2079.360107</v>
      </c>
      <c r="F2084">
        <v>2079.360107</v>
      </c>
      <c r="G2084">
        <v>4256200000</v>
      </c>
    </row>
    <row r="2085" spans="1:7" x14ac:dyDescent="0.2">
      <c r="A2085" s="14">
        <v>42310</v>
      </c>
      <c r="B2085">
        <v>2080.76001</v>
      </c>
      <c r="C2085">
        <v>2106.1999510000001</v>
      </c>
      <c r="D2085">
        <v>2080.76001</v>
      </c>
      <c r="E2085">
        <v>2104.0500489999999</v>
      </c>
      <c r="F2085">
        <v>2104.0500489999999</v>
      </c>
      <c r="G2085">
        <v>3760020000</v>
      </c>
    </row>
    <row r="2086" spans="1:7" x14ac:dyDescent="0.2">
      <c r="A2086" s="14">
        <v>42311</v>
      </c>
      <c r="B2086">
        <v>2102.6298830000001</v>
      </c>
      <c r="C2086">
        <v>2116.4799800000001</v>
      </c>
      <c r="D2086">
        <v>2097.51001</v>
      </c>
      <c r="E2086">
        <v>2109.790039</v>
      </c>
      <c r="F2086">
        <v>2109.790039</v>
      </c>
      <c r="G2086">
        <v>4272060000</v>
      </c>
    </row>
    <row r="2087" spans="1:7" x14ac:dyDescent="0.2">
      <c r="A2087" s="14">
        <v>42312</v>
      </c>
      <c r="B2087">
        <v>2110.6000979999999</v>
      </c>
      <c r="C2087">
        <v>2114.5900879999999</v>
      </c>
      <c r="D2087">
        <v>2096.9799800000001</v>
      </c>
      <c r="E2087">
        <v>2102.3100589999999</v>
      </c>
      <c r="F2087">
        <v>2102.3100589999999</v>
      </c>
      <c r="G2087">
        <v>4078870000</v>
      </c>
    </row>
    <row r="2088" spans="1:7" x14ac:dyDescent="0.2">
      <c r="A2088" s="14">
        <v>42313</v>
      </c>
      <c r="B2088">
        <v>2101.679932</v>
      </c>
      <c r="C2088">
        <v>2108.780029</v>
      </c>
      <c r="D2088">
        <v>2090.4099120000001</v>
      </c>
      <c r="E2088">
        <v>2099.929932</v>
      </c>
      <c r="F2088">
        <v>2099.929932</v>
      </c>
      <c r="G2088">
        <v>4051890000</v>
      </c>
    </row>
    <row r="2089" spans="1:7" x14ac:dyDescent="0.2">
      <c r="A2089" s="14">
        <v>42314</v>
      </c>
      <c r="B2089">
        <v>2098.6000979999999</v>
      </c>
      <c r="C2089">
        <v>2101.9099120000001</v>
      </c>
      <c r="D2089">
        <v>2083.73999</v>
      </c>
      <c r="E2089">
        <v>2099.1999510000001</v>
      </c>
      <c r="F2089">
        <v>2099.1999510000001</v>
      </c>
      <c r="G2089">
        <v>4369020000</v>
      </c>
    </row>
    <row r="2090" spans="1:7" x14ac:dyDescent="0.2">
      <c r="A2090" s="14">
        <v>42317</v>
      </c>
      <c r="B2090">
        <v>2096.5600589999999</v>
      </c>
      <c r="C2090">
        <v>2096.5600589999999</v>
      </c>
      <c r="D2090">
        <v>2068.23999</v>
      </c>
      <c r="E2090">
        <v>2078.580078</v>
      </c>
      <c r="F2090">
        <v>2078.580078</v>
      </c>
      <c r="G2090">
        <v>3882350000</v>
      </c>
    </row>
    <row r="2091" spans="1:7" x14ac:dyDescent="0.2">
      <c r="A2091" s="14">
        <v>42318</v>
      </c>
      <c r="B2091">
        <v>2077.1899410000001</v>
      </c>
      <c r="C2091">
        <v>2083.669922</v>
      </c>
      <c r="D2091">
        <v>2069.9099120000001</v>
      </c>
      <c r="E2091">
        <v>2081.719971</v>
      </c>
      <c r="F2091">
        <v>2081.719971</v>
      </c>
      <c r="G2091">
        <v>3821440000</v>
      </c>
    </row>
    <row r="2092" spans="1:7" x14ac:dyDescent="0.2">
      <c r="A2092" s="14">
        <v>42319</v>
      </c>
      <c r="B2092">
        <v>2083.4099120000001</v>
      </c>
      <c r="C2092">
        <v>2086.9399410000001</v>
      </c>
      <c r="D2092">
        <v>2074.8500979999999</v>
      </c>
      <c r="E2092">
        <v>2075</v>
      </c>
      <c r="F2092">
        <v>2075</v>
      </c>
      <c r="G2092">
        <v>3692410000</v>
      </c>
    </row>
    <row r="2093" spans="1:7" x14ac:dyDescent="0.2">
      <c r="A2093" s="14">
        <v>42320</v>
      </c>
      <c r="B2093">
        <v>2072.290039</v>
      </c>
      <c r="C2093">
        <v>2072.290039</v>
      </c>
      <c r="D2093">
        <v>2045.660034</v>
      </c>
      <c r="E2093">
        <v>2045.969971</v>
      </c>
      <c r="F2093">
        <v>2045.969971</v>
      </c>
      <c r="G2093">
        <v>4016370000</v>
      </c>
    </row>
    <row r="2094" spans="1:7" x14ac:dyDescent="0.2">
      <c r="A2094" s="14">
        <v>42321</v>
      </c>
      <c r="B2094">
        <v>2044.6400149999999</v>
      </c>
      <c r="C2094">
        <v>2044.6400149999999</v>
      </c>
      <c r="D2094">
        <v>2022.0200199999999</v>
      </c>
      <c r="E2094">
        <v>2023.040039</v>
      </c>
      <c r="F2094">
        <v>2023.040039</v>
      </c>
      <c r="G2094">
        <v>4278750000</v>
      </c>
    </row>
    <row r="2095" spans="1:7" x14ac:dyDescent="0.2">
      <c r="A2095" s="14">
        <v>42324</v>
      </c>
      <c r="B2095">
        <v>2022.079956</v>
      </c>
      <c r="C2095">
        <v>2053.219971</v>
      </c>
      <c r="D2095">
        <v>2019.3900149999999</v>
      </c>
      <c r="E2095">
        <v>2053.1899410000001</v>
      </c>
      <c r="F2095">
        <v>2053.1899410000001</v>
      </c>
      <c r="G2095">
        <v>3741240000</v>
      </c>
    </row>
    <row r="2096" spans="1:7" x14ac:dyDescent="0.2">
      <c r="A2096" s="14">
        <v>42325</v>
      </c>
      <c r="B2096">
        <v>2053.669922</v>
      </c>
      <c r="C2096">
        <v>2066.6899410000001</v>
      </c>
      <c r="D2096">
        <v>2045.900024</v>
      </c>
      <c r="E2096">
        <v>2050.4399410000001</v>
      </c>
      <c r="F2096">
        <v>2050.4399410000001</v>
      </c>
      <c r="G2096">
        <v>4427350000</v>
      </c>
    </row>
    <row r="2097" spans="1:7" x14ac:dyDescent="0.2">
      <c r="A2097" s="14">
        <v>42326</v>
      </c>
      <c r="B2097">
        <v>2051.98999</v>
      </c>
      <c r="C2097">
        <v>2085.3100589999999</v>
      </c>
      <c r="D2097">
        <v>2051.98999</v>
      </c>
      <c r="E2097">
        <v>2083.580078</v>
      </c>
      <c r="F2097">
        <v>2083.580078</v>
      </c>
      <c r="G2097">
        <v>3926390000</v>
      </c>
    </row>
    <row r="2098" spans="1:7" x14ac:dyDescent="0.2">
      <c r="A2098" s="14">
        <v>42327</v>
      </c>
      <c r="B2098">
        <v>2083.6999510000001</v>
      </c>
      <c r="C2098">
        <v>2086.73999</v>
      </c>
      <c r="D2098">
        <v>2078.76001</v>
      </c>
      <c r="E2098">
        <v>2081.23999</v>
      </c>
      <c r="F2098">
        <v>2081.23999</v>
      </c>
      <c r="G2098">
        <v>3628110000</v>
      </c>
    </row>
    <row r="2099" spans="1:7" x14ac:dyDescent="0.2">
      <c r="A2099" s="14">
        <v>42328</v>
      </c>
      <c r="B2099">
        <v>2082.820068</v>
      </c>
      <c r="C2099">
        <v>2097.0600589999999</v>
      </c>
      <c r="D2099">
        <v>2082.820068</v>
      </c>
      <c r="E2099">
        <v>2089.169922</v>
      </c>
      <c r="F2099">
        <v>2089.169922</v>
      </c>
      <c r="G2099">
        <v>3929600000</v>
      </c>
    </row>
    <row r="2100" spans="1:7" x14ac:dyDescent="0.2">
      <c r="A2100" s="14">
        <v>42331</v>
      </c>
      <c r="B2100">
        <v>2089.4099120000001</v>
      </c>
      <c r="C2100">
        <v>2095.610107</v>
      </c>
      <c r="D2100">
        <v>2081.389893</v>
      </c>
      <c r="E2100">
        <v>2086.5900879999999</v>
      </c>
      <c r="F2100">
        <v>2086.5900879999999</v>
      </c>
      <c r="G2100">
        <v>3587980000</v>
      </c>
    </row>
    <row r="2101" spans="1:7" x14ac:dyDescent="0.2">
      <c r="A2101" s="14">
        <v>42332</v>
      </c>
      <c r="B2101">
        <v>2084.419922</v>
      </c>
      <c r="C2101">
        <v>2094.1201169999999</v>
      </c>
      <c r="D2101">
        <v>2070.290039</v>
      </c>
      <c r="E2101">
        <v>2089.139893</v>
      </c>
      <c r="F2101">
        <v>2089.139893</v>
      </c>
      <c r="G2101">
        <v>3884930000</v>
      </c>
    </row>
    <row r="2102" spans="1:7" x14ac:dyDescent="0.2">
      <c r="A2102" s="14">
        <v>42333</v>
      </c>
      <c r="B2102">
        <v>2089.3000489999999</v>
      </c>
      <c r="C2102">
        <v>2093</v>
      </c>
      <c r="D2102">
        <v>2086.3000489999999</v>
      </c>
      <c r="E2102">
        <v>2088.8701169999999</v>
      </c>
      <c r="F2102">
        <v>2088.8701169999999</v>
      </c>
      <c r="G2102">
        <v>2852940000</v>
      </c>
    </row>
    <row r="2103" spans="1:7" x14ac:dyDescent="0.2">
      <c r="A2103" s="14">
        <v>42335</v>
      </c>
      <c r="B2103">
        <v>2088.820068</v>
      </c>
      <c r="C2103">
        <v>2093.290039</v>
      </c>
      <c r="D2103">
        <v>2084.1298830000001</v>
      </c>
      <c r="E2103">
        <v>2090.110107</v>
      </c>
      <c r="F2103">
        <v>2090.110107</v>
      </c>
      <c r="G2103">
        <v>1466840000</v>
      </c>
    </row>
    <row r="2104" spans="1:7" x14ac:dyDescent="0.2">
      <c r="A2104" s="14">
        <v>42338</v>
      </c>
      <c r="B2104">
        <v>2090.9499510000001</v>
      </c>
      <c r="C2104">
        <v>2093.8100589999999</v>
      </c>
      <c r="D2104">
        <v>2080.4099120000001</v>
      </c>
      <c r="E2104">
        <v>2080.4099120000001</v>
      </c>
      <c r="F2104">
        <v>2080.4099120000001</v>
      </c>
      <c r="G2104">
        <v>4275030000</v>
      </c>
    </row>
    <row r="2105" spans="1:7" x14ac:dyDescent="0.2">
      <c r="A2105" s="14">
        <v>42339</v>
      </c>
      <c r="B2105">
        <v>2082.929932</v>
      </c>
      <c r="C2105">
        <v>2103.3701169999999</v>
      </c>
      <c r="D2105">
        <v>2082.929932</v>
      </c>
      <c r="E2105">
        <v>2102.6298830000001</v>
      </c>
      <c r="F2105">
        <v>2102.6298830000001</v>
      </c>
      <c r="G2105">
        <v>3712120000</v>
      </c>
    </row>
    <row r="2106" spans="1:7" x14ac:dyDescent="0.2">
      <c r="A2106" s="14">
        <v>42340</v>
      </c>
      <c r="B2106">
        <v>2101.709961</v>
      </c>
      <c r="C2106">
        <v>2104.2700199999999</v>
      </c>
      <c r="D2106">
        <v>2077.110107</v>
      </c>
      <c r="E2106">
        <v>2079.51001</v>
      </c>
      <c r="F2106">
        <v>2079.51001</v>
      </c>
      <c r="G2106">
        <v>3950640000</v>
      </c>
    </row>
    <row r="2107" spans="1:7" x14ac:dyDescent="0.2">
      <c r="A2107" s="14">
        <v>42341</v>
      </c>
      <c r="B2107">
        <v>2080.709961</v>
      </c>
      <c r="C2107">
        <v>2085</v>
      </c>
      <c r="D2107">
        <v>2042.349976</v>
      </c>
      <c r="E2107">
        <v>2049.6201169999999</v>
      </c>
      <c r="F2107">
        <v>2049.6201169999999</v>
      </c>
      <c r="G2107">
        <v>4306490000</v>
      </c>
    </row>
    <row r="2108" spans="1:7" x14ac:dyDescent="0.2">
      <c r="A2108" s="14">
        <v>42342</v>
      </c>
      <c r="B2108">
        <v>2051.23999</v>
      </c>
      <c r="C2108">
        <v>2093.8400879999999</v>
      </c>
      <c r="D2108">
        <v>2051.23999</v>
      </c>
      <c r="E2108">
        <v>2091.6899410000001</v>
      </c>
      <c r="F2108">
        <v>2091.6899410000001</v>
      </c>
      <c r="G2108">
        <v>4214910000</v>
      </c>
    </row>
    <row r="2109" spans="1:7" x14ac:dyDescent="0.2">
      <c r="A2109" s="14">
        <v>42345</v>
      </c>
      <c r="B2109">
        <v>2090.419922</v>
      </c>
      <c r="C2109">
        <v>2090.419922</v>
      </c>
      <c r="D2109">
        <v>2066.780029</v>
      </c>
      <c r="E2109">
        <v>2077.070068</v>
      </c>
      <c r="F2109">
        <v>2077.070068</v>
      </c>
      <c r="G2109">
        <v>4043820000</v>
      </c>
    </row>
    <row r="2110" spans="1:7" x14ac:dyDescent="0.2">
      <c r="A2110" s="14">
        <v>42346</v>
      </c>
      <c r="B2110">
        <v>2073.389893</v>
      </c>
      <c r="C2110">
        <v>2073.8500979999999</v>
      </c>
      <c r="D2110">
        <v>2052.320068</v>
      </c>
      <c r="E2110">
        <v>2063.5900879999999</v>
      </c>
      <c r="F2110">
        <v>2063.5900879999999</v>
      </c>
      <c r="G2110">
        <v>4173570000</v>
      </c>
    </row>
    <row r="2111" spans="1:7" x14ac:dyDescent="0.2">
      <c r="A2111" s="14">
        <v>42347</v>
      </c>
      <c r="B2111">
        <v>2061.169922</v>
      </c>
      <c r="C2111">
        <v>2080.330078</v>
      </c>
      <c r="D2111">
        <v>2036.530029</v>
      </c>
      <c r="E2111">
        <v>2047.619995</v>
      </c>
      <c r="F2111">
        <v>2047.619995</v>
      </c>
      <c r="G2111">
        <v>4385250000</v>
      </c>
    </row>
    <row r="2112" spans="1:7" x14ac:dyDescent="0.2">
      <c r="A2112" s="14">
        <v>42348</v>
      </c>
      <c r="B2112">
        <v>2047.9300539999999</v>
      </c>
      <c r="C2112">
        <v>2067.6499020000001</v>
      </c>
      <c r="D2112">
        <v>2045.670044</v>
      </c>
      <c r="E2112">
        <v>2052.2299800000001</v>
      </c>
      <c r="F2112">
        <v>2052.2299800000001</v>
      </c>
      <c r="G2112">
        <v>3715150000</v>
      </c>
    </row>
    <row r="2113" spans="1:7" x14ac:dyDescent="0.2">
      <c r="A2113" s="14">
        <v>42349</v>
      </c>
      <c r="B2113">
        <v>2047.2700199999999</v>
      </c>
      <c r="C2113">
        <v>2047.2700199999999</v>
      </c>
      <c r="D2113">
        <v>2008.8000489999999</v>
      </c>
      <c r="E2113">
        <v>2012.369995</v>
      </c>
      <c r="F2113">
        <v>2012.369995</v>
      </c>
      <c r="G2113">
        <v>4301060000</v>
      </c>
    </row>
    <row r="2114" spans="1:7" x14ac:dyDescent="0.2">
      <c r="A2114" s="14">
        <v>42352</v>
      </c>
      <c r="B2114">
        <v>2013.369995</v>
      </c>
      <c r="C2114">
        <v>2022.920044</v>
      </c>
      <c r="D2114">
        <v>1993.26001</v>
      </c>
      <c r="E2114">
        <v>2021.9399410000001</v>
      </c>
      <c r="F2114">
        <v>2021.9399410000001</v>
      </c>
      <c r="G2114">
        <v>4612440000</v>
      </c>
    </row>
    <row r="2115" spans="1:7" x14ac:dyDescent="0.2">
      <c r="A2115" s="14">
        <v>42353</v>
      </c>
      <c r="B2115">
        <v>2025.5500489999999</v>
      </c>
      <c r="C2115">
        <v>2053.8701169999999</v>
      </c>
      <c r="D2115">
        <v>2025.5500489999999</v>
      </c>
      <c r="E2115">
        <v>2043.410034</v>
      </c>
      <c r="F2115">
        <v>2043.410034</v>
      </c>
      <c r="G2115">
        <v>4353540000</v>
      </c>
    </row>
    <row r="2116" spans="1:7" x14ac:dyDescent="0.2">
      <c r="A2116" s="14">
        <v>42354</v>
      </c>
      <c r="B2116">
        <v>2046.5</v>
      </c>
      <c r="C2116">
        <v>2076.719971</v>
      </c>
      <c r="D2116">
        <v>2042.4300539999999</v>
      </c>
      <c r="E2116">
        <v>2073.070068</v>
      </c>
      <c r="F2116">
        <v>2073.070068</v>
      </c>
      <c r="G2116">
        <v>4635450000</v>
      </c>
    </row>
    <row r="2117" spans="1:7" x14ac:dyDescent="0.2">
      <c r="A2117" s="14">
        <v>42355</v>
      </c>
      <c r="B2117">
        <v>2073.76001</v>
      </c>
      <c r="C2117">
        <v>2076.3701169999999</v>
      </c>
      <c r="D2117">
        <v>2041.660034</v>
      </c>
      <c r="E2117">
        <v>2041.8900149999999</v>
      </c>
      <c r="F2117">
        <v>2041.8900149999999</v>
      </c>
      <c r="G2117">
        <v>4327390000</v>
      </c>
    </row>
    <row r="2118" spans="1:7" x14ac:dyDescent="0.2">
      <c r="A2118" s="14">
        <v>42356</v>
      </c>
      <c r="B2118">
        <v>2040.8100589999999</v>
      </c>
      <c r="C2118">
        <v>2040.8100589999999</v>
      </c>
      <c r="D2118">
        <v>2005.329956</v>
      </c>
      <c r="E2118">
        <v>2005.5500489999999</v>
      </c>
      <c r="F2118">
        <v>2005.5500489999999</v>
      </c>
      <c r="G2118">
        <v>6683070000</v>
      </c>
    </row>
    <row r="2119" spans="1:7" x14ac:dyDescent="0.2">
      <c r="A2119" s="14">
        <v>42359</v>
      </c>
      <c r="B2119">
        <v>2010.2700199999999</v>
      </c>
      <c r="C2119">
        <v>2022.900024</v>
      </c>
      <c r="D2119">
        <v>2005.9300539999999</v>
      </c>
      <c r="E2119">
        <v>2021.150024</v>
      </c>
      <c r="F2119">
        <v>2021.150024</v>
      </c>
      <c r="G2119">
        <v>3760280000</v>
      </c>
    </row>
    <row r="2120" spans="1:7" x14ac:dyDescent="0.2">
      <c r="A2120" s="14">
        <v>42360</v>
      </c>
      <c r="B2120">
        <v>2023.150024</v>
      </c>
      <c r="C2120">
        <v>2042.73999</v>
      </c>
      <c r="D2120">
        <v>2020.48999</v>
      </c>
      <c r="E2120">
        <v>2038.969971</v>
      </c>
      <c r="F2120">
        <v>2038.969971</v>
      </c>
      <c r="G2120">
        <v>3520860000</v>
      </c>
    </row>
    <row r="2121" spans="1:7" x14ac:dyDescent="0.2">
      <c r="A2121" s="14">
        <v>42361</v>
      </c>
      <c r="B2121">
        <v>2042.1999510000001</v>
      </c>
      <c r="C2121">
        <v>2064.7299800000001</v>
      </c>
      <c r="D2121">
        <v>2042.1999510000001</v>
      </c>
      <c r="E2121">
        <v>2064.290039</v>
      </c>
      <c r="F2121">
        <v>2064.290039</v>
      </c>
      <c r="G2121">
        <v>3484090000</v>
      </c>
    </row>
    <row r="2122" spans="1:7" x14ac:dyDescent="0.2">
      <c r="A2122" s="14">
        <v>42362</v>
      </c>
      <c r="B2122">
        <v>2063.5200199999999</v>
      </c>
      <c r="C2122">
        <v>2067.360107</v>
      </c>
      <c r="D2122">
        <v>2058.7299800000001</v>
      </c>
      <c r="E2122">
        <v>2060.98999</v>
      </c>
      <c r="F2122">
        <v>2060.98999</v>
      </c>
      <c r="G2122">
        <v>1411860000</v>
      </c>
    </row>
    <row r="2123" spans="1:7" x14ac:dyDescent="0.2">
      <c r="A2123" s="14">
        <v>42366</v>
      </c>
      <c r="B2123">
        <v>2057.7700199999999</v>
      </c>
      <c r="C2123">
        <v>2057.7700199999999</v>
      </c>
      <c r="D2123">
        <v>2044.1999510000001</v>
      </c>
      <c r="E2123">
        <v>2056.5</v>
      </c>
      <c r="F2123">
        <v>2056.5</v>
      </c>
      <c r="G2123">
        <v>2492510000</v>
      </c>
    </row>
    <row r="2124" spans="1:7" x14ac:dyDescent="0.2">
      <c r="A2124" s="14">
        <v>42367</v>
      </c>
      <c r="B2124">
        <v>2060.540039</v>
      </c>
      <c r="C2124">
        <v>2081.5600589999999</v>
      </c>
      <c r="D2124">
        <v>2060.540039</v>
      </c>
      <c r="E2124">
        <v>2078.360107</v>
      </c>
      <c r="F2124">
        <v>2078.360107</v>
      </c>
      <c r="G2124">
        <v>2542000000</v>
      </c>
    </row>
    <row r="2125" spans="1:7" x14ac:dyDescent="0.2">
      <c r="A2125" s="14">
        <v>42368</v>
      </c>
      <c r="B2125">
        <v>2077.3400879999999</v>
      </c>
      <c r="C2125">
        <v>2077.3400879999999</v>
      </c>
      <c r="D2125">
        <v>2061.969971</v>
      </c>
      <c r="E2125">
        <v>2063.360107</v>
      </c>
      <c r="F2125">
        <v>2063.360107</v>
      </c>
      <c r="G2125">
        <v>2367430000</v>
      </c>
    </row>
    <row r="2126" spans="1:7" x14ac:dyDescent="0.2">
      <c r="A2126" s="14">
        <v>42369</v>
      </c>
      <c r="B2126">
        <v>2060.5900879999999</v>
      </c>
      <c r="C2126">
        <v>2062.540039</v>
      </c>
      <c r="D2126">
        <v>2043.619995</v>
      </c>
      <c r="E2126">
        <v>2043.9399410000001</v>
      </c>
      <c r="F2126">
        <v>2043.9399410000001</v>
      </c>
      <c r="G2126">
        <v>2655330000</v>
      </c>
    </row>
    <row r="2127" spans="1:7" x14ac:dyDescent="0.2">
      <c r="A2127" s="14">
        <v>42373</v>
      </c>
      <c r="B2127">
        <v>2038.1999510000001</v>
      </c>
      <c r="C2127">
        <v>2038.1999510000001</v>
      </c>
      <c r="D2127">
        <v>1989.6800539999999</v>
      </c>
      <c r="E2127">
        <v>2012.660034</v>
      </c>
      <c r="F2127">
        <v>2012.660034</v>
      </c>
      <c r="G2127">
        <v>4304880000</v>
      </c>
    </row>
    <row r="2128" spans="1:7" x14ac:dyDescent="0.2">
      <c r="A2128" s="14">
        <v>42374</v>
      </c>
      <c r="B2128">
        <v>2013.780029</v>
      </c>
      <c r="C2128">
        <v>2021.9399410000001</v>
      </c>
      <c r="D2128">
        <v>2004.170044</v>
      </c>
      <c r="E2128">
        <v>2016.709961</v>
      </c>
      <c r="F2128">
        <v>2016.709961</v>
      </c>
      <c r="G2128">
        <v>3706620000</v>
      </c>
    </row>
    <row r="2129" spans="1:7" x14ac:dyDescent="0.2">
      <c r="A2129" s="14">
        <v>42375</v>
      </c>
      <c r="B2129">
        <v>2011.709961</v>
      </c>
      <c r="C2129">
        <v>2011.709961</v>
      </c>
      <c r="D2129">
        <v>1979.0500489999999</v>
      </c>
      <c r="E2129">
        <v>1990.26001</v>
      </c>
      <c r="F2129">
        <v>1990.26001</v>
      </c>
      <c r="G2129">
        <v>4336660000</v>
      </c>
    </row>
    <row r="2130" spans="1:7" x14ac:dyDescent="0.2">
      <c r="A2130" s="14">
        <v>42376</v>
      </c>
      <c r="B2130">
        <v>1985.3199460000001</v>
      </c>
      <c r="C2130">
        <v>1985.3199460000001</v>
      </c>
      <c r="D2130">
        <v>1938.829956</v>
      </c>
      <c r="E2130">
        <v>1943.089966</v>
      </c>
      <c r="F2130">
        <v>1943.089966</v>
      </c>
      <c r="G2130">
        <v>5076590000</v>
      </c>
    </row>
    <row r="2131" spans="1:7" x14ac:dyDescent="0.2">
      <c r="A2131" s="14">
        <v>42377</v>
      </c>
      <c r="B2131">
        <v>1945.969971</v>
      </c>
      <c r="C2131">
        <v>1960.400024</v>
      </c>
      <c r="D2131">
        <v>1918.459961</v>
      </c>
      <c r="E2131">
        <v>1922.030029</v>
      </c>
      <c r="F2131">
        <v>1922.030029</v>
      </c>
      <c r="G2131">
        <v>4664940000</v>
      </c>
    </row>
    <row r="2132" spans="1:7" x14ac:dyDescent="0.2">
      <c r="A2132" s="14">
        <v>42380</v>
      </c>
      <c r="B2132">
        <v>1926.119995</v>
      </c>
      <c r="C2132">
        <v>1935.650024</v>
      </c>
      <c r="D2132">
        <v>1901.099976</v>
      </c>
      <c r="E2132">
        <v>1923.670044</v>
      </c>
      <c r="F2132">
        <v>1923.670044</v>
      </c>
      <c r="G2132">
        <v>4607290000</v>
      </c>
    </row>
    <row r="2133" spans="1:7" x14ac:dyDescent="0.2">
      <c r="A2133" s="14">
        <v>42381</v>
      </c>
      <c r="B2133">
        <v>1927.829956</v>
      </c>
      <c r="C2133">
        <v>1947.380005</v>
      </c>
      <c r="D2133">
        <v>1914.349976</v>
      </c>
      <c r="E2133">
        <v>1938.6800539999999</v>
      </c>
      <c r="F2133">
        <v>1938.6800539999999</v>
      </c>
      <c r="G2133">
        <v>4887260000</v>
      </c>
    </row>
    <row r="2134" spans="1:7" x14ac:dyDescent="0.2">
      <c r="A2134" s="14">
        <v>42382</v>
      </c>
      <c r="B2134">
        <v>1940.339966</v>
      </c>
      <c r="C2134">
        <v>1950.329956</v>
      </c>
      <c r="D2134">
        <v>1886.410034</v>
      </c>
      <c r="E2134">
        <v>1890.280029</v>
      </c>
      <c r="F2134">
        <v>1890.280029</v>
      </c>
      <c r="G2134">
        <v>5087030000</v>
      </c>
    </row>
    <row r="2135" spans="1:7" x14ac:dyDescent="0.2">
      <c r="A2135" s="14">
        <v>42383</v>
      </c>
      <c r="B2135">
        <v>1891.6800539999999</v>
      </c>
      <c r="C2135">
        <v>1934.469971</v>
      </c>
      <c r="D2135">
        <v>1878.9300539999999</v>
      </c>
      <c r="E2135">
        <v>1921.839966</v>
      </c>
      <c r="F2135">
        <v>1921.839966</v>
      </c>
      <c r="G2135">
        <v>5241110000</v>
      </c>
    </row>
    <row r="2136" spans="1:7" x14ac:dyDescent="0.2">
      <c r="A2136" s="14">
        <v>42384</v>
      </c>
      <c r="B2136">
        <v>1916.6800539999999</v>
      </c>
      <c r="C2136">
        <v>1916.6800539999999</v>
      </c>
      <c r="D2136">
        <v>1857.829956</v>
      </c>
      <c r="E2136">
        <v>1880.329956</v>
      </c>
      <c r="F2136">
        <v>1880.329956</v>
      </c>
      <c r="G2136">
        <v>5468460000</v>
      </c>
    </row>
    <row r="2137" spans="1:7" x14ac:dyDescent="0.2">
      <c r="A2137" s="14">
        <v>42388</v>
      </c>
      <c r="B2137">
        <v>1888.660034</v>
      </c>
      <c r="C2137">
        <v>1901.4399410000001</v>
      </c>
      <c r="D2137">
        <v>1864.599976</v>
      </c>
      <c r="E2137">
        <v>1881.329956</v>
      </c>
      <c r="F2137">
        <v>1881.329956</v>
      </c>
      <c r="G2137">
        <v>4928350000</v>
      </c>
    </row>
    <row r="2138" spans="1:7" x14ac:dyDescent="0.2">
      <c r="A2138" s="14">
        <v>42389</v>
      </c>
      <c r="B2138">
        <v>1876.1800539999999</v>
      </c>
      <c r="C2138">
        <v>1876.1800539999999</v>
      </c>
      <c r="D2138">
        <v>1812.290039</v>
      </c>
      <c r="E2138">
        <v>1859.329956</v>
      </c>
      <c r="F2138">
        <v>1859.329956</v>
      </c>
      <c r="G2138">
        <v>6416070000</v>
      </c>
    </row>
    <row r="2139" spans="1:7" x14ac:dyDescent="0.2">
      <c r="A2139" s="14">
        <v>42390</v>
      </c>
      <c r="B2139">
        <v>1861.459961</v>
      </c>
      <c r="C2139">
        <v>1889.849976</v>
      </c>
      <c r="D2139">
        <v>1848.9799800000001</v>
      </c>
      <c r="E2139">
        <v>1868.98999</v>
      </c>
      <c r="F2139">
        <v>1868.98999</v>
      </c>
      <c r="G2139">
        <v>5078810000</v>
      </c>
    </row>
    <row r="2140" spans="1:7" x14ac:dyDescent="0.2">
      <c r="A2140" s="14">
        <v>42391</v>
      </c>
      <c r="B2140">
        <v>1877.400024</v>
      </c>
      <c r="C2140">
        <v>1908.849976</v>
      </c>
      <c r="D2140">
        <v>1877.400024</v>
      </c>
      <c r="E2140">
        <v>1906.900024</v>
      </c>
      <c r="F2140">
        <v>1906.900024</v>
      </c>
      <c r="G2140">
        <v>4901760000</v>
      </c>
    </row>
    <row r="2141" spans="1:7" x14ac:dyDescent="0.2">
      <c r="A2141" s="14">
        <v>42394</v>
      </c>
      <c r="B2141">
        <v>1906.280029</v>
      </c>
      <c r="C2141">
        <v>1906.280029</v>
      </c>
      <c r="D2141">
        <v>1875.969971</v>
      </c>
      <c r="E2141">
        <v>1877.079956</v>
      </c>
      <c r="F2141">
        <v>1877.079956</v>
      </c>
      <c r="G2141">
        <v>4401380000</v>
      </c>
    </row>
    <row r="2142" spans="1:7" x14ac:dyDescent="0.2">
      <c r="A2142" s="14">
        <v>42395</v>
      </c>
      <c r="B2142">
        <v>1878.790039</v>
      </c>
      <c r="C2142">
        <v>1906.7299800000001</v>
      </c>
      <c r="D2142">
        <v>1878.790039</v>
      </c>
      <c r="E2142">
        <v>1903.630005</v>
      </c>
      <c r="F2142">
        <v>1903.630005</v>
      </c>
      <c r="G2142">
        <v>4357940000</v>
      </c>
    </row>
    <row r="2143" spans="1:7" x14ac:dyDescent="0.2">
      <c r="A2143" s="14">
        <v>42396</v>
      </c>
      <c r="B2143">
        <v>1902.5200199999999</v>
      </c>
      <c r="C2143">
        <v>1916.98999</v>
      </c>
      <c r="D2143">
        <v>1872.6999510000001</v>
      </c>
      <c r="E2143">
        <v>1882.9499510000001</v>
      </c>
      <c r="F2143">
        <v>1882.9499510000001</v>
      </c>
      <c r="G2143">
        <v>4754040000</v>
      </c>
    </row>
    <row r="2144" spans="1:7" x14ac:dyDescent="0.2">
      <c r="A2144" s="14">
        <v>42397</v>
      </c>
      <c r="B2144">
        <v>1885.219971</v>
      </c>
      <c r="C2144">
        <v>1902.959961</v>
      </c>
      <c r="D2144">
        <v>1873.650024</v>
      </c>
      <c r="E2144">
        <v>1893.3599850000001</v>
      </c>
      <c r="F2144">
        <v>1893.3599850000001</v>
      </c>
      <c r="G2144">
        <v>4693010000</v>
      </c>
    </row>
    <row r="2145" spans="1:7" x14ac:dyDescent="0.2">
      <c r="A2145" s="14">
        <v>42398</v>
      </c>
      <c r="B2145">
        <v>1894</v>
      </c>
      <c r="C2145">
        <v>1940.23999</v>
      </c>
      <c r="D2145">
        <v>1894</v>
      </c>
      <c r="E2145">
        <v>1940.23999</v>
      </c>
      <c r="F2145">
        <v>1940.23999</v>
      </c>
      <c r="G2145">
        <v>5497570000</v>
      </c>
    </row>
    <row r="2146" spans="1:7" x14ac:dyDescent="0.2">
      <c r="A2146" s="14">
        <v>42401</v>
      </c>
      <c r="B2146">
        <v>1936.9399410000001</v>
      </c>
      <c r="C2146">
        <v>1947.1999510000001</v>
      </c>
      <c r="D2146">
        <v>1920.3000489999999</v>
      </c>
      <c r="E2146">
        <v>1939.380005</v>
      </c>
      <c r="F2146">
        <v>1939.380005</v>
      </c>
      <c r="G2146">
        <v>4322530000</v>
      </c>
    </row>
    <row r="2147" spans="1:7" x14ac:dyDescent="0.2">
      <c r="A2147" s="14">
        <v>42402</v>
      </c>
      <c r="B2147">
        <v>1935.26001</v>
      </c>
      <c r="C2147">
        <v>1935.26001</v>
      </c>
      <c r="D2147">
        <v>1897.290039</v>
      </c>
      <c r="E2147">
        <v>1903.030029</v>
      </c>
      <c r="F2147">
        <v>1903.030029</v>
      </c>
      <c r="G2147">
        <v>4463190000</v>
      </c>
    </row>
    <row r="2148" spans="1:7" x14ac:dyDescent="0.2">
      <c r="A2148" s="14">
        <v>42403</v>
      </c>
      <c r="B2148">
        <v>1907.0699460000001</v>
      </c>
      <c r="C2148">
        <v>1918.01001</v>
      </c>
      <c r="D2148">
        <v>1872.2299800000001</v>
      </c>
      <c r="E2148">
        <v>1912.530029</v>
      </c>
      <c r="F2148">
        <v>1912.530029</v>
      </c>
      <c r="G2148">
        <v>5172950000</v>
      </c>
    </row>
    <row r="2149" spans="1:7" x14ac:dyDescent="0.2">
      <c r="A2149" s="14">
        <v>42404</v>
      </c>
      <c r="B2149">
        <v>1911.670044</v>
      </c>
      <c r="C2149">
        <v>1927.349976</v>
      </c>
      <c r="D2149">
        <v>1900.5200199999999</v>
      </c>
      <c r="E2149">
        <v>1915.4499510000001</v>
      </c>
      <c r="F2149">
        <v>1915.4499510000001</v>
      </c>
      <c r="G2149">
        <v>5193320000</v>
      </c>
    </row>
    <row r="2150" spans="1:7" x14ac:dyDescent="0.2">
      <c r="A2150" s="14">
        <v>42405</v>
      </c>
      <c r="B2150">
        <v>1913.0699460000001</v>
      </c>
      <c r="C2150">
        <v>1913.0699460000001</v>
      </c>
      <c r="D2150">
        <v>1872.650024</v>
      </c>
      <c r="E2150">
        <v>1880.0500489999999</v>
      </c>
      <c r="F2150">
        <v>1880.0500489999999</v>
      </c>
      <c r="G2150">
        <v>4929940000</v>
      </c>
    </row>
    <row r="2151" spans="1:7" x14ac:dyDescent="0.2">
      <c r="A2151" s="14">
        <v>42408</v>
      </c>
      <c r="B2151">
        <v>1873.25</v>
      </c>
      <c r="C2151">
        <v>1873.25</v>
      </c>
      <c r="D2151">
        <v>1828.459961</v>
      </c>
      <c r="E2151">
        <v>1853.4399410000001</v>
      </c>
      <c r="F2151">
        <v>1853.4399410000001</v>
      </c>
      <c r="G2151">
        <v>5636460000</v>
      </c>
    </row>
    <row r="2152" spans="1:7" x14ac:dyDescent="0.2">
      <c r="A2152" s="14">
        <v>42409</v>
      </c>
      <c r="B2152">
        <v>1848.459961</v>
      </c>
      <c r="C2152">
        <v>1868.25</v>
      </c>
      <c r="D2152">
        <v>1834.9399410000001</v>
      </c>
      <c r="E2152">
        <v>1852.209961</v>
      </c>
      <c r="F2152">
        <v>1852.209961</v>
      </c>
      <c r="G2152">
        <v>5183220000</v>
      </c>
    </row>
    <row r="2153" spans="1:7" x14ac:dyDescent="0.2">
      <c r="A2153" s="14">
        <v>42410</v>
      </c>
      <c r="B2153">
        <v>1857.099976</v>
      </c>
      <c r="C2153">
        <v>1881.599976</v>
      </c>
      <c r="D2153">
        <v>1850.3199460000001</v>
      </c>
      <c r="E2153">
        <v>1851.8599850000001</v>
      </c>
      <c r="F2153">
        <v>1851.8599850000001</v>
      </c>
      <c r="G2153">
        <v>4471170000</v>
      </c>
    </row>
    <row r="2154" spans="1:7" x14ac:dyDescent="0.2">
      <c r="A2154" s="14">
        <v>42411</v>
      </c>
      <c r="B2154">
        <v>1847</v>
      </c>
      <c r="C2154">
        <v>1847</v>
      </c>
      <c r="D2154">
        <v>1810.099976</v>
      </c>
      <c r="E2154">
        <v>1829.079956</v>
      </c>
      <c r="F2154">
        <v>1829.079956</v>
      </c>
      <c r="G2154">
        <v>5500800000</v>
      </c>
    </row>
    <row r="2155" spans="1:7" x14ac:dyDescent="0.2">
      <c r="A2155" s="14">
        <v>42412</v>
      </c>
      <c r="B2155">
        <v>1833.400024</v>
      </c>
      <c r="C2155">
        <v>1864.780029</v>
      </c>
      <c r="D2155">
        <v>1833.400024</v>
      </c>
      <c r="E2155">
        <v>1864.780029</v>
      </c>
      <c r="F2155">
        <v>1864.780029</v>
      </c>
      <c r="G2155">
        <v>4696920000</v>
      </c>
    </row>
    <row r="2156" spans="1:7" x14ac:dyDescent="0.2">
      <c r="A2156" s="14">
        <v>42416</v>
      </c>
      <c r="B2156">
        <v>1871.4399410000001</v>
      </c>
      <c r="C2156">
        <v>1895.7700199999999</v>
      </c>
      <c r="D2156">
        <v>1871.4399410000001</v>
      </c>
      <c r="E2156">
        <v>1895.579956</v>
      </c>
      <c r="F2156">
        <v>1895.579956</v>
      </c>
      <c r="G2156">
        <v>4570670000</v>
      </c>
    </row>
    <row r="2157" spans="1:7" x14ac:dyDescent="0.2">
      <c r="A2157" s="14">
        <v>42417</v>
      </c>
      <c r="B2157">
        <v>1898.8000489999999</v>
      </c>
      <c r="C2157">
        <v>1930.6800539999999</v>
      </c>
      <c r="D2157">
        <v>1898.8000489999999</v>
      </c>
      <c r="E2157">
        <v>1926.8199460000001</v>
      </c>
      <c r="F2157">
        <v>1926.8199460000001</v>
      </c>
      <c r="G2157">
        <v>5011540000</v>
      </c>
    </row>
    <row r="2158" spans="1:7" x14ac:dyDescent="0.2">
      <c r="A2158" s="14">
        <v>42418</v>
      </c>
      <c r="B2158">
        <v>1927.5699460000001</v>
      </c>
      <c r="C2158">
        <v>1930</v>
      </c>
      <c r="D2158">
        <v>1915.089966</v>
      </c>
      <c r="E2158">
        <v>1917.829956</v>
      </c>
      <c r="F2158">
        <v>1917.829956</v>
      </c>
      <c r="G2158">
        <v>4436490000</v>
      </c>
    </row>
    <row r="2159" spans="1:7" x14ac:dyDescent="0.2">
      <c r="A2159" s="14">
        <v>42419</v>
      </c>
      <c r="B2159">
        <v>1916.73999</v>
      </c>
      <c r="C2159">
        <v>1918.780029</v>
      </c>
      <c r="D2159">
        <v>1902.170044</v>
      </c>
      <c r="E2159">
        <v>1917.780029</v>
      </c>
      <c r="F2159">
        <v>1917.780029</v>
      </c>
      <c r="G2159">
        <v>4142850000</v>
      </c>
    </row>
    <row r="2160" spans="1:7" x14ac:dyDescent="0.2">
      <c r="A2160" s="14">
        <v>42422</v>
      </c>
      <c r="B2160">
        <v>1924.4399410000001</v>
      </c>
      <c r="C2160">
        <v>1946.6999510000001</v>
      </c>
      <c r="D2160">
        <v>1924.4399410000001</v>
      </c>
      <c r="E2160">
        <v>1945.5</v>
      </c>
      <c r="F2160">
        <v>1945.5</v>
      </c>
      <c r="G2160">
        <v>4054710000</v>
      </c>
    </row>
    <row r="2161" spans="1:7" x14ac:dyDescent="0.2">
      <c r="A2161" s="14">
        <v>42423</v>
      </c>
      <c r="B2161">
        <v>1942.380005</v>
      </c>
      <c r="C2161">
        <v>1942.380005</v>
      </c>
      <c r="D2161">
        <v>1919.4399410000001</v>
      </c>
      <c r="E2161">
        <v>1921.2700199999999</v>
      </c>
      <c r="F2161">
        <v>1921.2700199999999</v>
      </c>
      <c r="G2161">
        <v>3890650000</v>
      </c>
    </row>
    <row r="2162" spans="1:7" x14ac:dyDescent="0.2">
      <c r="A2162" s="14">
        <v>42424</v>
      </c>
      <c r="B2162">
        <v>1917.5600589999999</v>
      </c>
      <c r="C2162">
        <v>1932.079956</v>
      </c>
      <c r="D2162">
        <v>1891</v>
      </c>
      <c r="E2162">
        <v>1929.8000489999999</v>
      </c>
      <c r="F2162">
        <v>1929.8000489999999</v>
      </c>
      <c r="G2162">
        <v>4317250000</v>
      </c>
    </row>
    <row r="2163" spans="1:7" x14ac:dyDescent="0.2">
      <c r="A2163" s="14">
        <v>42425</v>
      </c>
      <c r="B2163">
        <v>1931.869995</v>
      </c>
      <c r="C2163">
        <v>1951.829956</v>
      </c>
      <c r="D2163">
        <v>1925.410034</v>
      </c>
      <c r="E2163">
        <v>1951.6999510000001</v>
      </c>
      <c r="F2163">
        <v>1951.6999510000001</v>
      </c>
      <c r="G2163">
        <v>4118210000</v>
      </c>
    </row>
    <row r="2164" spans="1:7" x14ac:dyDescent="0.2">
      <c r="A2164" s="14">
        <v>42426</v>
      </c>
      <c r="B2164">
        <v>1954.9499510000001</v>
      </c>
      <c r="C2164">
        <v>1962.959961</v>
      </c>
      <c r="D2164">
        <v>1945.780029</v>
      </c>
      <c r="E2164">
        <v>1948.0500489999999</v>
      </c>
      <c r="F2164">
        <v>1948.0500489999999</v>
      </c>
      <c r="G2164">
        <v>4348510000</v>
      </c>
    </row>
    <row r="2165" spans="1:7" x14ac:dyDescent="0.2">
      <c r="A2165" s="14">
        <v>42429</v>
      </c>
      <c r="B2165">
        <v>1947.130005</v>
      </c>
      <c r="C2165">
        <v>1958.2700199999999</v>
      </c>
      <c r="D2165">
        <v>1931.8100589999999</v>
      </c>
      <c r="E2165">
        <v>1932.2299800000001</v>
      </c>
      <c r="F2165">
        <v>1932.2299800000001</v>
      </c>
      <c r="G2165">
        <v>4588180000</v>
      </c>
    </row>
    <row r="2166" spans="1:7" x14ac:dyDescent="0.2">
      <c r="A2166" s="14">
        <v>42430</v>
      </c>
      <c r="B2166">
        <v>1937.089966</v>
      </c>
      <c r="C2166">
        <v>1978.349976</v>
      </c>
      <c r="D2166">
        <v>1937.089966</v>
      </c>
      <c r="E2166">
        <v>1978.349976</v>
      </c>
      <c r="F2166">
        <v>1978.349976</v>
      </c>
      <c r="G2166">
        <v>4819750000</v>
      </c>
    </row>
    <row r="2167" spans="1:7" x14ac:dyDescent="0.2">
      <c r="A2167" s="14">
        <v>42431</v>
      </c>
      <c r="B2167">
        <v>1976.599976</v>
      </c>
      <c r="C2167">
        <v>1986.51001</v>
      </c>
      <c r="D2167">
        <v>1968.8000489999999</v>
      </c>
      <c r="E2167">
        <v>1986.4499510000001</v>
      </c>
      <c r="F2167">
        <v>1986.4499510000001</v>
      </c>
      <c r="G2167">
        <v>4666610000</v>
      </c>
    </row>
    <row r="2168" spans="1:7" x14ac:dyDescent="0.2">
      <c r="A2168" s="14">
        <v>42432</v>
      </c>
      <c r="B2168">
        <v>1985.599976</v>
      </c>
      <c r="C2168">
        <v>1993.6899410000001</v>
      </c>
      <c r="D2168">
        <v>1977.369995</v>
      </c>
      <c r="E2168">
        <v>1993.400024</v>
      </c>
      <c r="F2168">
        <v>1993.400024</v>
      </c>
      <c r="G2168">
        <v>5081700000</v>
      </c>
    </row>
    <row r="2169" spans="1:7" x14ac:dyDescent="0.2">
      <c r="A2169" s="14">
        <v>42433</v>
      </c>
      <c r="B2169">
        <v>1994.01001</v>
      </c>
      <c r="C2169">
        <v>2009.130005</v>
      </c>
      <c r="D2169">
        <v>1986.7700199999999</v>
      </c>
      <c r="E2169">
        <v>1999.98999</v>
      </c>
      <c r="F2169">
        <v>1999.98999</v>
      </c>
      <c r="G2169">
        <v>6049930000</v>
      </c>
    </row>
    <row r="2170" spans="1:7" x14ac:dyDescent="0.2">
      <c r="A2170" s="14">
        <v>42436</v>
      </c>
      <c r="B2170">
        <v>1996.1099850000001</v>
      </c>
      <c r="C2170">
        <v>2006.119995</v>
      </c>
      <c r="D2170">
        <v>1989.380005</v>
      </c>
      <c r="E2170">
        <v>2001.76001</v>
      </c>
      <c r="F2170">
        <v>2001.76001</v>
      </c>
      <c r="G2170">
        <v>4968180000</v>
      </c>
    </row>
    <row r="2171" spans="1:7" x14ac:dyDescent="0.2">
      <c r="A2171" s="14">
        <v>42437</v>
      </c>
      <c r="B2171">
        <v>1996.880005</v>
      </c>
      <c r="C2171">
        <v>1996.880005</v>
      </c>
      <c r="D2171">
        <v>1977.4300539999999</v>
      </c>
      <c r="E2171">
        <v>1979.26001</v>
      </c>
      <c r="F2171">
        <v>1979.26001</v>
      </c>
      <c r="G2171">
        <v>4641650000</v>
      </c>
    </row>
    <row r="2172" spans="1:7" x14ac:dyDescent="0.2">
      <c r="A2172" s="14">
        <v>42438</v>
      </c>
      <c r="B2172">
        <v>1981.4399410000001</v>
      </c>
      <c r="C2172">
        <v>1992.6899410000001</v>
      </c>
      <c r="D2172">
        <v>1979.839966</v>
      </c>
      <c r="E2172">
        <v>1989.26001</v>
      </c>
      <c r="F2172">
        <v>1989.26001</v>
      </c>
      <c r="G2172">
        <v>4038120000</v>
      </c>
    </row>
    <row r="2173" spans="1:7" x14ac:dyDescent="0.2">
      <c r="A2173" s="14">
        <v>42439</v>
      </c>
      <c r="B2173">
        <v>1990.969971</v>
      </c>
      <c r="C2173">
        <v>2005.079956</v>
      </c>
      <c r="D2173">
        <v>1969.25</v>
      </c>
      <c r="E2173">
        <v>1989.5699460000001</v>
      </c>
      <c r="F2173">
        <v>1989.5699460000001</v>
      </c>
      <c r="G2173">
        <v>4376790000</v>
      </c>
    </row>
    <row r="2174" spans="1:7" x14ac:dyDescent="0.2">
      <c r="A2174" s="14">
        <v>42440</v>
      </c>
      <c r="B2174">
        <v>1994.709961</v>
      </c>
      <c r="C2174">
        <v>2022.369995</v>
      </c>
      <c r="D2174">
        <v>1994.709961</v>
      </c>
      <c r="E2174">
        <v>2022.1899410000001</v>
      </c>
      <c r="F2174">
        <v>2022.1899410000001</v>
      </c>
      <c r="G2174">
        <v>4078620000</v>
      </c>
    </row>
    <row r="2175" spans="1:7" x14ac:dyDescent="0.2">
      <c r="A2175" s="14">
        <v>42443</v>
      </c>
      <c r="B2175">
        <v>2019.2700199999999</v>
      </c>
      <c r="C2175">
        <v>2024.5699460000001</v>
      </c>
      <c r="D2175">
        <v>2012.0500489999999</v>
      </c>
      <c r="E2175">
        <v>2019.6400149999999</v>
      </c>
      <c r="F2175">
        <v>2019.6400149999999</v>
      </c>
      <c r="G2175">
        <v>3487850000</v>
      </c>
    </row>
    <row r="2176" spans="1:7" x14ac:dyDescent="0.2">
      <c r="A2176" s="14">
        <v>42444</v>
      </c>
      <c r="B2176">
        <v>2015.2700199999999</v>
      </c>
      <c r="C2176">
        <v>2015.9399410000001</v>
      </c>
      <c r="D2176">
        <v>2005.2299800000001</v>
      </c>
      <c r="E2176">
        <v>2015.9300539999999</v>
      </c>
      <c r="F2176">
        <v>2015.9300539999999</v>
      </c>
      <c r="G2176">
        <v>3560280000</v>
      </c>
    </row>
    <row r="2177" spans="1:7" x14ac:dyDescent="0.2">
      <c r="A2177" s="14">
        <v>42445</v>
      </c>
      <c r="B2177">
        <v>2014.23999</v>
      </c>
      <c r="C2177">
        <v>2032.0200199999999</v>
      </c>
      <c r="D2177">
        <v>2010.040039</v>
      </c>
      <c r="E2177">
        <v>2027.219971</v>
      </c>
      <c r="F2177">
        <v>2027.219971</v>
      </c>
      <c r="G2177">
        <v>4057020000</v>
      </c>
    </row>
    <row r="2178" spans="1:7" x14ac:dyDescent="0.2">
      <c r="A2178" s="14">
        <v>42446</v>
      </c>
      <c r="B2178">
        <v>2026.900024</v>
      </c>
      <c r="C2178">
        <v>2046.23999</v>
      </c>
      <c r="D2178">
        <v>2022.160034</v>
      </c>
      <c r="E2178">
        <v>2040.589966</v>
      </c>
      <c r="F2178">
        <v>2040.589966</v>
      </c>
      <c r="G2178">
        <v>4530480000</v>
      </c>
    </row>
    <row r="2179" spans="1:7" x14ac:dyDescent="0.2">
      <c r="A2179" s="14">
        <v>42447</v>
      </c>
      <c r="B2179">
        <v>2041.160034</v>
      </c>
      <c r="C2179">
        <v>2052.360107</v>
      </c>
      <c r="D2179">
        <v>2041.160034</v>
      </c>
      <c r="E2179">
        <v>2049.580078</v>
      </c>
      <c r="F2179">
        <v>2049.580078</v>
      </c>
      <c r="G2179">
        <v>6503140000</v>
      </c>
    </row>
    <row r="2180" spans="1:7" x14ac:dyDescent="0.2">
      <c r="A2180" s="14">
        <v>42450</v>
      </c>
      <c r="B2180">
        <v>2047.880005</v>
      </c>
      <c r="C2180">
        <v>2053.9099120000001</v>
      </c>
      <c r="D2180">
        <v>2043.1400149999999</v>
      </c>
      <c r="E2180">
        <v>2051.6000979999999</v>
      </c>
      <c r="F2180">
        <v>2051.6000979999999</v>
      </c>
      <c r="G2180">
        <v>3376600000</v>
      </c>
    </row>
    <row r="2181" spans="1:7" x14ac:dyDescent="0.2">
      <c r="A2181" s="14">
        <v>42451</v>
      </c>
      <c r="B2181">
        <v>2048.639893</v>
      </c>
      <c r="C2181">
        <v>2056.6000979999999</v>
      </c>
      <c r="D2181">
        <v>2040.5699460000001</v>
      </c>
      <c r="E2181">
        <v>2049.8000489999999</v>
      </c>
      <c r="F2181">
        <v>2049.8000489999999</v>
      </c>
      <c r="G2181">
        <v>3418460000</v>
      </c>
    </row>
    <row r="2182" spans="1:7" x14ac:dyDescent="0.2">
      <c r="A2182" s="14">
        <v>42452</v>
      </c>
      <c r="B2182">
        <v>2048.5500489999999</v>
      </c>
      <c r="C2182">
        <v>2048.5500489999999</v>
      </c>
      <c r="D2182">
        <v>2034.8599850000001</v>
      </c>
      <c r="E2182">
        <v>2036.709961</v>
      </c>
      <c r="F2182">
        <v>2036.709961</v>
      </c>
      <c r="G2182">
        <v>3639510000</v>
      </c>
    </row>
    <row r="2183" spans="1:7" x14ac:dyDescent="0.2">
      <c r="A2183" s="14">
        <v>42453</v>
      </c>
      <c r="B2183">
        <v>2032.4799800000001</v>
      </c>
      <c r="C2183">
        <v>2036.040039</v>
      </c>
      <c r="D2183">
        <v>2022.48999</v>
      </c>
      <c r="E2183">
        <v>2035.9399410000001</v>
      </c>
      <c r="F2183">
        <v>2035.9399410000001</v>
      </c>
      <c r="G2183">
        <v>3407720000</v>
      </c>
    </row>
    <row r="2184" spans="1:7" x14ac:dyDescent="0.2">
      <c r="A2184" s="14">
        <v>42457</v>
      </c>
      <c r="B2184">
        <v>2037.8900149999999</v>
      </c>
      <c r="C2184">
        <v>2042.670044</v>
      </c>
      <c r="D2184">
        <v>2031.959961</v>
      </c>
      <c r="E2184">
        <v>2037.0500489999999</v>
      </c>
      <c r="F2184">
        <v>2037.0500489999999</v>
      </c>
      <c r="G2184">
        <v>2809090000</v>
      </c>
    </row>
    <row r="2185" spans="1:7" x14ac:dyDescent="0.2">
      <c r="A2185" s="14">
        <v>42458</v>
      </c>
      <c r="B2185">
        <v>2035.75</v>
      </c>
      <c r="C2185">
        <v>2055.9099120000001</v>
      </c>
      <c r="D2185">
        <v>2028.3100589999999</v>
      </c>
      <c r="E2185">
        <v>2055.01001</v>
      </c>
      <c r="F2185">
        <v>2055.01001</v>
      </c>
      <c r="G2185">
        <v>3822330000</v>
      </c>
    </row>
    <row r="2186" spans="1:7" x14ac:dyDescent="0.2">
      <c r="A2186" s="14">
        <v>42459</v>
      </c>
      <c r="B2186">
        <v>2058.2700199999999</v>
      </c>
      <c r="C2186">
        <v>2072.209961</v>
      </c>
      <c r="D2186">
        <v>2058.2700199999999</v>
      </c>
      <c r="E2186">
        <v>2063.9499510000001</v>
      </c>
      <c r="F2186">
        <v>2063.9499510000001</v>
      </c>
      <c r="G2186">
        <v>3590310000</v>
      </c>
    </row>
    <row r="2187" spans="1:7" x14ac:dyDescent="0.2">
      <c r="A2187" s="14">
        <v>42460</v>
      </c>
      <c r="B2187">
        <v>2063.7700199999999</v>
      </c>
      <c r="C2187">
        <v>2067.919922</v>
      </c>
      <c r="D2187">
        <v>2057.459961</v>
      </c>
      <c r="E2187">
        <v>2059.73999</v>
      </c>
      <c r="F2187">
        <v>2059.73999</v>
      </c>
      <c r="G2187">
        <v>3715280000</v>
      </c>
    </row>
    <row r="2188" spans="1:7" x14ac:dyDescent="0.2">
      <c r="A2188" s="14">
        <v>42461</v>
      </c>
      <c r="B2188">
        <v>2056.6201169999999</v>
      </c>
      <c r="C2188">
        <v>2075.070068</v>
      </c>
      <c r="D2188">
        <v>2043.9799800000001</v>
      </c>
      <c r="E2188">
        <v>2072.780029</v>
      </c>
      <c r="F2188">
        <v>2072.780029</v>
      </c>
      <c r="G2188">
        <v>3749990000</v>
      </c>
    </row>
    <row r="2189" spans="1:7" x14ac:dyDescent="0.2">
      <c r="A2189" s="14">
        <v>42464</v>
      </c>
      <c r="B2189">
        <v>2073.1899410000001</v>
      </c>
      <c r="C2189">
        <v>2074.0200199999999</v>
      </c>
      <c r="D2189">
        <v>2062.570068</v>
      </c>
      <c r="E2189">
        <v>2066.1298830000001</v>
      </c>
      <c r="F2189">
        <v>2066.1298830000001</v>
      </c>
      <c r="G2189">
        <v>3485710000</v>
      </c>
    </row>
    <row r="2190" spans="1:7" x14ac:dyDescent="0.2">
      <c r="A2190" s="14">
        <v>42465</v>
      </c>
      <c r="B2190">
        <v>2062.5</v>
      </c>
      <c r="C2190">
        <v>2062.5</v>
      </c>
      <c r="D2190">
        <v>2042.5600589999999</v>
      </c>
      <c r="E2190">
        <v>2045.170044</v>
      </c>
      <c r="F2190">
        <v>2045.170044</v>
      </c>
      <c r="G2190">
        <v>4154920000</v>
      </c>
    </row>
    <row r="2191" spans="1:7" x14ac:dyDescent="0.2">
      <c r="A2191" s="14">
        <v>42466</v>
      </c>
      <c r="B2191">
        <v>2045.5600589999999</v>
      </c>
      <c r="C2191">
        <v>2067.330078</v>
      </c>
      <c r="D2191">
        <v>2043.089966</v>
      </c>
      <c r="E2191">
        <v>2066.6599120000001</v>
      </c>
      <c r="F2191">
        <v>2066.6599120000001</v>
      </c>
      <c r="G2191">
        <v>3750800000</v>
      </c>
    </row>
    <row r="2192" spans="1:7" x14ac:dyDescent="0.2">
      <c r="A2192" s="14">
        <v>42467</v>
      </c>
      <c r="B2192">
        <v>2063.01001</v>
      </c>
      <c r="C2192">
        <v>2063.01001</v>
      </c>
      <c r="D2192">
        <v>2033.8000489999999</v>
      </c>
      <c r="E2192">
        <v>2041.910034</v>
      </c>
      <c r="F2192">
        <v>2041.910034</v>
      </c>
      <c r="G2192">
        <v>3801250000</v>
      </c>
    </row>
    <row r="2193" spans="1:7" x14ac:dyDescent="0.2">
      <c r="A2193" s="14">
        <v>42468</v>
      </c>
      <c r="B2193">
        <v>2045.540039</v>
      </c>
      <c r="C2193">
        <v>2060.6298830000001</v>
      </c>
      <c r="D2193">
        <v>2041.6899410000001</v>
      </c>
      <c r="E2193">
        <v>2047.599976</v>
      </c>
      <c r="F2193">
        <v>2047.599976</v>
      </c>
      <c r="G2193">
        <v>3359530000</v>
      </c>
    </row>
    <row r="2194" spans="1:7" x14ac:dyDescent="0.2">
      <c r="A2194" s="14">
        <v>42471</v>
      </c>
      <c r="B2194">
        <v>2050.2299800000001</v>
      </c>
      <c r="C2194">
        <v>2062.929932</v>
      </c>
      <c r="D2194">
        <v>2041.880005</v>
      </c>
      <c r="E2194">
        <v>2041.98999</v>
      </c>
      <c r="F2194">
        <v>2041.98999</v>
      </c>
      <c r="G2194">
        <v>3567840000</v>
      </c>
    </row>
    <row r="2195" spans="1:7" x14ac:dyDescent="0.2">
      <c r="A2195" s="14">
        <v>42472</v>
      </c>
      <c r="B2195">
        <v>2043.719971</v>
      </c>
      <c r="C2195">
        <v>2065.0500489999999</v>
      </c>
      <c r="D2195">
        <v>2039.73999</v>
      </c>
      <c r="E2195">
        <v>2061.719971</v>
      </c>
      <c r="F2195">
        <v>2061.719971</v>
      </c>
      <c r="G2195">
        <v>4239740000</v>
      </c>
    </row>
    <row r="2196" spans="1:7" x14ac:dyDescent="0.2">
      <c r="A2196" s="14">
        <v>42473</v>
      </c>
      <c r="B2196">
        <v>2065.919922</v>
      </c>
      <c r="C2196">
        <v>2083.179932</v>
      </c>
      <c r="D2196">
        <v>2065.919922</v>
      </c>
      <c r="E2196">
        <v>2082.419922</v>
      </c>
      <c r="F2196">
        <v>2082.419922</v>
      </c>
      <c r="G2196">
        <v>4191830000</v>
      </c>
    </row>
    <row r="2197" spans="1:7" x14ac:dyDescent="0.2">
      <c r="A2197" s="14">
        <v>42474</v>
      </c>
      <c r="B2197">
        <v>2082.889893</v>
      </c>
      <c r="C2197">
        <v>2087.8400879999999</v>
      </c>
      <c r="D2197">
        <v>2078.1298830000001</v>
      </c>
      <c r="E2197">
        <v>2082.780029</v>
      </c>
      <c r="F2197">
        <v>2082.780029</v>
      </c>
      <c r="G2197">
        <v>3765870000</v>
      </c>
    </row>
    <row r="2198" spans="1:7" x14ac:dyDescent="0.2">
      <c r="A2198" s="14">
        <v>42475</v>
      </c>
      <c r="B2198">
        <v>2083.1000979999999</v>
      </c>
      <c r="C2198">
        <v>2083.219971</v>
      </c>
      <c r="D2198">
        <v>2076.3100589999999</v>
      </c>
      <c r="E2198">
        <v>2080.7299800000001</v>
      </c>
      <c r="F2198">
        <v>2080.7299800000001</v>
      </c>
      <c r="G2198">
        <v>3701450000</v>
      </c>
    </row>
    <row r="2199" spans="1:7" x14ac:dyDescent="0.2">
      <c r="A2199" s="14">
        <v>42478</v>
      </c>
      <c r="B2199">
        <v>2078.830078</v>
      </c>
      <c r="C2199">
        <v>2094.6599120000001</v>
      </c>
      <c r="D2199">
        <v>2073.6499020000001</v>
      </c>
      <c r="E2199">
        <v>2094.3400879999999</v>
      </c>
      <c r="F2199">
        <v>2094.3400879999999</v>
      </c>
      <c r="G2199">
        <v>3316880000</v>
      </c>
    </row>
    <row r="2200" spans="1:7" x14ac:dyDescent="0.2">
      <c r="A2200" s="14">
        <v>42479</v>
      </c>
      <c r="B2200">
        <v>2096.0500489999999</v>
      </c>
      <c r="C2200">
        <v>2104.0500489999999</v>
      </c>
      <c r="D2200">
        <v>2091.679932</v>
      </c>
      <c r="E2200">
        <v>2100.8000489999999</v>
      </c>
      <c r="F2200">
        <v>2100.8000489999999</v>
      </c>
      <c r="G2200">
        <v>3896830000</v>
      </c>
    </row>
    <row r="2201" spans="1:7" x14ac:dyDescent="0.2">
      <c r="A2201" s="14">
        <v>42480</v>
      </c>
      <c r="B2201">
        <v>2101.5200199999999</v>
      </c>
      <c r="C2201">
        <v>2111.0500489999999</v>
      </c>
      <c r="D2201">
        <v>2096.320068</v>
      </c>
      <c r="E2201">
        <v>2102.3999020000001</v>
      </c>
      <c r="F2201">
        <v>2102.3999020000001</v>
      </c>
      <c r="G2201">
        <v>4184880000</v>
      </c>
    </row>
    <row r="2202" spans="1:7" x14ac:dyDescent="0.2">
      <c r="A2202" s="14">
        <v>42481</v>
      </c>
      <c r="B2202">
        <v>2102.0900879999999</v>
      </c>
      <c r="C2202">
        <v>2103.780029</v>
      </c>
      <c r="D2202">
        <v>2088.5200199999999</v>
      </c>
      <c r="E2202">
        <v>2091.4799800000001</v>
      </c>
      <c r="F2202">
        <v>2091.4799800000001</v>
      </c>
      <c r="G2202">
        <v>4175290000</v>
      </c>
    </row>
    <row r="2203" spans="1:7" x14ac:dyDescent="0.2">
      <c r="A2203" s="14">
        <v>42482</v>
      </c>
      <c r="B2203">
        <v>2091.48999</v>
      </c>
      <c r="C2203">
        <v>2094.320068</v>
      </c>
      <c r="D2203">
        <v>2081.1999510000001</v>
      </c>
      <c r="E2203">
        <v>2091.580078</v>
      </c>
      <c r="F2203">
        <v>2091.580078</v>
      </c>
      <c r="G2203">
        <v>3790580000</v>
      </c>
    </row>
    <row r="2204" spans="1:7" x14ac:dyDescent="0.2">
      <c r="A2204" s="14">
        <v>42485</v>
      </c>
      <c r="B2204">
        <v>2089.3701169999999</v>
      </c>
      <c r="C2204">
        <v>2089.3701169999999</v>
      </c>
      <c r="D2204">
        <v>2077.5200199999999</v>
      </c>
      <c r="E2204">
        <v>2087.790039</v>
      </c>
      <c r="F2204">
        <v>2087.790039</v>
      </c>
      <c r="G2204">
        <v>3319740000</v>
      </c>
    </row>
    <row r="2205" spans="1:7" x14ac:dyDescent="0.2">
      <c r="A2205" s="14">
        <v>42486</v>
      </c>
      <c r="B2205">
        <v>2089.8400879999999</v>
      </c>
      <c r="C2205">
        <v>2096.8701169999999</v>
      </c>
      <c r="D2205">
        <v>2085.8000489999999</v>
      </c>
      <c r="E2205">
        <v>2091.6999510000001</v>
      </c>
      <c r="F2205">
        <v>2091.6999510000001</v>
      </c>
      <c r="G2205">
        <v>3557190000</v>
      </c>
    </row>
    <row r="2206" spans="1:7" x14ac:dyDescent="0.2">
      <c r="A2206" s="14">
        <v>42487</v>
      </c>
      <c r="B2206">
        <v>2092.330078</v>
      </c>
      <c r="C2206">
        <v>2099.889893</v>
      </c>
      <c r="D2206">
        <v>2082.3100589999999</v>
      </c>
      <c r="E2206">
        <v>2095.1499020000001</v>
      </c>
      <c r="F2206">
        <v>2095.1499020000001</v>
      </c>
      <c r="G2206">
        <v>4100110000</v>
      </c>
    </row>
    <row r="2207" spans="1:7" x14ac:dyDescent="0.2">
      <c r="A2207" s="14">
        <v>42488</v>
      </c>
      <c r="B2207">
        <v>2090.929932</v>
      </c>
      <c r="C2207">
        <v>2099.3000489999999</v>
      </c>
      <c r="D2207">
        <v>2071.6201169999999</v>
      </c>
      <c r="E2207">
        <v>2075.8100589999999</v>
      </c>
      <c r="F2207">
        <v>2075.8100589999999</v>
      </c>
      <c r="G2207">
        <v>4309840000</v>
      </c>
    </row>
    <row r="2208" spans="1:7" x14ac:dyDescent="0.2">
      <c r="A2208" s="14">
        <v>42489</v>
      </c>
      <c r="B2208">
        <v>2071.820068</v>
      </c>
      <c r="C2208">
        <v>2073.8500979999999</v>
      </c>
      <c r="D2208">
        <v>2052.280029</v>
      </c>
      <c r="E2208">
        <v>2065.3000489999999</v>
      </c>
      <c r="F2208">
        <v>2065.3000489999999</v>
      </c>
      <c r="G2208">
        <v>4704720000</v>
      </c>
    </row>
    <row r="2209" spans="1:7" x14ac:dyDescent="0.2">
      <c r="A2209" s="14">
        <v>42492</v>
      </c>
      <c r="B2209">
        <v>2067.169922</v>
      </c>
      <c r="C2209">
        <v>2083.419922</v>
      </c>
      <c r="D2209">
        <v>2066.110107</v>
      </c>
      <c r="E2209">
        <v>2081.429932</v>
      </c>
      <c r="F2209">
        <v>2081.429932</v>
      </c>
      <c r="G2209">
        <v>3841110000</v>
      </c>
    </row>
    <row r="2210" spans="1:7" x14ac:dyDescent="0.2">
      <c r="A2210" s="14">
        <v>42493</v>
      </c>
      <c r="B2210">
        <v>2077.179932</v>
      </c>
      <c r="C2210">
        <v>2077.179932</v>
      </c>
      <c r="D2210">
        <v>2054.889893</v>
      </c>
      <c r="E2210">
        <v>2063.3701169999999</v>
      </c>
      <c r="F2210">
        <v>2063.3701169999999</v>
      </c>
      <c r="G2210">
        <v>4173390000</v>
      </c>
    </row>
    <row r="2211" spans="1:7" x14ac:dyDescent="0.2">
      <c r="A2211" s="14">
        <v>42494</v>
      </c>
      <c r="B2211">
        <v>2060.3000489999999</v>
      </c>
      <c r="C2211">
        <v>2060.3000489999999</v>
      </c>
      <c r="D2211">
        <v>2045.5500489999999</v>
      </c>
      <c r="E2211">
        <v>2051.1201169999999</v>
      </c>
      <c r="F2211">
        <v>2051.1201169999999</v>
      </c>
      <c r="G2211">
        <v>4058560000</v>
      </c>
    </row>
    <row r="2212" spans="1:7" x14ac:dyDescent="0.2">
      <c r="A2212" s="14">
        <v>42495</v>
      </c>
      <c r="B2212">
        <v>2052.9499510000001</v>
      </c>
      <c r="C2212">
        <v>2060.2299800000001</v>
      </c>
      <c r="D2212">
        <v>2045.7700199999999</v>
      </c>
      <c r="E2212">
        <v>2050.6298830000001</v>
      </c>
      <c r="F2212">
        <v>2050.6298830000001</v>
      </c>
      <c r="G2212">
        <v>4008530000</v>
      </c>
    </row>
    <row r="2213" spans="1:7" x14ac:dyDescent="0.2">
      <c r="A2213" s="14">
        <v>42496</v>
      </c>
      <c r="B2213">
        <v>2047.7700199999999</v>
      </c>
      <c r="C2213">
        <v>2057.719971</v>
      </c>
      <c r="D2213">
        <v>2039.4499510000001</v>
      </c>
      <c r="E2213">
        <v>2057.139893</v>
      </c>
      <c r="F2213">
        <v>2057.139893</v>
      </c>
      <c r="G2213">
        <v>3796350000</v>
      </c>
    </row>
    <row r="2214" spans="1:7" x14ac:dyDescent="0.2">
      <c r="A2214" s="14">
        <v>42499</v>
      </c>
      <c r="B2214">
        <v>2057.5500489999999</v>
      </c>
      <c r="C2214">
        <v>2064.1499020000001</v>
      </c>
      <c r="D2214">
        <v>2054.3100589999999</v>
      </c>
      <c r="E2214">
        <v>2058.6899410000001</v>
      </c>
      <c r="F2214">
        <v>2058.6899410000001</v>
      </c>
      <c r="G2214">
        <v>3788620000</v>
      </c>
    </row>
    <row r="2215" spans="1:7" x14ac:dyDescent="0.2">
      <c r="A2215" s="14">
        <v>42500</v>
      </c>
      <c r="B2215">
        <v>2062.6298830000001</v>
      </c>
      <c r="C2215">
        <v>2084.8701169999999</v>
      </c>
      <c r="D2215">
        <v>2062.6298830000001</v>
      </c>
      <c r="E2215">
        <v>2084.389893</v>
      </c>
      <c r="F2215">
        <v>2084.389893</v>
      </c>
      <c r="G2215">
        <v>3600200000</v>
      </c>
    </row>
    <row r="2216" spans="1:7" x14ac:dyDescent="0.2">
      <c r="A2216" s="14">
        <v>42501</v>
      </c>
      <c r="B2216">
        <v>2083.290039</v>
      </c>
      <c r="C2216">
        <v>2083.290039</v>
      </c>
      <c r="D2216">
        <v>2064.459961</v>
      </c>
      <c r="E2216">
        <v>2064.459961</v>
      </c>
      <c r="F2216">
        <v>2064.459961</v>
      </c>
      <c r="G2216">
        <v>3821980000</v>
      </c>
    </row>
    <row r="2217" spans="1:7" x14ac:dyDescent="0.2">
      <c r="A2217" s="14">
        <v>42502</v>
      </c>
      <c r="B2217">
        <v>2067.169922</v>
      </c>
      <c r="C2217">
        <v>2073.98999</v>
      </c>
      <c r="D2217">
        <v>2053.1298830000001</v>
      </c>
      <c r="E2217">
        <v>2064.110107</v>
      </c>
      <c r="F2217">
        <v>2064.110107</v>
      </c>
      <c r="G2217">
        <v>3782390000</v>
      </c>
    </row>
    <row r="2218" spans="1:7" x14ac:dyDescent="0.2">
      <c r="A2218" s="14">
        <v>42503</v>
      </c>
      <c r="B2218">
        <v>2062.5</v>
      </c>
      <c r="C2218">
        <v>2066.790039</v>
      </c>
      <c r="D2218">
        <v>2043.130005</v>
      </c>
      <c r="E2218">
        <v>2046.6099850000001</v>
      </c>
      <c r="F2218">
        <v>2046.6099850000001</v>
      </c>
      <c r="G2218">
        <v>3579880000</v>
      </c>
    </row>
    <row r="2219" spans="1:7" x14ac:dyDescent="0.2">
      <c r="A2219" s="14">
        <v>42506</v>
      </c>
      <c r="B2219">
        <v>2046.530029</v>
      </c>
      <c r="C2219">
        <v>2071.8798830000001</v>
      </c>
      <c r="D2219">
        <v>2046.530029</v>
      </c>
      <c r="E2219">
        <v>2066.6599120000001</v>
      </c>
      <c r="F2219">
        <v>2066.6599120000001</v>
      </c>
      <c r="G2219">
        <v>3501360000</v>
      </c>
    </row>
    <row r="2220" spans="1:7" x14ac:dyDescent="0.2">
      <c r="A2220" s="14">
        <v>42507</v>
      </c>
      <c r="B2220">
        <v>2065.040039</v>
      </c>
      <c r="C2220">
        <v>2065.6899410000001</v>
      </c>
      <c r="D2220">
        <v>2040.8199460000001</v>
      </c>
      <c r="E2220">
        <v>2047.209961</v>
      </c>
      <c r="F2220">
        <v>2047.209961</v>
      </c>
      <c r="G2220">
        <v>4108960000</v>
      </c>
    </row>
    <row r="2221" spans="1:7" x14ac:dyDescent="0.2">
      <c r="A2221" s="14">
        <v>42508</v>
      </c>
      <c r="B2221">
        <v>2044.380005</v>
      </c>
      <c r="C2221">
        <v>2060.610107</v>
      </c>
      <c r="D2221">
        <v>2034.48999</v>
      </c>
      <c r="E2221">
        <v>2047.630005</v>
      </c>
      <c r="F2221">
        <v>2047.630005</v>
      </c>
      <c r="G2221">
        <v>4101320000</v>
      </c>
    </row>
    <row r="2222" spans="1:7" x14ac:dyDescent="0.2">
      <c r="A2222" s="14">
        <v>42509</v>
      </c>
      <c r="B2222">
        <v>2044.209961</v>
      </c>
      <c r="C2222">
        <v>2044.209961</v>
      </c>
      <c r="D2222">
        <v>2025.910034</v>
      </c>
      <c r="E2222">
        <v>2040.040039</v>
      </c>
      <c r="F2222">
        <v>2040.040039</v>
      </c>
      <c r="G2222">
        <v>3846770000</v>
      </c>
    </row>
    <row r="2223" spans="1:7" x14ac:dyDescent="0.2">
      <c r="A2223" s="14">
        <v>42510</v>
      </c>
      <c r="B2223">
        <v>2041.880005</v>
      </c>
      <c r="C2223">
        <v>2058.3500979999999</v>
      </c>
      <c r="D2223">
        <v>2041.880005</v>
      </c>
      <c r="E2223">
        <v>2052.320068</v>
      </c>
      <c r="F2223">
        <v>2052.320068</v>
      </c>
      <c r="G2223">
        <v>3507650000</v>
      </c>
    </row>
    <row r="2224" spans="1:7" x14ac:dyDescent="0.2">
      <c r="A2224" s="14">
        <v>42513</v>
      </c>
      <c r="B2224">
        <v>2052.2299800000001</v>
      </c>
      <c r="C2224">
        <v>2055.580078</v>
      </c>
      <c r="D2224">
        <v>2047.26001</v>
      </c>
      <c r="E2224">
        <v>2048.040039</v>
      </c>
      <c r="F2224">
        <v>2048.040039</v>
      </c>
      <c r="G2224">
        <v>3055480000</v>
      </c>
    </row>
    <row r="2225" spans="1:7" x14ac:dyDescent="0.2">
      <c r="A2225" s="14">
        <v>42514</v>
      </c>
      <c r="B2225">
        <v>2052.6499020000001</v>
      </c>
      <c r="C2225">
        <v>2079.669922</v>
      </c>
      <c r="D2225">
        <v>2052.6499020000001</v>
      </c>
      <c r="E2225">
        <v>2076.0600589999999</v>
      </c>
      <c r="F2225">
        <v>2076.0600589999999</v>
      </c>
      <c r="G2225">
        <v>3627340000</v>
      </c>
    </row>
    <row r="2226" spans="1:7" x14ac:dyDescent="0.2">
      <c r="A2226" s="14">
        <v>42515</v>
      </c>
      <c r="B2226">
        <v>2078.929932</v>
      </c>
      <c r="C2226">
        <v>2094.7299800000001</v>
      </c>
      <c r="D2226">
        <v>2078.929932</v>
      </c>
      <c r="E2226">
        <v>2090.540039</v>
      </c>
      <c r="F2226">
        <v>2090.540039</v>
      </c>
      <c r="G2226">
        <v>3859160000</v>
      </c>
    </row>
    <row r="2227" spans="1:7" x14ac:dyDescent="0.2">
      <c r="A2227" s="14">
        <v>42516</v>
      </c>
      <c r="B2227">
        <v>2091.4399410000001</v>
      </c>
      <c r="C2227">
        <v>2094.3000489999999</v>
      </c>
      <c r="D2227">
        <v>2087.080078</v>
      </c>
      <c r="E2227">
        <v>2090.1000979999999</v>
      </c>
      <c r="F2227">
        <v>2090.1000979999999</v>
      </c>
      <c r="G2227">
        <v>3230990000</v>
      </c>
    </row>
    <row r="2228" spans="1:7" x14ac:dyDescent="0.2">
      <c r="A2228" s="14">
        <v>42517</v>
      </c>
      <c r="B2228">
        <v>2090.0600589999999</v>
      </c>
      <c r="C2228">
        <v>2099.0600589999999</v>
      </c>
      <c r="D2228">
        <v>2090.0600589999999</v>
      </c>
      <c r="E2228">
        <v>2099.0600589999999</v>
      </c>
      <c r="F2228">
        <v>2099.0600589999999</v>
      </c>
      <c r="G2228">
        <v>3079150000</v>
      </c>
    </row>
    <row r="2229" spans="1:7" x14ac:dyDescent="0.2">
      <c r="A2229" s="14">
        <v>42521</v>
      </c>
      <c r="B2229">
        <v>2100.1298830000001</v>
      </c>
      <c r="C2229">
        <v>2103.4799800000001</v>
      </c>
      <c r="D2229">
        <v>2088.6599120000001</v>
      </c>
      <c r="E2229">
        <v>2096.9499510000001</v>
      </c>
      <c r="F2229">
        <v>2096.9499510000001</v>
      </c>
      <c r="G2229">
        <v>4514410000</v>
      </c>
    </row>
    <row r="2230" spans="1:7" x14ac:dyDescent="0.2">
      <c r="A2230" s="14">
        <v>42522</v>
      </c>
      <c r="B2230">
        <v>2093.9399410000001</v>
      </c>
      <c r="C2230">
        <v>2100.969971</v>
      </c>
      <c r="D2230">
        <v>2085.1000979999999</v>
      </c>
      <c r="E2230">
        <v>2099.330078</v>
      </c>
      <c r="F2230">
        <v>2099.330078</v>
      </c>
      <c r="G2230">
        <v>3525170000</v>
      </c>
    </row>
    <row r="2231" spans="1:7" x14ac:dyDescent="0.2">
      <c r="A2231" s="14">
        <v>42523</v>
      </c>
      <c r="B2231">
        <v>2097.709961</v>
      </c>
      <c r="C2231">
        <v>2105.26001</v>
      </c>
      <c r="D2231">
        <v>2088.5900879999999</v>
      </c>
      <c r="E2231">
        <v>2105.26001</v>
      </c>
      <c r="F2231">
        <v>2105.26001</v>
      </c>
      <c r="G2231">
        <v>3632720000</v>
      </c>
    </row>
    <row r="2232" spans="1:7" x14ac:dyDescent="0.2">
      <c r="A2232" s="14">
        <v>42524</v>
      </c>
      <c r="B2232">
        <v>2104.070068</v>
      </c>
      <c r="C2232">
        <v>2104.070068</v>
      </c>
      <c r="D2232">
        <v>2085.360107</v>
      </c>
      <c r="E2232">
        <v>2099.1298830000001</v>
      </c>
      <c r="F2232">
        <v>2099.1298830000001</v>
      </c>
      <c r="G2232">
        <v>3627780000</v>
      </c>
    </row>
    <row r="2233" spans="1:7" x14ac:dyDescent="0.2">
      <c r="A2233" s="14">
        <v>42527</v>
      </c>
      <c r="B2233">
        <v>2100.830078</v>
      </c>
      <c r="C2233">
        <v>2113.360107</v>
      </c>
      <c r="D2233">
        <v>2100.830078</v>
      </c>
      <c r="E2233">
        <v>2109.4099120000001</v>
      </c>
      <c r="F2233">
        <v>2109.4099120000001</v>
      </c>
      <c r="G2233">
        <v>3442020000</v>
      </c>
    </row>
    <row r="2234" spans="1:7" x14ac:dyDescent="0.2">
      <c r="A2234" s="14">
        <v>42528</v>
      </c>
      <c r="B2234">
        <v>2110.179932</v>
      </c>
      <c r="C2234">
        <v>2119.219971</v>
      </c>
      <c r="D2234">
        <v>2110.179932</v>
      </c>
      <c r="E2234">
        <v>2112.1298830000001</v>
      </c>
      <c r="F2234">
        <v>2112.1298830000001</v>
      </c>
      <c r="G2234">
        <v>3534730000</v>
      </c>
    </row>
    <row r="2235" spans="1:7" x14ac:dyDescent="0.2">
      <c r="A2235" s="14">
        <v>42529</v>
      </c>
      <c r="B2235">
        <v>2112.709961</v>
      </c>
      <c r="C2235">
        <v>2120.5500489999999</v>
      </c>
      <c r="D2235">
        <v>2112.709961</v>
      </c>
      <c r="E2235">
        <v>2119.1201169999999</v>
      </c>
      <c r="F2235">
        <v>2119.1201169999999</v>
      </c>
      <c r="G2235">
        <v>3562060000</v>
      </c>
    </row>
    <row r="2236" spans="1:7" x14ac:dyDescent="0.2">
      <c r="A2236" s="14">
        <v>42530</v>
      </c>
      <c r="B2236">
        <v>2115.6499020000001</v>
      </c>
      <c r="C2236">
        <v>2117.639893</v>
      </c>
      <c r="D2236">
        <v>2107.7299800000001</v>
      </c>
      <c r="E2236">
        <v>2115.4799800000001</v>
      </c>
      <c r="F2236">
        <v>2115.4799800000001</v>
      </c>
      <c r="G2236">
        <v>3290320000</v>
      </c>
    </row>
    <row r="2237" spans="1:7" x14ac:dyDescent="0.2">
      <c r="A2237" s="14">
        <v>42531</v>
      </c>
      <c r="B2237">
        <v>2109.570068</v>
      </c>
      <c r="C2237">
        <v>2109.570068</v>
      </c>
      <c r="D2237">
        <v>2089.959961</v>
      </c>
      <c r="E2237">
        <v>2096.070068</v>
      </c>
      <c r="F2237">
        <v>2096.070068</v>
      </c>
      <c r="G2237">
        <v>3515010000</v>
      </c>
    </row>
    <row r="2238" spans="1:7" x14ac:dyDescent="0.2">
      <c r="A2238" s="14">
        <v>42534</v>
      </c>
      <c r="B2238">
        <v>2091.75</v>
      </c>
      <c r="C2238">
        <v>2098.1201169999999</v>
      </c>
      <c r="D2238">
        <v>2078.459961</v>
      </c>
      <c r="E2238">
        <v>2079.0600589999999</v>
      </c>
      <c r="F2238">
        <v>2079.0600589999999</v>
      </c>
      <c r="G2238">
        <v>3392030000</v>
      </c>
    </row>
    <row r="2239" spans="1:7" x14ac:dyDescent="0.2">
      <c r="A2239" s="14">
        <v>42535</v>
      </c>
      <c r="B2239">
        <v>2076.6499020000001</v>
      </c>
      <c r="C2239">
        <v>2081.3000489999999</v>
      </c>
      <c r="D2239">
        <v>2064.1000979999999</v>
      </c>
      <c r="E2239">
        <v>2075.320068</v>
      </c>
      <c r="F2239">
        <v>2075.320068</v>
      </c>
      <c r="G2239">
        <v>3759770000</v>
      </c>
    </row>
    <row r="2240" spans="1:7" x14ac:dyDescent="0.2">
      <c r="A2240" s="14">
        <v>42536</v>
      </c>
      <c r="B2240">
        <v>2077.6000979999999</v>
      </c>
      <c r="C2240">
        <v>2085.6499020000001</v>
      </c>
      <c r="D2240">
        <v>2069.8000489999999</v>
      </c>
      <c r="E2240">
        <v>2071.5</v>
      </c>
      <c r="F2240">
        <v>2071.5</v>
      </c>
      <c r="G2240">
        <v>3544720000</v>
      </c>
    </row>
    <row r="2241" spans="1:7" x14ac:dyDescent="0.2">
      <c r="A2241" s="14">
        <v>42537</v>
      </c>
      <c r="B2241">
        <v>2066.360107</v>
      </c>
      <c r="C2241">
        <v>2079.6201169999999</v>
      </c>
      <c r="D2241">
        <v>2050.3701169999999</v>
      </c>
      <c r="E2241">
        <v>2077.98999</v>
      </c>
      <c r="F2241">
        <v>2077.98999</v>
      </c>
      <c r="G2241">
        <v>3628280000</v>
      </c>
    </row>
    <row r="2242" spans="1:7" x14ac:dyDescent="0.2">
      <c r="A2242" s="14">
        <v>42538</v>
      </c>
      <c r="B2242">
        <v>2078.1999510000001</v>
      </c>
      <c r="C2242">
        <v>2078.1999510000001</v>
      </c>
      <c r="D2242">
        <v>2062.8400879999999</v>
      </c>
      <c r="E2242">
        <v>2071.219971</v>
      </c>
      <c r="F2242">
        <v>2071.219971</v>
      </c>
      <c r="G2242">
        <v>4952630000</v>
      </c>
    </row>
    <row r="2243" spans="1:7" x14ac:dyDescent="0.2">
      <c r="A2243" s="14">
        <v>42541</v>
      </c>
      <c r="B2243">
        <v>2075.580078</v>
      </c>
      <c r="C2243">
        <v>2100.6599120000001</v>
      </c>
      <c r="D2243">
        <v>2075.580078</v>
      </c>
      <c r="E2243">
        <v>2083.25</v>
      </c>
      <c r="F2243">
        <v>2083.25</v>
      </c>
      <c r="G2243">
        <v>3467440000</v>
      </c>
    </row>
    <row r="2244" spans="1:7" x14ac:dyDescent="0.2">
      <c r="A2244" s="14">
        <v>42542</v>
      </c>
      <c r="B2244">
        <v>2085.1899410000001</v>
      </c>
      <c r="C2244">
        <v>2093.6599120000001</v>
      </c>
      <c r="D2244">
        <v>2083.0200199999999</v>
      </c>
      <c r="E2244">
        <v>2088.8999020000001</v>
      </c>
      <c r="F2244">
        <v>2088.8999020000001</v>
      </c>
      <c r="G2244">
        <v>3232880000</v>
      </c>
    </row>
    <row r="2245" spans="1:7" x14ac:dyDescent="0.2">
      <c r="A2245" s="14">
        <v>42543</v>
      </c>
      <c r="B2245">
        <v>2089.75</v>
      </c>
      <c r="C2245">
        <v>2099.709961</v>
      </c>
      <c r="D2245">
        <v>2084.360107</v>
      </c>
      <c r="E2245">
        <v>2085.4499510000001</v>
      </c>
      <c r="F2245">
        <v>2085.4499510000001</v>
      </c>
      <c r="G2245">
        <v>3168160000</v>
      </c>
    </row>
    <row r="2246" spans="1:7" x14ac:dyDescent="0.2">
      <c r="A2246" s="14">
        <v>42544</v>
      </c>
      <c r="B2246">
        <v>2092.8000489999999</v>
      </c>
      <c r="C2246">
        <v>2113.320068</v>
      </c>
      <c r="D2246">
        <v>2092.8000489999999</v>
      </c>
      <c r="E2246">
        <v>2113.320068</v>
      </c>
      <c r="F2246">
        <v>2113.320068</v>
      </c>
      <c r="G2246">
        <v>3297940000</v>
      </c>
    </row>
    <row r="2247" spans="1:7" x14ac:dyDescent="0.2">
      <c r="A2247" s="14">
        <v>42545</v>
      </c>
      <c r="B2247">
        <v>2103.8100589999999</v>
      </c>
      <c r="C2247">
        <v>2103.8100589999999</v>
      </c>
      <c r="D2247">
        <v>2032.5699460000001</v>
      </c>
      <c r="E2247">
        <v>2037.410034</v>
      </c>
      <c r="F2247">
        <v>2037.410034</v>
      </c>
      <c r="G2247">
        <v>7597450000</v>
      </c>
    </row>
    <row r="2248" spans="1:7" x14ac:dyDescent="0.2">
      <c r="A2248" s="14">
        <v>42548</v>
      </c>
      <c r="B2248">
        <v>2031.4499510000001</v>
      </c>
      <c r="C2248">
        <v>2031.4499510000001</v>
      </c>
      <c r="D2248">
        <v>1991.6800539999999</v>
      </c>
      <c r="E2248">
        <v>2000.540039</v>
      </c>
      <c r="F2248">
        <v>2000.540039</v>
      </c>
      <c r="G2248">
        <v>5431220000</v>
      </c>
    </row>
    <row r="2249" spans="1:7" x14ac:dyDescent="0.2">
      <c r="A2249" s="14">
        <v>42549</v>
      </c>
      <c r="B2249">
        <v>2006.670044</v>
      </c>
      <c r="C2249">
        <v>2036.089966</v>
      </c>
      <c r="D2249">
        <v>2006.670044</v>
      </c>
      <c r="E2249">
        <v>2036.089966</v>
      </c>
      <c r="F2249">
        <v>2036.089966</v>
      </c>
      <c r="G2249">
        <v>4385810000</v>
      </c>
    </row>
    <row r="2250" spans="1:7" x14ac:dyDescent="0.2">
      <c r="A2250" s="14">
        <v>42550</v>
      </c>
      <c r="B2250">
        <v>2042.6899410000001</v>
      </c>
      <c r="C2250">
        <v>2073.1298830000001</v>
      </c>
      <c r="D2250">
        <v>2042.6899410000001</v>
      </c>
      <c r="E2250">
        <v>2070.7700199999999</v>
      </c>
      <c r="F2250">
        <v>2070.7700199999999</v>
      </c>
      <c r="G2250">
        <v>4241740000</v>
      </c>
    </row>
    <row r="2251" spans="1:7" x14ac:dyDescent="0.2">
      <c r="A2251" s="14">
        <v>42551</v>
      </c>
      <c r="B2251">
        <v>2073.169922</v>
      </c>
      <c r="C2251">
        <v>2098.9399410000001</v>
      </c>
      <c r="D2251">
        <v>2070</v>
      </c>
      <c r="E2251">
        <v>2098.860107</v>
      </c>
      <c r="F2251">
        <v>2098.860107</v>
      </c>
      <c r="G2251">
        <v>4622820000</v>
      </c>
    </row>
    <row r="2252" spans="1:7" x14ac:dyDescent="0.2">
      <c r="A2252" s="14">
        <v>42552</v>
      </c>
      <c r="B2252">
        <v>2099.3400879999999</v>
      </c>
      <c r="C2252">
        <v>2108.709961</v>
      </c>
      <c r="D2252">
        <v>2097.8999020000001</v>
      </c>
      <c r="E2252">
        <v>2102.9499510000001</v>
      </c>
      <c r="F2252">
        <v>2102.9499510000001</v>
      </c>
      <c r="G2252">
        <v>3458890000</v>
      </c>
    </row>
    <row r="2253" spans="1:7" x14ac:dyDescent="0.2">
      <c r="A2253" s="14">
        <v>42556</v>
      </c>
      <c r="B2253">
        <v>2095.0500489999999</v>
      </c>
      <c r="C2253">
        <v>2095.0500489999999</v>
      </c>
      <c r="D2253">
        <v>2080.860107</v>
      </c>
      <c r="E2253">
        <v>2088.5500489999999</v>
      </c>
      <c r="F2253">
        <v>2088.5500489999999</v>
      </c>
      <c r="G2253">
        <v>3658380000</v>
      </c>
    </row>
    <row r="2254" spans="1:7" x14ac:dyDescent="0.2">
      <c r="A2254" s="14">
        <v>42557</v>
      </c>
      <c r="B2254">
        <v>2084.429932</v>
      </c>
      <c r="C2254">
        <v>2100.719971</v>
      </c>
      <c r="D2254">
        <v>2074.0200199999999</v>
      </c>
      <c r="E2254">
        <v>2099.7299800000001</v>
      </c>
      <c r="F2254">
        <v>2099.7299800000001</v>
      </c>
      <c r="G2254">
        <v>3909380000</v>
      </c>
    </row>
    <row r="2255" spans="1:7" x14ac:dyDescent="0.2">
      <c r="A2255" s="14">
        <v>42558</v>
      </c>
      <c r="B2255">
        <v>2100.419922</v>
      </c>
      <c r="C2255">
        <v>2109.080078</v>
      </c>
      <c r="D2255">
        <v>2089.389893</v>
      </c>
      <c r="E2255">
        <v>2097.8999020000001</v>
      </c>
      <c r="F2255">
        <v>2097.8999020000001</v>
      </c>
      <c r="G2255">
        <v>3604550000</v>
      </c>
    </row>
    <row r="2256" spans="1:7" x14ac:dyDescent="0.2">
      <c r="A2256" s="14">
        <v>42559</v>
      </c>
      <c r="B2256">
        <v>2106.969971</v>
      </c>
      <c r="C2256">
        <v>2131.709961</v>
      </c>
      <c r="D2256">
        <v>2106.969971</v>
      </c>
      <c r="E2256">
        <v>2129.8999020000001</v>
      </c>
      <c r="F2256">
        <v>2129.8999020000001</v>
      </c>
      <c r="G2256">
        <v>3607500000</v>
      </c>
    </row>
    <row r="2257" spans="1:7" x14ac:dyDescent="0.2">
      <c r="A2257" s="14">
        <v>42562</v>
      </c>
      <c r="B2257">
        <v>2131.719971</v>
      </c>
      <c r="C2257">
        <v>2143.1599120000001</v>
      </c>
      <c r="D2257">
        <v>2131.719971</v>
      </c>
      <c r="E2257">
        <v>2137.1599120000001</v>
      </c>
      <c r="F2257">
        <v>2137.1599120000001</v>
      </c>
      <c r="G2257">
        <v>3253340000</v>
      </c>
    </row>
    <row r="2258" spans="1:7" x14ac:dyDescent="0.2">
      <c r="A2258" s="14">
        <v>42563</v>
      </c>
      <c r="B2258">
        <v>2139.5</v>
      </c>
      <c r="C2258">
        <v>2155.3999020000001</v>
      </c>
      <c r="D2258">
        <v>2139.5</v>
      </c>
      <c r="E2258">
        <v>2152.139893</v>
      </c>
      <c r="F2258">
        <v>2152.139893</v>
      </c>
      <c r="G2258">
        <v>4097820000</v>
      </c>
    </row>
    <row r="2259" spans="1:7" x14ac:dyDescent="0.2">
      <c r="A2259" s="14">
        <v>42564</v>
      </c>
      <c r="B2259">
        <v>2153.8100589999999</v>
      </c>
      <c r="C2259">
        <v>2156.4499510000001</v>
      </c>
      <c r="D2259">
        <v>2146.209961</v>
      </c>
      <c r="E2259">
        <v>2152.429932</v>
      </c>
      <c r="F2259">
        <v>2152.429932</v>
      </c>
      <c r="G2259">
        <v>3502320000</v>
      </c>
    </row>
    <row r="2260" spans="1:7" x14ac:dyDescent="0.2">
      <c r="A2260" s="14">
        <v>42565</v>
      </c>
      <c r="B2260">
        <v>2157.8798830000001</v>
      </c>
      <c r="C2260">
        <v>2168.98999</v>
      </c>
      <c r="D2260">
        <v>2157.8798830000001</v>
      </c>
      <c r="E2260">
        <v>2163.75</v>
      </c>
      <c r="F2260">
        <v>2163.75</v>
      </c>
      <c r="G2260">
        <v>3465610000</v>
      </c>
    </row>
    <row r="2261" spans="1:7" x14ac:dyDescent="0.2">
      <c r="A2261" s="14">
        <v>42566</v>
      </c>
      <c r="B2261">
        <v>2165.1298830000001</v>
      </c>
      <c r="C2261">
        <v>2169.0500489999999</v>
      </c>
      <c r="D2261">
        <v>2155.790039</v>
      </c>
      <c r="E2261">
        <v>2161.73999</v>
      </c>
      <c r="F2261">
        <v>2161.73999</v>
      </c>
      <c r="G2261">
        <v>3122600000</v>
      </c>
    </row>
    <row r="2262" spans="1:7" x14ac:dyDescent="0.2">
      <c r="A2262" s="14">
        <v>42569</v>
      </c>
      <c r="B2262">
        <v>2162.040039</v>
      </c>
      <c r="C2262">
        <v>2168.3500979999999</v>
      </c>
      <c r="D2262">
        <v>2159.6298830000001</v>
      </c>
      <c r="E2262">
        <v>2166.889893</v>
      </c>
      <c r="F2262">
        <v>2166.889893</v>
      </c>
      <c r="G2262">
        <v>3009310000</v>
      </c>
    </row>
    <row r="2263" spans="1:7" x14ac:dyDescent="0.2">
      <c r="A2263" s="14">
        <v>42570</v>
      </c>
      <c r="B2263">
        <v>2163.790039</v>
      </c>
      <c r="C2263">
        <v>2164.6298830000001</v>
      </c>
      <c r="D2263">
        <v>2159.01001</v>
      </c>
      <c r="E2263">
        <v>2163.780029</v>
      </c>
      <c r="F2263">
        <v>2163.780029</v>
      </c>
      <c r="G2263">
        <v>2968340000</v>
      </c>
    </row>
    <row r="2264" spans="1:7" x14ac:dyDescent="0.2">
      <c r="A2264" s="14">
        <v>42571</v>
      </c>
      <c r="B2264">
        <v>2166.1000979999999</v>
      </c>
      <c r="C2264">
        <v>2175.6298830000001</v>
      </c>
      <c r="D2264">
        <v>2164.889893</v>
      </c>
      <c r="E2264">
        <v>2173.0200199999999</v>
      </c>
      <c r="F2264">
        <v>2173.0200199999999</v>
      </c>
      <c r="G2264">
        <v>3211860000</v>
      </c>
    </row>
    <row r="2265" spans="1:7" x14ac:dyDescent="0.2">
      <c r="A2265" s="14">
        <v>42572</v>
      </c>
      <c r="B2265">
        <v>2172.9099120000001</v>
      </c>
      <c r="C2265">
        <v>2174.5600589999999</v>
      </c>
      <c r="D2265">
        <v>2159.75</v>
      </c>
      <c r="E2265">
        <v>2165.169922</v>
      </c>
      <c r="F2265">
        <v>2165.169922</v>
      </c>
      <c r="G2265">
        <v>3438900000</v>
      </c>
    </row>
    <row r="2266" spans="1:7" x14ac:dyDescent="0.2">
      <c r="A2266" s="14">
        <v>42573</v>
      </c>
      <c r="B2266">
        <v>2166.469971</v>
      </c>
      <c r="C2266">
        <v>2175.110107</v>
      </c>
      <c r="D2266">
        <v>2163.23999</v>
      </c>
      <c r="E2266">
        <v>2175.030029</v>
      </c>
      <c r="F2266">
        <v>2175.030029</v>
      </c>
      <c r="G2266">
        <v>3023280000</v>
      </c>
    </row>
    <row r="2267" spans="1:7" x14ac:dyDescent="0.2">
      <c r="A2267" s="14">
        <v>42576</v>
      </c>
      <c r="B2267">
        <v>2173.709961</v>
      </c>
      <c r="C2267">
        <v>2173.709961</v>
      </c>
      <c r="D2267">
        <v>2161.9499510000001</v>
      </c>
      <c r="E2267">
        <v>2168.4799800000001</v>
      </c>
      <c r="F2267">
        <v>2168.4799800000001</v>
      </c>
      <c r="G2267">
        <v>3057240000</v>
      </c>
    </row>
    <row r="2268" spans="1:7" x14ac:dyDescent="0.2">
      <c r="A2268" s="14">
        <v>42577</v>
      </c>
      <c r="B2268">
        <v>2168.969971</v>
      </c>
      <c r="C2268">
        <v>2173.540039</v>
      </c>
      <c r="D2268">
        <v>2160.179932</v>
      </c>
      <c r="E2268">
        <v>2169.179932</v>
      </c>
      <c r="F2268">
        <v>2169.179932</v>
      </c>
      <c r="G2268">
        <v>3442350000</v>
      </c>
    </row>
    <row r="2269" spans="1:7" x14ac:dyDescent="0.2">
      <c r="A2269" s="14">
        <v>42578</v>
      </c>
      <c r="B2269">
        <v>2169.8100589999999</v>
      </c>
      <c r="C2269">
        <v>2174.9799800000001</v>
      </c>
      <c r="D2269">
        <v>2159.070068</v>
      </c>
      <c r="E2269">
        <v>2166.580078</v>
      </c>
      <c r="F2269">
        <v>2166.580078</v>
      </c>
      <c r="G2269">
        <v>3995500000</v>
      </c>
    </row>
    <row r="2270" spans="1:7" x14ac:dyDescent="0.2">
      <c r="A2270" s="14">
        <v>42579</v>
      </c>
      <c r="B2270">
        <v>2166.0500489999999</v>
      </c>
      <c r="C2270">
        <v>2172.8500979999999</v>
      </c>
      <c r="D2270">
        <v>2159.73999</v>
      </c>
      <c r="E2270">
        <v>2170.0600589999999</v>
      </c>
      <c r="F2270">
        <v>2170.0600589999999</v>
      </c>
      <c r="G2270">
        <v>3664240000</v>
      </c>
    </row>
    <row r="2271" spans="1:7" x14ac:dyDescent="0.2">
      <c r="A2271" s="14">
        <v>42580</v>
      </c>
      <c r="B2271">
        <v>2168.830078</v>
      </c>
      <c r="C2271">
        <v>2177.0900879999999</v>
      </c>
      <c r="D2271">
        <v>2163.48999</v>
      </c>
      <c r="E2271">
        <v>2173.6000979999999</v>
      </c>
      <c r="F2271">
        <v>2173.6000979999999</v>
      </c>
      <c r="G2271">
        <v>4038840000</v>
      </c>
    </row>
    <row r="2272" spans="1:7" x14ac:dyDescent="0.2">
      <c r="A2272" s="14">
        <v>42583</v>
      </c>
      <c r="B2272">
        <v>2173.1499020000001</v>
      </c>
      <c r="C2272">
        <v>2178.290039</v>
      </c>
      <c r="D2272">
        <v>2166.209961</v>
      </c>
      <c r="E2272">
        <v>2170.8400879999999</v>
      </c>
      <c r="F2272">
        <v>2170.8400879999999</v>
      </c>
      <c r="G2272">
        <v>3505990000</v>
      </c>
    </row>
    <row r="2273" spans="1:7" x14ac:dyDescent="0.2">
      <c r="A2273" s="14">
        <v>42584</v>
      </c>
      <c r="B2273">
        <v>2169.9399410000001</v>
      </c>
      <c r="C2273">
        <v>2170.1999510000001</v>
      </c>
      <c r="D2273">
        <v>2147.580078</v>
      </c>
      <c r="E2273">
        <v>2157.030029</v>
      </c>
      <c r="F2273">
        <v>2157.030029</v>
      </c>
      <c r="G2273">
        <v>3848750000</v>
      </c>
    </row>
    <row r="2274" spans="1:7" x14ac:dyDescent="0.2">
      <c r="A2274" s="14">
        <v>42585</v>
      </c>
      <c r="B2274">
        <v>2156.8100589999999</v>
      </c>
      <c r="C2274">
        <v>2163.790039</v>
      </c>
      <c r="D2274">
        <v>2152.5600589999999</v>
      </c>
      <c r="E2274">
        <v>2163.790039</v>
      </c>
      <c r="F2274">
        <v>2163.790039</v>
      </c>
      <c r="G2274">
        <v>3786530000</v>
      </c>
    </row>
    <row r="2275" spans="1:7" x14ac:dyDescent="0.2">
      <c r="A2275" s="14">
        <v>42586</v>
      </c>
      <c r="B2275">
        <v>2163.51001</v>
      </c>
      <c r="C2275">
        <v>2168.1899410000001</v>
      </c>
      <c r="D2275">
        <v>2159.070068</v>
      </c>
      <c r="E2275">
        <v>2164.25</v>
      </c>
      <c r="F2275">
        <v>2164.25</v>
      </c>
      <c r="G2275">
        <v>3709200000</v>
      </c>
    </row>
    <row r="2276" spans="1:7" x14ac:dyDescent="0.2">
      <c r="A2276" s="14">
        <v>42587</v>
      </c>
      <c r="B2276">
        <v>2168.790039</v>
      </c>
      <c r="C2276">
        <v>2182.8701169999999</v>
      </c>
      <c r="D2276">
        <v>2168.790039</v>
      </c>
      <c r="E2276">
        <v>2182.8701169999999</v>
      </c>
      <c r="F2276">
        <v>2182.8701169999999</v>
      </c>
      <c r="G2276">
        <v>3663070000</v>
      </c>
    </row>
    <row r="2277" spans="1:7" x14ac:dyDescent="0.2">
      <c r="A2277" s="14">
        <v>42590</v>
      </c>
      <c r="B2277">
        <v>2183.76001</v>
      </c>
      <c r="C2277">
        <v>2185.4399410000001</v>
      </c>
      <c r="D2277">
        <v>2177.8500979999999</v>
      </c>
      <c r="E2277">
        <v>2180.889893</v>
      </c>
      <c r="F2277">
        <v>2180.889893</v>
      </c>
      <c r="G2277">
        <v>3327550000</v>
      </c>
    </row>
    <row r="2278" spans="1:7" x14ac:dyDescent="0.2">
      <c r="A2278" s="14">
        <v>42591</v>
      </c>
      <c r="B2278">
        <v>2182.23999</v>
      </c>
      <c r="C2278">
        <v>2187.6599120000001</v>
      </c>
      <c r="D2278">
        <v>2178.610107</v>
      </c>
      <c r="E2278">
        <v>2181.73999</v>
      </c>
      <c r="F2278">
        <v>2181.73999</v>
      </c>
      <c r="G2278">
        <v>3334300000</v>
      </c>
    </row>
    <row r="2279" spans="1:7" x14ac:dyDescent="0.2">
      <c r="A2279" s="14">
        <v>42592</v>
      </c>
      <c r="B2279">
        <v>2182.8100589999999</v>
      </c>
      <c r="C2279">
        <v>2183.4099120000001</v>
      </c>
      <c r="D2279">
        <v>2172</v>
      </c>
      <c r="E2279">
        <v>2175.48999</v>
      </c>
      <c r="F2279">
        <v>2175.48999</v>
      </c>
      <c r="G2279">
        <v>3254950000</v>
      </c>
    </row>
    <row r="2280" spans="1:7" x14ac:dyDescent="0.2">
      <c r="A2280" s="14">
        <v>42593</v>
      </c>
      <c r="B2280">
        <v>2177.969971</v>
      </c>
      <c r="C2280">
        <v>2188.4499510000001</v>
      </c>
      <c r="D2280">
        <v>2177.969971</v>
      </c>
      <c r="E2280">
        <v>2185.790039</v>
      </c>
      <c r="F2280">
        <v>2185.790039</v>
      </c>
      <c r="G2280">
        <v>3423160000</v>
      </c>
    </row>
    <row r="2281" spans="1:7" x14ac:dyDescent="0.2">
      <c r="A2281" s="14">
        <v>42594</v>
      </c>
      <c r="B2281">
        <v>2183.73999</v>
      </c>
      <c r="C2281">
        <v>2186.280029</v>
      </c>
      <c r="D2281">
        <v>2179.419922</v>
      </c>
      <c r="E2281">
        <v>2184.0500489999999</v>
      </c>
      <c r="F2281">
        <v>2184.0500489999999</v>
      </c>
      <c r="G2281">
        <v>3000660000</v>
      </c>
    </row>
    <row r="2282" spans="1:7" x14ac:dyDescent="0.2">
      <c r="A2282" s="14">
        <v>42597</v>
      </c>
      <c r="B2282">
        <v>2186.080078</v>
      </c>
      <c r="C2282">
        <v>2193.8100589999999</v>
      </c>
      <c r="D2282">
        <v>2186.080078</v>
      </c>
      <c r="E2282">
        <v>2190.1499020000001</v>
      </c>
      <c r="F2282">
        <v>2190.1499020000001</v>
      </c>
      <c r="G2282">
        <v>3078530000</v>
      </c>
    </row>
    <row r="2283" spans="1:7" x14ac:dyDescent="0.2">
      <c r="A2283" s="14">
        <v>42598</v>
      </c>
      <c r="B2283">
        <v>2186.23999</v>
      </c>
      <c r="C2283">
        <v>2186.23999</v>
      </c>
      <c r="D2283">
        <v>2178.139893</v>
      </c>
      <c r="E2283">
        <v>2178.1499020000001</v>
      </c>
      <c r="F2283">
        <v>2178.1499020000001</v>
      </c>
      <c r="G2283">
        <v>3196400000</v>
      </c>
    </row>
    <row r="2284" spans="1:7" x14ac:dyDescent="0.2">
      <c r="A2284" s="14">
        <v>42599</v>
      </c>
      <c r="B2284">
        <v>2177.8400879999999</v>
      </c>
      <c r="C2284">
        <v>2183.080078</v>
      </c>
      <c r="D2284">
        <v>2168.5</v>
      </c>
      <c r="E2284">
        <v>2182.219971</v>
      </c>
      <c r="F2284">
        <v>2182.219971</v>
      </c>
      <c r="G2284">
        <v>3388910000</v>
      </c>
    </row>
    <row r="2285" spans="1:7" x14ac:dyDescent="0.2">
      <c r="A2285" s="14">
        <v>42600</v>
      </c>
      <c r="B2285">
        <v>2181.8999020000001</v>
      </c>
      <c r="C2285">
        <v>2187.030029</v>
      </c>
      <c r="D2285">
        <v>2180.459961</v>
      </c>
      <c r="E2285">
        <v>2187.0200199999999</v>
      </c>
      <c r="F2285">
        <v>2187.0200199999999</v>
      </c>
      <c r="G2285">
        <v>3300570000</v>
      </c>
    </row>
    <row r="2286" spans="1:7" x14ac:dyDescent="0.2">
      <c r="A2286" s="14">
        <v>42601</v>
      </c>
      <c r="B2286">
        <v>2184.23999</v>
      </c>
      <c r="C2286">
        <v>2185</v>
      </c>
      <c r="D2286">
        <v>2175.1298830000001</v>
      </c>
      <c r="E2286">
        <v>2183.8701169999999</v>
      </c>
      <c r="F2286">
        <v>2183.8701169999999</v>
      </c>
      <c r="G2286">
        <v>3084800000</v>
      </c>
    </row>
    <row r="2287" spans="1:7" x14ac:dyDescent="0.2">
      <c r="A2287" s="14">
        <v>42604</v>
      </c>
      <c r="B2287">
        <v>2181.580078</v>
      </c>
      <c r="C2287">
        <v>2185.1499020000001</v>
      </c>
      <c r="D2287">
        <v>2175.959961</v>
      </c>
      <c r="E2287">
        <v>2182.639893</v>
      </c>
      <c r="F2287">
        <v>2182.639893</v>
      </c>
      <c r="G2287">
        <v>2777550000</v>
      </c>
    </row>
    <row r="2288" spans="1:7" x14ac:dyDescent="0.2">
      <c r="A2288" s="14">
        <v>42605</v>
      </c>
      <c r="B2288">
        <v>2187.8100589999999</v>
      </c>
      <c r="C2288">
        <v>2193.419922</v>
      </c>
      <c r="D2288">
        <v>2186.8000489999999</v>
      </c>
      <c r="E2288">
        <v>2186.8999020000001</v>
      </c>
      <c r="F2288">
        <v>2186.8999020000001</v>
      </c>
      <c r="G2288">
        <v>3041490000</v>
      </c>
    </row>
    <row r="2289" spans="1:7" x14ac:dyDescent="0.2">
      <c r="A2289" s="14">
        <v>42606</v>
      </c>
      <c r="B2289">
        <v>2185.0900879999999</v>
      </c>
      <c r="C2289">
        <v>2186.6599120000001</v>
      </c>
      <c r="D2289">
        <v>2171.25</v>
      </c>
      <c r="E2289">
        <v>2175.4399410000001</v>
      </c>
      <c r="F2289">
        <v>2175.4399410000001</v>
      </c>
      <c r="G2289">
        <v>3148280000</v>
      </c>
    </row>
    <row r="2290" spans="1:7" x14ac:dyDescent="0.2">
      <c r="A2290" s="14">
        <v>42607</v>
      </c>
      <c r="B2290">
        <v>2173.290039</v>
      </c>
      <c r="C2290">
        <v>2179</v>
      </c>
      <c r="D2290">
        <v>2169.73999</v>
      </c>
      <c r="E2290">
        <v>2172.469971</v>
      </c>
      <c r="F2290">
        <v>2172.469971</v>
      </c>
      <c r="G2290">
        <v>2969310000</v>
      </c>
    </row>
    <row r="2291" spans="1:7" x14ac:dyDescent="0.2">
      <c r="A2291" s="14">
        <v>42608</v>
      </c>
      <c r="B2291">
        <v>2175.1000979999999</v>
      </c>
      <c r="C2291">
        <v>2187.9399410000001</v>
      </c>
      <c r="D2291">
        <v>2160.389893</v>
      </c>
      <c r="E2291">
        <v>2169.040039</v>
      </c>
      <c r="F2291">
        <v>2169.040039</v>
      </c>
      <c r="G2291">
        <v>3342340000</v>
      </c>
    </row>
    <row r="2292" spans="1:7" x14ac:dyDescent="0.2">
      <c r="A2292" s="14">
        <v>42611</v>
      </c>
      <c r="B2292">
        <v>2170.1899410000001</v>
      </c>
      <c r="C2292">
        <v>2183.4799800000001</v>
      </c>
      <c r="D2292">
        <v>2170.1899410000001</v>
      </c>
      <c r="E2292">
        <v>2180.3798830000001</v>
      </c>
      <c r="F2292">
        <v>2180.3798830000001</v>
      </c>
      <c r="G2292">
        <v>2654780000</v>
      </c>
    </row>
    <row r="2293" spans="1:7" x14ac:dyDescent="0.2">
      <c r="A2293" s="14">
        <v>42612</v>
      </c>
      <c r="B2293">
        <v>2179.4499510000001</v>
      </c>
      <c r="C2293">
        <v>2182.2700199999999</v>
      </c>
      <c r="D2293">
        <v>2170.4099120000001</v>
      </c>
      <c r="E2293">
        <v>2176.1201169999999</v>
      </c>
      <c r="F2293">
        <v>2176.1201169999999</v>
      </c>
      <c r="G2293">
        <v>3006800000</v>
      </c>
    </row>
    <row r="2294" spans="1:7" x14ac:dyDescent="0.2">
      <c r="A2294" s="14">
        <v>42613</v>
      </c>
      <c r="B2294">
        <v>2173.5600589999999</v>
      </c>
      <c r="C2294">
        <v>2173.790039</v>
      </c>
      <c r="D2294">
        <v>2161.3500979999999</v>
      </c>
      <c r="E2294">
        <v>2170.9499510000001</v>
      </c>
      <c r="F2294">
        <v>2170.9499510000001</v>
      </c>
      <c r="G2294">
        <v>3766390000</v>
      </c>
    </row>
    <row r="2295" spans="1:7" x14ac:dyDescent="0.2">
      <c r="A2295" s="14">
        <v>42614</v>
      </c>
      <c r="B2295">
        <v>2171.330078</v>
      </c>
      <c r="C2295">
        <v>2173.5600589999999</v>
      </c>
      <c r="D2295">
        <v>2157.0900879999999</v>
      </c>
      <c r="E2295">
        <v>2170.860107</v>
      </c>
      <c r="F2295">
        <v>2170.860107</v>
      </c>
      <c r="G2295">
        <v>3392120000</v>
      </c>
    </row>
    <row r="2296" spans="1:7" x14ac:dyDescent="0.2">
      <c r="A2296" s="14">
        <v>42615</v>
      </c>
      <c r="B2296">
        <v>2177.48999</v>
      </c>
      <c r="C2296">
        <v>2184.8701169999999</v>
      </c>
      <c r="D2296">
        <v>2173.5900879999999</v>
      </c>
      <c r="E2296">
        <v>2179.9799800000001</v>
      </c>
      <c r="F2296">
        <v>2179.9799800000001</v>
      </c>
      <c r="G2296">
        <v>3091120000</v>
      </c>
    </row>
    <row r="2297" spans="1:7" x14ac:dyDescent="0.2">
      <c r="A2297" s="14">
        <v>42619</v>
      </c>
      <c r="B2297">
        <v>2181.610107</v>
      </c>
      <c r="C2297">
        <v>2186.570068</v>
      </c>
      <c r="D2297">
        <v>2175.1000979999999</v>
      </c>
      <c r="E2297">
        <v>2186.4799800000001</v>
      </c>
      <c r="F2297">
        <v>2186.4799800000001</v>
      </c>
      <c r="G2297">
        <v>3447650000</v>
      </c>
    </row>
    <row r="2298" spans="1:7" x14ac:dyDescent="0.2">
      <c r="A2298" s="14">
        <v>42620</v>
      </c>
      <c r="B2298">
        <v>2185.169922</v>
      </c>
      <c r="C2298">
        <v>2187.8701169999999</v>
      </c>
      <c r="D2298">
        <v>2179.070068</v>
      </c>
      <c r="E2298">
        <v>2186.1599120000001</v>
      </c>
      <c r="F2298">
        <v>2186.1599120000001</v>
      </c>
      <c r="G2298">
        <v>3319420000</v>
      </c>
    </row>
    <row r="2299" spans="1:7" x14ac:dyDescent="0.2">
      <c r="A2299" s="14">
        <v>42621</v>
      </c>
      <c r="B2299">
        <v>2182.76001</v>
      </c>
      <c r="C2299">
        <v>2184.9399410000001</v>
      </c>
      <c r="D2299">
        <v>2177.48999</v>
      </c>
      <c r="E2299">
        <v>2181.3000489999999</v>
      </c>
      <c r="F2299">
        <v>2181.3000489999999</v>
      </c>
      <c r="G2299">
        <v>3727840000</v>
      </c>
    </row>
    <row r="2300" spans="1:7" x14ac:dyDescent="0.2">
      <c r="A2300" s="14">
        <v>42622</v>
      </c>
      <c r="B2300">
        <v>2169.080078</v>
      </c>
      <c r="C2300">
        <v>2169.080078</v>
      </c>
      <c r="D2300">
        <v>2127.8100589999999</v>
      </c>
      <c r="E2300">
        <v>2127.8100589999999</v>
      </c>
      <c r="F2300">
        <v>2127.8100589999999</v>
      </c>
      <c r="G2300">
        <v>4233960000</v>
      </c>
    </row>
    <row r="2301" spans="1:7" x14ac:dyDescent="0.2">
      <c r="A2301" s="14">
        <v>42625</v>
      </c>
      <c r="B2301">
        <v>2120.860107</v>
      </c>
      <c r="C2301">
        <v>2163.3000489999999</v>
      </c>
      <c r="D2301">
        <v>2119.1201169999999</v>
      </c>
      <c r="E2301">
        <v>2159.040039</v>
      </c>
      <c r="F2301">
        <v>2159.040039</v>
      </c>
      <c r="G2301">
        <v>4010480000</v>
      </c>
    </row>
    <row r="2302" spans="1:7" x14ac:dyDescent="0.2">
      <c r="A2302" s="14">
        <v>42626</v>
      </c>
      <c r="B2302">
        <v>2150.469971</v>
      </c>
      <c r="C2302">
        <v>2150.469971</v>
      </c>
      <c r="D2302">
        <v>2120.2700199999999</v>
      </c>
      <c r="E2302">
        <v>2127.0200199999999</v>
      </c>
      <c r="F2302">
        <v>2127.0200199999999</v>
      </c>
      <c r="G2302">
        <v>4141670000</v>
      </c>
    </row>
    <row r="2303" spans="1:7" x14ac:dyDescent="0.2">
      <c r="A2303" s="14">
        <v>42627</v>
      </c>
      <c r="B2303">
        <v>2127.860107</v>
      </c>
      <c r="C2303">
        <v>2141.330078</v>
      </c>
      <c r="D2303">
        <v>2119.8999020000001</v>
      </c>
      <c r="E2303">
        <v>2125.7700199999999</v>
      </c>
      <c r="F2303">
        <v>2125.7700199999999</v>
      </c>
      <c r="G2303">
        <v>3664100000</v>
      </c>
    </row>
    <row r="2304" spans="1:7" x14ac:dyDescent="0.2">
      <c r="A2304" s="14">
        <v>42628</v>
      </c>
      <c r="B2304">
        <v>2125.360107</v>
      </c>
      <c r="C2304">
        <v>2151.3100589999999</v>
      </c>
      <c r="D2304">
        <v>2122.360107</v>
      </c>
      <c r="E2304">
        <v>2147.26001</v>
      </c>
      <c r="F2304">
        <v>2147.26001</v>
      </c>
      <c r="G2304">
        <v>3373720000</v>
      </c>
    </row>
    <row r="2305" spans="1:7" x14ac:dyDescent="0.2">
      <c r="A2305" s="14">
        <v>42629</v>
      </c>
      <c r="B2305">
        <v>2146.4799800000001</v>
      </c>
      <c r="C2305">
        <v>2146.4799800000001</v>
      </c>
      <c r="D2305">
        <v>2131.1999510000001</v>
      </c>
      <c r="E2305">
        <v>2139.1599120000001</v>
      </c>
      <c r="F2305">
        <v>2139.1599120000001</v>
      </c>
      <c r="G2305">
        <v>5014360000</v>
      </c>
    </row>
    <row r="2306" spans="1:7" x14ac:dyDescent="0.2">
      <c r="A2306" s="14">
        <v>42632</v>
      </c>
      <c r="B2306">
        <v>2143.98999</v>
      </c>
      <c r="C2306">
        <v>2153.610107</v>
      </c>
      <c r="D2306">
        <v>2135.9099120000001</v>
      </c>
      <c r="E2306">
        <v>2139.1201169999999</v>
      </c>
      <c r="F2306">
        <v>2139.1201169999999</v>
      </c>
      <c r="G2306">
        <v>3163000000</v>
      </c>
    </row>
    <row r="2307" spans="1:7" x14ac:dyDescent="0.2">
      <c r="A2307" s="14">
        <v>42633</v>
      </c>
      <c r="B2307">
        <v>2145.9399410000001</v>
      </c>
      <c r="C2307">
        <v>2150.8000489999999</v>
      </c>
      <c r="D2307">
        <v>2139.169922</v>
      </c>
      <c r="E2307">
        <v>2139.76001</v>
      </c>
      <c r="F2307">
        <v>2139.76001</v>
      </c>
      <c r="G2307">
        <v>3140730000</v>
      </c>
    </row>
    <row r="2308" spans="1:7" x14ac:dyDescent="0.2">
      <c r="A2308" s="14">
        <v>42634</v>
      </c>
      <c r="B2308">
        <v>2144.580078</v>
      </c>
      <c r="C2308">
        <v>2165.110107</v>
      </c>
      <c r="D2308">
        <v>2139.570068</v>
      </c>
      <c r="E2308">
        <v>2163.1201169999999</v>
      </c>
      <c r="F2308">
        <v>2163.1201169999999</v>
      </c>
      <c r="G2308">
        <v>3712090000</v>
      </c>
    </row>
    <row r="2309" spans="1:7" x14ac:dyDescent="0.2">
      <c r="A2309" s="14">
        <v>42635</v>
      </c>
      <c r="B2309">
        <v>2170.9399410000001</v>
      </c>
      <c r="C2309">
        <v>2179.98999</v>
      </c>
      <c r="D2309">
        <v>2170.9399410000001</v>
      </c>
      <c r="E2309">
        <v>2177.179932</v>
      </c>
      <c r="F2309">
        <v>2177.179932</v>
      </c>
      <c r="G2309">
        <v>3552830000</v>
      </c>
    </row>
    <row r="2310" spans="1:7" x14ac:dyDescent="0.2">
      <c r="A2310" s="14">
        <v>42636</v>
      </c>
      <c r="B2310">
        <v>2173.290039</v>
      </c>
      <c r="C2310">
        <v>2173.75</v>
      </c>
      <c r="D2310">
        <v>2163.969971</v>
      </c>
      <c r="E2310">
        <v>2164.6899410000001</v>
      </c>
      <c r="F2310">
        <v>2164.6899410000001</v>
      </c>
      <c r="G2310">
        <v>3317190000</v>
      </c>
    </row>
    <row r="2311" spans="1:7" x14ac:dyDescent="0.2">
      <c r="A2311" s="14">
        <v>42639</v>
      </c>
      <c r="B2311">
        <v>2158.540039</v>
      </c>
      <c r="C2311">
        <v>2158.540039</v>
      </c>
      <c r="D2311">
        <v>2145.040039</v>
      </c>
      <c r="E2311">
        <v>2146.1000979999999</v>
      </c>
      <c r="F2311">
        <v>2146.1000979999999</v>
      </c>
      <c r="G2311">
        <v>3216170000</v>
      </c>
    </row>
    <row r="2312" spans="1:7" x14ac:dyDescent="0.2">
      <c r="A2312" s="14">
        <v>42640</v>
      </c>
      <c r="B2312">
        <v>2146.040039</v>
      </c>
      <c r="C2312">
        <v>2161.1298830000001</v>
      </c>
      <c r="D2312">
        <v>2141.5500489999999</v>
      </c>
      <c r="E2312">
        <v>2159.929932</v>
      </c>
      <c r="F2312">
        <v>2159.929932</v>
      </c>
      <c r="G2312">
        <v>3437770000</v>
      </c>
    </row>
    <row r="2313" spans="1:7" x14ac:dyDescent="0.2">
      <c r="A2313" s="14">
        <v>42641</v>
      </c>
      <c r="B2313">
        <v>2161.8500979999999</v>
      </c>
      <c r="C2313">
        <v>2172.3999020000001</v>
      </c>
      <c r="D2313">
        <v>2151.790039</v>
      </c>
      <c r="E2313">
        <v>2171.3701169999999</v>
      </c>
      <c r="F2313">
        <v>2171.3701169999999</v>
      </c>
      <c r="G2313">
        <v>3891460000</v>
      </c>
    </row>
    <row r="2314" spans="1:7" x14ac:dyDescent="0.2">
      <c r="A2314" s="14">
        <v>42642</v>
      </c>
      <c r="B2314">
        <v>2168.8999020000001</v>
      </c>
      <c r="C2314">
        <v>2172.669922</v>
      </c>
      <c r="D2314">
        <v>2145.1999510000001</v>
      </c>
      <c r="E2314">
        <v>2151.1298830000001</v>
      </c>
      <c r="F2314">
        <v>2151.1298830000001</v>
      </c>
      <c r="G2314">
        <v>4249220000</v>
      </c>
    </row>
    <row r="2315" spans="1:7" x14ac:dyDescent="0.2">
      <c r="A2315" s="14">
        <v>42643</v>
      </c>
      <c r="B2315">
        <v>2156.51001</v>
      </c>
      <c r="C2315">
        <v>2175.3000489999999</v>
      </c>
      <c r="D2315">
        <v>2156.51001</v>
      </c>
      <c r="E2315">
        <v>2168.2700199999999</v>
      </c>
      <c r="F2315">
        <v>2168.2700199999999</v>
      </c>
      <c r="G2315">
        <v>4173340000</v>
      </c>
    </row>
    <row r="2316" spans="1:7" x14ac:dyDescent="0.2">
      <c r="A2316" s="14">
        <v>42646</v>
      </c>
      <c r="B2316">
        <v>2164.330078</v>
      </c>
      <c r="C2316">
        <v>2164.4099120000001</v>
      </c>
      <c r="D2316">
        <v>2154.7700199999999</v>
      </c>
      <c r="E2316">
        <v>2161.1999510000001</v>
      </c>
      <c r="F2316">
        <v>2161.1999510000001</v>
      </c>
      <c r="G2316">
        <v>3137550000</v>
      </c>
    </row>
    <row r="2317" spans="1:7" x14ac:dyDescent="0.2">
      <c r="A2317" s="14">
        <v>42647</v>
      </c>
      <c r="B2317">
        <v>2163.3701169999999</v>
      </c>
      <c r="C2317">
        <v>2165.459961</v>
      </c>
      <c r="D2317">
        <v>2144.01001</v>
      </c>
      <c r="E2317">
        <v>2150.48999</v>
      </c>
      <c r="F2317">
        <v>2150.48999</v>
      </c>
      <c r="G2317">
        <v>3750890000</v>
      </c>
    </row>
    <row r="2318" spans="1:7" x14ac:dyDescent="0.2">
      <c r="A2318" s="14">
        <v>42648</v>
      </c>
      <c r="B2318">
        <v>2155.1499020000001</v>
      </c>
      <c r="C2318">
        <v>2163.9499510000001</v>
      </c>
      <c r="D2318">
        <v>2155.1499020000001</v>
      </c>
      <c r="E2318">
        <v>2159.7299800000001</v>
      </c>
      <c r="F2318">
        <v>2159.7299800000001</v>
      </c>
      <c r="G2318">
        <v>3906550000</v>
      </c>
    </row>
    <row r="2319" spans="1:7" x14ac:dyDescent="0.2">
      <c r="A2319" s="14">
        <v>42649</v>
      </c>
      <c r="B2319">
        <v>2158.219971</v>
      </c>
      <c r="C2319">
        <v>2162.929932</v>
      </c>
      <c r="D2319">
        <v>2150.280029</v>
      </c>
      <c r="E2319">
        <v>2160.7700199999999</v>
      </c>
      <c r="F2319">
        <v>2160.7700199999999</v>
      </c>
      <c r="G2319">
        <v>3461550000</v>
      </c>
    </row>
    <row r="2320" spans="1:7" x14ac:dyDescent="0.2">
      <c r="A2320" s="14">
        <v>42650</v>
      </c>
      <c r="B2320">
        <v>2164.1899410000001</v>
      </c>
      <c r="C2320">
        <v>2165.860107</v>
      </c>
      <c r="D2320">
        <v>2144.8500979999999</v>
      </c>
      <c r="E2320">
        <v>2153.73999</v>
      </c>
      <c r="F2320">
        <v>2153.73999</v>
      </c>
      <c r="G2320">
        <v>3619890000</v>
      </c>
    </row>
    <row r="2321" spans="1:7" x14ac:dyDescent="0.2">
      <c r="A2321" s="14">
        <v>42653</v>
      </c>
      <c r="B2321">
        <v>2160.389893</v>
      </c>
      <c r="C2321">
        <v>2169.6000979999999</v>
      </c>
      <c r="D2321">
        <v>2160.389893</v>
      </c>
      <c r="E2321">
        <v>2163.6599120000001</v>
      </c>
      <c r="F2321">
        <v>2163.6599120000001</v>
      </c>
      <c r="G2321">
        <v>2916550000</v>
      </c>
    </row>
    <row r="2322" spans="1:7" x14ac:dyDescent="0.2">
      <c r="A2322" s="14">
        <v>42654</v>
      </c>
      <c r="B2322">
        <v>2161.3500979999999</v>
      </c>
      <c r="C2322">
        <v>2161.5600589999999</v>
      </c>
      <c r="D2322">
        <v>2128.8400879999999</v>
      </c>
      <c r="E2322">
        <v>2136.7299800000001</v>
      </c>
      <c r="F2322">
        <v>2136.7299800000001</v>
      </c>
      <c r="G2322">
        <v>3438270000</v>
      </c>
    </row>
    <row r="2323" spans="1:7" x14ac:dyDescent="0.2">
      <c r="A2323" s="14">
        <v>42655</v>
      </c>
      <c r="B2323">
        <v>2137.669922</v>
      </c>
      <c r="C2323">
        <v>2145.360107</v>
      </c>
      <c r="D2323">
        <v>2132.7700199999999</v>
      </c>
      <c r="E2323">
        <v>2139.179932</v>
      </c>
      <c r="F2323">
        <v>2139.179932</v>
      </c>
      <c r="G2323">
        <v>2977100000</v>
      </c>
    </row>
    <row r="2324" spans="1:7" x14ac:dyDescent="0.2">
      <c r="A2324" s="14">
        <v>42656</v>
      </c>
      <c r="B2324">
        <v>2130.26001</v>
      </c>
      <c r="C2324">
        <v>2138.1899410000001</v>
      </c>
      <c r="D2324">
        <v>2114.719971</v>
      </c>
      <c r="E2324">
        <v>2132.5500489999999</v>
      </c>
      <c r="F2324">
        <v>2132.5500489999999</v>
      </c>
      <c r="G2324">
        <v>3580450000</v>
      </c>
    </row>
    <row r="2325" spans="1:7" x14ac:dyDescent="0.2">
      <c r="A2325" s="14">
        <v>42657</v>
      </c>
      <c r="B2325">
        <v>2139.679932</v>
      </c>
      <c r="C2325">
        <v>2149.1899410000001</v>
      </c>
      <c r="D2325">
        <v>2132.9799800000001</v>
      </c>
      <c r="E2325">
        <v>2132.9799800000001</v>
      </c>
      <c r="F2325">
        <v>2132.9799800000001</v>
      </c>
      <c r="G2325">
        <v>3228150000</v>
      </c>
    </row>
    <row r="2326" spans="1:7" x14ac:dyDescent="0.2">
      <c r="A2326" s="14">
        <v>42660</v>
      </c>
      <c r="B2326">
        <v>2132.9499510000001</v>
      </c>
      <c r="C2326">
        <v>2135.610107</v>
      </c>
      <c r="D2326">
        <v>2124.429932</v>
      </c>
      <c r="E2326">
        <v>2126.5</v>
      </c>
      <c r="F2326">
        <v>2126.5</v>
      </c>
      <c r="G2326">
        <v>2830390000</v>
      </c>
    </row>
    <row r="2327" spans="1:7" x14ac:dyDescent="0.2">
      <c r="A2327" s="14">
        <v>42661</v>
      </c>
      <c r="B2327">
        <v>2138.3100589999999</v>
      </c>
      <c r="C2327">
        <v>2144.3798830000001</v>
      </c>
      <c r="D2327">
        <v>2135.48999</v>
      </c>
      <c r="E2327">
        <v>2139.6000979999999</v>
      </c>
      <c r="F2327">
        <v>2139.6000979999999</v>
      </c>
      <c r="G2327">
        <v>3170000000</v>
      </c>
    </row>
    <row r="2328" spans="1:7" x14ac:dyDescent="0.2">
      <c r="A2328" s="14">
        <v>42662</v>
      </c>
      <c r="B2328">
        <v>2140.8100589999999</v>
      </c>
      <c r="C2328">
        <v>2148.4399410000001</v>
      </c>
      <c r="D2328">
        <v>2138.1499020000001</v>
      </c>
      <c r="E2328">
        <v>2144.290039</v>
      </c>
      <c r="F2328">
        <v>2144.290039</v>
      </c>
      <c r="G2328">
        <v>3362670000</v>
      </c>
    </row>
    <row r="2329" spans="1:7" x14ac:dyDescent="0.2">
      <c r="A2329" s="14">
        <v>42663</v>
      </c>
      <c r="B2329">
        <v>2142.51001</v>
      </c>
      <c r="C2329">
        <v>2147.179932</v>
      </c>
      <c r="D2329">
        <v>2133.4399410000001</v>
      </c>
      <c r="E2329">
        <v>2141.3400879999999</v>
      </c>
      <c r="F2329">
        <v>2141.3400879999999</v>
      </c>
      <c r="G2329">
        <v>3337170000</v>
      </c>
    </row>
    <row r="2330" spans="1:7" x14ac:dyDescent="0.2">
      <c r="A2330" s="14">
        <v>42664</v>
      </c>
      <c r="B2330">
        <v>2139.429932</v>
      </c>
      <c r="C2330">
        <v>2142.6298830000001</v>
      </c>
      <c r="D2330">
        <v>2130.0900879999999</v>
      </c>
      <c r="E2330">
        <v>2141.1599120000001</v>
      </c>
      <c r="F2330">
        <v>2141.1599120000001</v>
      </c>
      <c r="G2330">
        <v>3448850000</v>
      </c>
    </row>
    <row r="2331" spans="1:7" x14ac:dyDescent="0.2">
      <c r="A2331" s="14">
        <v>42667</v>
      </c>
      <c r="B2331">
        <v>2148.5</v>
      </c>
      <c r="C2331">
        <v>2154.790039</v>
      </c>
      <c r="D2331">
        <v>2146.9099120000001</v>
      </c>
      <c r="E2331">
        <v>2151.330078</v>
      </c>
      <c r="F2331">
        <v>2151.330078</v>
      </c>
      <c r="G2331">
        <v>3357320000</v>
      </c>
    </row>
    <row r="2332" spans="1:7" x14ac:dyDescent="0.2">
      <c r="A2332" s="14">
        <v>42668</v>
      </c>
      <c r="B2332">
        <v>2149.719971</v>
      </c>
      <c r="C2332">
        <v>2151.4399410000001</v>
      </c>
      <c r="D2332">
        <v>2141.929932</v>
      </c>
      <c r="E2332">
        <v>2143.1599120000001</v>
      </c>
      <c r="F2332">
        <v>2143.1599120000001</v>
      </c>
      <c r="G2332">
        <v>3751340000</v>
      </c>
    </row>
    <row r="2333" spans="1:7" x14ac:dyDescent="0.2">
      <c r="A2333" s="14">
        <v>42669</v>
      </c>
      <c r="B2333">
        <v>2136.969971</v>
      </c>
      <c r="C2333">
        <v>2145.7299800000001</v>
      </c>
      <c r="D2333">
        <v>2131.5900879999999</v>
      </c>
      <c r="E2333">
        <v>2139.429932</v>
      </c>
      <c r="F2333">
        <v>2139.429932</v>
      </c>
      <c r="G2333">
        <v>3775200000</v>
      </c>
    </row>
    <row r="2334" spans="1:7" x14ac:dyDescent="0.2">
      <c r="A2334" s="14">
        <v>42670</v>
      </c>
      <c r="B2334">
        <v>2144.0600589999999</v>
      </c>
      <c r="C2334">
        <v>2147.1298830000001</v>
      </c>
      <c r="D2334">
        <v>2132.5200199999999</v>
      </c>
      <c r="E2334">
        <v>2133.040039</v>
      </c>
      <c r="F2334">
        <v>2133.040039</v>
      </c>
      <c r="G2334">
        <v>4204830000</v>
      </c>
    </row>
    <row r="2335" spans="1:7" x14ac:dyDescent="0.2">
      <c r="A2335" s="14">
        <v>42671</v>
      </c>
      <c r="B2335">
        <v>2132.2299800000001</v>
      </c>
      <c r="C2335">
        <v>2140.719971</v>
      </c>
      <c r="D2335">
        <v>2119.360107</v>
      </c>
      <c r="E2335">
        <v>2126.4099120000001</v>
      </c>
      <c r="F2335">
        <v>2126.4099120000001</v>
      </c>
      <c r="G2335">
        <v>4019510000</v>
      </c>
    </row>
    <row r="2336" spans="1:7" x14ac:dyDescent="0.2">
      <c r="A2336" s="14">
        <v>42674</v>
      </c>
      <c r="B2336">
        <v>2129.780029</v>
      </c>
      <c r="C2336">
        <v>2133.25</v>
      </c>
      <c r="D2336">
        <v>2125.530029</v>
      </c>
      <c r="E2336">
        <v>2126.1499020000001</v>
      </c>
      <c r="F2336">
        <v>2126.1499020000001</v>
      </c>
      <c r="G2336">
        <v>3922400000</v>
      </c>
    </row>
    <row r="2337" spans="1:7" x14ac:dyDescent="0.2">
      <c r="A2337" s="14">
        <v>42675</v>
      </c>
      <c r="B2337">
        <v>2128.679932</v>
      </c>
      <c r="C2337">
        <v>2131.4499510000001</v>
      </c>
      <c r="D2337">
        <v>2097.8500979999999</v>
      </c>
      <c r="E2337">
        <v>2111.719971</v>
      </c>
      <c r="F2337">
        <v>2111.719971</v>
      </c>
      <c r="G2337">
        <v>4532160000</v>
      </c>
    </row>
    <row r="2338" spans="1:7" x14ac:dyDescent="0.2">
      <c r="A2338" s="14">
        <v>42676</v>
      </c>
      <c r="B2338">
        <v>2109.429932</v>
      </c>
      <c r="C2338">
        <v>2111.76001</v>
      </c>
      <c r="D2338">
        <v>2094</v>
      </c>
      <c r="E2338">
        <v>2097.9399410000001</v>
      </c>
      <c r="F2338">
        <v>2097.9399410000001</v>
      </c>
      <c r="G2338">
        <v>4248580000</v>
      </c>
    </row>
    <row r="2339" spans="1:7" x14ac:dyDescent="0.2">
      <c r="A2339" s="14">
        <v>42677</v>
      </c>
      <c r="B2339">
        <v>2098.8000489999999</v>
      </c>
      <c r="C2339">
        <v>2102.5600589999999</v>
      </c>
      <c r="D2339">
        <v>2085.2299800000001</v>
      </c>
      <c r="E2339">
        <v>2088.6599120000001</v>
      </c>
      <c r="F2339">
        <v>2088.6599120000001</v>
      </c>
      <c r="G2339">
        <v>3886740000</v>
      </c>
    </row>
    <row r="2340" spans="1:7" x14ac:dyDescent="0.2">
      <c r="A2340" s="14">
        <v>42678</v>
      </c>
      <c r="B2340">
        <v>2083.790039</v>
      </c>
      <c r="C2340">
        <v>2099.070068</v>
      </c>
      <c r="D2340">
        <v>2083.790039</v>
      </c>
      <c r="E2340">
        <v>2085.179932</v>
      </c>
      <c r="F2340">
        <v>2085.179932</v>
      </c>
      <c r="G2340">
        <v>3837860000</v>
      </c>
    </row>
    <row r="2341" spans="1:7" x14ac:dyDescent="0.2">
      <c r="A2341" s="14">
        <v>42681</v>
      </c>
      <c r="B2341">
        <v>2100.5900879999999</v>
      </c>
      <c r="C2341">
        <v>2132</v>
      </c>
      <c r="D2341">
        <v>2100.5900879999999</v>
      </c>
      <c r="E2341">
        <v>2131.5200199999999</v>
      </c>
      <c r="F2341">
        <v>2131.5200199999999</v>
      </c>
      <c r="G2341">
        <v>3736060000</v>
      </c>
    </row>
    <row r="2342" spans="1:7" x14ac:dyDescent="0.2">
      <c r="A2342" s="14">
        <v>42682</v>
      </c>
      <c r="B2342">
        <v>2129.919922</v>
      </c>
      <c r="C2342">
        <v>2146.8701169999999</v>
      </c>
      <c r="D2342">
        <v>2123.5600589999999</v>
      </c>
      <c r="E2342">
        <v>2139.5600589999999</v>
      </c>
      <c r="F2342">
        <v>2139.5600589999999</v>
      </c>
      <c r="G2342">
        <v>3916930000</v>
      </c>
    </row>
    <row r="2343" spans="1:7" x14ac:dyDescent="0.2">
      <c r="A2343" s="14">
        <v>42683</v>
      </c>
      <c r="B2343">
        <v>2131.5600589999999</v>
      </c>
      <c r="C2343">
        <v>2170.1000979999999</v>
      </c>
      <c r="D2343">
        <v>2125.3500979999999</v>
      </c>
      <c r="E2343">
        <v>2163.26001</v>
      </c>
      <c r="F2343">
        <v>2163.26001</v>
      </c>
      <c r="G2343">
        <v>6264150000</v>
      </c>
    </row>
    <row r="2344" spans="1:7" x14ac:dyDescent="0.2">
      <c r="A2344" s="14">
        <v>42684</v>
      </c>
      <c r="B2344">
        <v>2167.48999</v>
      </c>
      <c r="C2344">
        <v>2182.3000489999999</v>
      </c>
      <c r="D2344">
        <v>2151.169922</v>
      </c>
      <c r="E2344">
        <v>2167.4799800000001</v>
      </c>
      <c r="F2344">
        <v>2167.4799800000001</v>
      </c>
      <c r="G2344">
        <v>6451640000</v>
      </c>
    </row>
    <row r="2345" spans="1:7" x14ac:dyDescent="0.2">
      <c r="A2345" s="14">
        <v>42685</v>
      </c>
      <c r="B2345">
        <v>2162.709961</v>
      </c>
      <c r="C2345">
        <v>2165.919922</v>
      </c>
      <c r="D2345">
        <v>2152.48999</v>
      </c>
      <c r="E2345">
        <v>2164.4499510000001</v>
      </c>
      <c r="F2345">
        <v>2164.4499510000001</v>
      </c>
      <c r="G2345">
        <v>4988050000</v>
      </c>
    </row>
    <row r="2346" spans="1:7" x14ac:dyDescent="0.2">
      <c r="A2346" s="14">
        <v>42688</v>
      </c>
      <c r="B2346">
        <v>2165.639893</v>
      </c>
      <c r="C2346">
        <v>2171.360107</v>
      </c>
      <c r="D2346">
        <v>2156.080078</v>
      </c>
      <c r="E2346">
        <v>2164.1999510000001</v>
      </c>
      <c r="F2346">
        <v>2164.1999510000001</v>
      </c>
      <c r="G2346">
        <v>5367200000</v>
      </c>
    </row>
    <row r="2347" spans="1:7" x14ac:dyDescent="0.2">
      <c r="A2347" s="14">
        <v>42689</v>
      </c>
      <c r="B2347">
        <v>2168.290039</v>
      </c>
      <c r="C2347">
        <v>2180.8400879999999</v>
      </c>
      <c r="D2347">
        <v>2166.3798830000001</v>
      </c>
      <c r="E2347">
        <v>2180.389893</v>
      </c>
      <c r="F2347">
        <v>2180.389893</v>
      </c>
      <c r="G2347">
        <v>4543860000</v>
      </c>
    </row>
    <row r="2348" spans="1:7" x14ac:dyDescent="0.2">
      <c r="A2348" s="14">
        <v>42690</v>
      </c>
      <c r="B2348">
        <v>2177.530029</v>
      </c>
      <c r="C2348">
        <v>2179.219971</v>
      </c>
      <c r="D2348">
        <v>2172.1999510000001</v>
      </c>
      <c r="E2348">
        <v>2176.9399410000001</v>
      </c>
      <c r="F2348">
        <v>2176.9399410000001</v>
      </c>
      <c r="G2348">
        <v>3830590000</v>
      </c>
    </row>
    <row r="2349" spans="1:7" x14ac:dyDescent="0.2">
      <c r="A2349" s="14">
        <v>42691</v>
      </c>
      <c r="B2349">
        <v>2178.610107</v>
      </c>
      <c r="C2349">
        <v>2188.0600589999999</v>
      </c>
      <c r="D2349">
        <v>2176.6499020000001</v>
      </c>
      <c r="E2349">
        <v>2187.1201169999999</v>
      </c>
      <c r="F2349">
        <v>2187.1201169999999</v>
      </c>
      <c r="G2349">
        <v>3809160000</v>
      </c>
    </row>
    <row r="2350" spans="1:7" x14ac:dyDescent="0.2">
      <c r="A2350" s="14">
        <v>42692</v>
      </c>
      <c r="B2350">
        <v>2186.8500979999999</v>
      </c>
      <c r="C2350">
        <v>2189.889893</v>
      </c>
      <c r="D2350">
        <v>2180.3798830000001</v>
      </c>
      <c r="E2350">
        <v>2181.8999020000001</v>
      </c>
      <c r="F2350">
        <v>2181.8999020000001</v>
      </c>
      <c r="G2350">
        <v>3572400000</v>
      </c>
    </row>
    <row r="2351" spans="1:7" x14ac:dyDescent="0.2">
      <c r="A2351" s="14">
        <v>42695</v>
      </c>
      <c r="B2351">
        <v>2186.429932</v>
      </c>
      <c r="C2351">
        <v>2198.6999510000001</v>
      </c>
      <c r="D2351">
        <v>2186.429932</v>
      </c>
      <c r="E2351">
        <v>2198.179932</v>
      </c>
      <c r="F2351">
        <v>2198.179932</v>
      </c>
      <c r="G2351">
        <v>3607010000</v>
      </c>
    </row>
    <row r="2352" spans="1:7" x14ac:dyDescent="0.2">
      <c r="A2352" s="14">
        <v>42696</v>
      </c>
      <c r="B2352">
        <v>2201.5600589999999</v>
      </c>
      <c r="C2352">
        <v>2204.8000489999999</v>
      </c>
      <c r="D2352">
        <v>2194.51001</v>
      </c>
      <c r="E2352">
        <v>2202.9399410000001</v>
      </c>
      <c r="F2352">
        <v>2202.9399410000001</v>
      </c>
      <c r="G2352">
        <v>3957940000</v>
      </c>
    </row>
    <row r="2353" spans="1:7" x14ac:dyDescent="0.2">
      <c r="A2353" s="14">
        <v>42697</v>
      </c>
      <c r="B2353">
        <v>2198.5500489999999</v>
      </c>
      <c r="C2353">
        <v>2204.719971</v>
      </c>
      <c r="D2353">
        <v>2194.51001</v>
      </c>
      <c r="E2353">
        <v>2204.719971</v>
      </c>
      <c r="F2353">
        <v>2204.719971</v>
      </c>
      <c r="G2353">
        <v>3418640000</v>
      </c>
    </row>
    <row r="2354" spans="1:7" x14ac:dyDescent="0.2">
      <c r="A2354" s="14">
        <v>42699</v>
      </c>
      <c r="B2354">
        <v>2206.2700199999999</v>
      </c>
      <c r="C2354">
        <v>2213.3500979999999</v>
      </c>
      <c r="D2354">
        <v>2206.2700199999999</v>
      </c>
      <c r="E2354">
        <v>2213.3500979999999</v>
      </c>
      <c r="F2354">
        <v>2213.3500979999999</v>
      </c>
      <c r="G2354">
        <v>1584600000</v>
      </c>
    </row>
    <row r="2355" spans="1:7" x14ac:dyDescent="0.2">
      <c r="A2355" s="14">
        <v>42702</v>
      </c>
      <c r="B2355">
        <v>2210.209961</v>
      </c>
      <c r="C2355">
        <v>2211.139893</v>
      </c>
      <c r="D2355">
        <v>2200.360107</v>
      </c>
      <c r="E2355">
        <v>2201.719971</v>
      </c>
      <c r="F2355">
        <v>2201.719971</v>
      </c>
      <c r="G2355">
        <v>3505650000</v>
      </c>
    </row>
    <row r="2356" spans="1:7" x14ac:dyDescent="0.2">
      <c r="A2356" s="14">
        <v>42703</v>
      </c>
      <c r="B2356">
        <v>2200.76001</v>
      </c>
      <c r="C2356">
        <v>2210.459961</v>
      </c>
      <c r="D2356">
        <v>2198.1499020000001</v>
      </c>
      <c r="E2356">
        <v>2204.6599120000001</v>
      </c>
      <c r="F2356">
        <v>2204.6599120000001</v>
      </c>
      <c r="G2356">
        <v>3706560000</v>
      </c>
    </row>
    <row r="2357" spans="1:7" x14ac:dyDescent="0.2">
      <c r="A2357" s="14">
        <v>42704</v>
      </c>
      <c r="B2357">
        <v>2204.969971</v>
      </c>
      <c r="C2357">
        <v>2214.1000979999999</v>
      </c>
      <c r="D2357">
        <v>2198.8100589999999</v>
      </c>
      <c r="E2357">
        <v>2198.8100589999999</v>
      </c>
      <c r="F2357">
        <v>2198.8100589999999</v>
      </c>
      <c r="G2357">
        <v>5533980000</v>
      </c>
    </row>
    <row r="2358" spans="1:7" x14ac:dyDescent="0.2">
      <c r="A2358" s="14">
        <v>42705</v>
      </c>
      <c r="B2358">
        <v>2200.169922</v>
      </c>
      <c r="C2358">
        <v>2202.6000979999999</v>
      </c>
      <c r="D2358">
        <v>2187.4399410000001</v>
      </c>
      <c r="E2358">
        <v>2191.080078</v>
      </c>
      <c r="F2358">
        <v>2191.080078</v>
      </c>
      <c r="G2358">
        <v>5063740000</v>
      </c>
    </row>
    <row r="2359" spans="1:7" x14ac:dyDescent="0.2">
      <c r="A2359" s="14">
        <v>42706</v>
      </c>
      <c r="B2359">
        <v>2191.1201169999999</v>
      </c>
      <c r="C2359">
        <v>2197.9499510000001</v>
      </c>
      <c r="D2359">
        <v>2188.3701169999999</v>
      </c>
      <c r="E2359">
        <v>2191.9499510000001</v>
      </c>
      <c r="F2359">
        <v>2191.9499510000001</v>
      </c>
      <c r="G2359">
        <v>3779500000</v>
      </c>
    </row>
    <row r="2360" spans="1:7" x14ac:dyDescent="0.2">
      <c r="A2360" s="14">
        <v>42709</v>
      </c>
      <c r="B2360">
        <v>2200.6499020000001</v>
      </c>
      <c r="C2360">
        <v>2209.419922</v>
      </c>
      <c r="D2360">
        <v>2199.969971</v>
      </c>
      <c r="E2360">
        <v>2204.709961</v>
      </c>
      <c r="F2360">
        <v>2204.709961</v>
      </c>
      <c r="G2360">
        <v>3895230000</v>
      </c>
    </row>
    <row r="2361" spans="1:7" x14ac:dyDescent="0.2">
      <c r="A2361" s="14">
        <v>42710</v>
      </c>
      <c r="B2361">
        <v>2207.26001</v>
      </c>
      <c r="C2361">
        <v>2212.780029</v>
      </c>
      <c r="D2361">
        <v>2202.209961</v>
      </c>
      <c r="E2361">
        <v>2212.2299800000001</v>
      </c>
      <c r="F2361">
        <v>2212.2299800000001</v>
      </c>
      <c r="G2361">
        <v>3855320000</v>
      </c>
    </row>
    <row r="2362" spans="1:7" x14ac:dyDescent="0.2">
      <c r="A2362" s="14">
        <v>42711</v>
      </c>
      <c r="B2362">
        <v>2210.719971</v>
      </c>
      <c r="C2362">
        <v>2241.6298830000001</v>
      </c>
      <c r="D2362">
        <v>2208.929932</v>
      </c>
      <c r="E2362">
        <v>2241.3500979999999</v>
      </c>
      <c r="F2362">
        <v>2241.3500979999999</v>
      </c>
      <c r="G2362">
        <v>4501820000</v>
      </c>
    </row>
    <row r="2363" spans="1:7" x14ac:dyDescent="0.2">
      <c r="A2363" s="14">
        <v>42712</v>
      </c>
      <c r="B2363">
        <v>2241.1298830000001</v>
      </c>
      <c r="C2363">
        <v>2251.6899410000001</v>
      </c>
      <c r="D2363">
        <v>2237.570068</v>
      </c>
      <c r="E2363">
        <v>2246.1899410000001</v>
      </c>
      <c r="F2363">
        <v>2246.1899410000001</v>
      </c>
      <c r="G2363">
        <v>4200580000</v>
      </c>
    </row>
    <row r="2364" spans="1:7" x14ac:dyDescent="0.2">
      <c r="A2364" s="14">
        <v>42713</v>
      </c>
      <c r="B2364">
        <v>2249.7299800000001</v>
      </c>
      <c r="C2364">
        <v>2259.8000489999999</v>
      </c>
      <c r="D2364">
        <v>2249.2299800000001</v>
      </c>
      <c r="E2364">
        <v>2259.530029</v>
      </c>
      <c r="F2364">
        <v>2259.530029</v>
      </c>
      <c r="G2364">
        <v>3884480000</v>
      </c>
    </row>
    <row r="2365" spans="1:7" x14ac:dyDescent="0.2">
      <c r="A2365" s="14">
        <v>42716</v>
      </c>
      <c r="B2365">
        <v>2258.830078</v>
      </c>
      <c r="C2365">
        <v>2264.030029</v>
      </c>
      <c r="D2365">
        <v>2252.3701169999999</v>
      </c>
      <c r="E2365">
        <v>2256.959961</v>
      </c>
      <c r="F2365">
        <v>2256.959961</v>
      </c>
      <c r="G2365">
        <v>4034510000</v>
      </c>
    </row>
    <row r="2366" spans="1:7" x14ac:dyDescent="0.2">
      <c r="A2366" s="14">
        <v>42717</v>
      </c>
      <c r="B2366">
        <v>2263.320068</v>
      </c>
      <c r="C2366">
        <v>2277.530029</v>
      </c>
      <c r="D2366">
        <v>2263.320068</v>
      </c>
      <c r="E2366">
        <v>2271.719971</v>
      </c>
      <c r="F2366">
        <v>2271.719971</v>
      </c>
      <c r="G2366">
        <v>3857590000</v>
      </c>
    </row>
    <row r="2367" spans="1:7" x14ac:dyDescent="0.2">
      <c r="A2367" s="14">
        <v>42718</v>
      </c>
      <c r="B2367">
        <v>2268.3500979999999</v>
      </c>
      <c r="C2367">
        <v>2276.1999510000001</v>
      </c>
      <c r="D2367">
        <v>2248.4399410000001</v>
      </c>
      <c r="E2367">
        <v>2253.280029</v>
      </c>
      <c r="F2367">
        <v>2253.280029</v>
      </c>
      <c r="G2367">
        <v>4406970000</v>
      </c>
    </row>
    <row r="2368" spans="1:7" x14ac:dyDescent="0.2">
      <c r="A2368" s="14">
        <v>42719</v>
      </c>
      <c r="B2368">
        <v>2253.7700199999999</v>
      </c>
      <c r="C2368">
        <v>2272.1201169999999</v>
      </c>
      <c r="D2368">
        <v>2253.7700199999999</v>
      </c>
      <c r="E2368">
        <v>2262.030029</v>
      </c>
      <c r="F2368">
        <v>2262.030029</v>
      </c>
      <c r="G2368">
        <v>4168200000</v>
      </c>
    </row>
    <row r="2369" spans="1:7" x14ac:dyDescent="0.2">
      <c r="A2369" s="14">
        <v>42720</v>
      </c>
      <c r="B2369">
        <v>2266.8100589999999</v>
      </c>
      <c r="C2369">
        <v>2268.0500489999999</v>
      </c>
      <c r="D2369">
        <v>2254.23999</v>
      </c>
      <c r="E2369">
        <v>2258.070068</v>
      </c>
      <c r="F2369">
        <v>2258.070068</v>
      </c>
      <c r="G2369">
        <v>5920340000</v>
      </c>
    </row>
    <row r="2370" spans="1:7" x14ac:dyDescent="0.2">
      <c r="A2370" s="14">
        <v>42723</v>
      </c>
      <c r="B2370">
        <v>2259.23999</v>
      </c>
      <c r="C2370">
        <v>2267.469971</v>
      </c>
      <c r="D2370">
        <v>2258.209961</v>
      </c>
      <c r="E2370">
        <v>2262.530029</v>
      </c>
      <c r="F2370">
        <v>2262.530029</v>
      </c>
      <c r="G2370">
        <v>3248370000</v>
      </c>
    </row>
    <row r="2371" spans="1:7" x14ac:dyDescent="0.2">
      <c r="A2371" s="14">
        <v>42724</v>
      </c>
      <c r="B2371">
        <v>2266.5</v>
      </c>
      <c r="C2371">
        <v>2272.5600589999999</v>
      </c>
      <c r="D2371">
        <v>2266.139893</v>
      </c>
      <c r="E2371">
        <v>2270.76001</v>
      </c>
      <c r="F2371">
        <v>2270.76001</v>
      </c>
      <c r="G2371">
        <v>3298780000</v>
      </c>
    </row>
    <row r="2372" spans="1:7" x14ac:dyDescent="0.2">
      <c r="A2372" s="14">
        <v>42725</v>
      </c>
      <c r="B2372">
        <v>2270.540039</v>
      </c>
      <c r="C2372">
        <v>2271.2299800000001</v>
      </c>
      <c r="D2372">
        <v>2265.1499020000001</v>
      </c>
      <c r="E2372">
        <v>2265.179932</v>
      </c>
      <c r="F2372">
        <v>2265.179932</v>
      </c>
      <c r="G2372">
        <v>2852230000</v>
      </c>
    </row>
    <row r="2373" spans="1:7" x14ac:dyDescent="0.2">
      <c r="A2373" s="14">
        <v>42726</v>
      </c>
      <c r="B2373">
        <v>2262.929932</v>
      </c>
      <c r="C2373">
        <v>2263.179932</v>
      </c>
      <c r="D2373">
        <v>2256.080078</v>
      </c>
      <c r="E2373">
        <v>2260.959961</v>
      </c>
      <c r="F2373">
        <v>2260.959961</v>
      </c>
      <c r="G2373">
        <v>2876320000</v>
      </c>
    </row>
    <row r="2374" spans="1:7" x14ac:dyDescent="0.2">
      <c r="A2374" s="14">
        <v>42727</v>
      </c>
      <c r="B2374">
        <v>2260.25</v>
      </c>
      <c r="C2374">
        <v>2263.790039</v>
      </c>
      <c r="D2374">
        <v>2258.8400879999999</v>
      </c>
      <c r="E2374">
        <v>2263.790039</v>
      </c>
      <c r="F2374">
        <v>2263.790039</v>
      </c>
      <c r="G2374">
        <v>2020550000</v>
      </c>
    </row>
    <row r="2375" spans="1:7" x14ac:dyDescent="0.2">
      <c r="A2375" s="14">
        <v>42731</v>
      </c>
      <c r="B2375">
        <v>2266.2299800000001</v>
      </c>
      <c r="C2375">
        <v>2273.820068</v>
      </c>
      <c r="D2375">
        <v>2266.1499020000001</v>
      </c>
      <c r="E2375">
        <v>2268.8798830000001</v>
      </c>
      <c r="F2375">
        <v>2268.8798830000001</v>
      </c>
      <c r="G2375">
        <v>1987080000</v>
      </c>
    </row>
    <row r="2376" spans="1:7" x14ac:dyDescent="0.2">
      <c r="A2376" s="14">
        <v>42732</v>
      </c>
      <c r="B2376">
        <v>2270.2299800000001</v>
      </c>
      <c r="C2376">
        <v>2271.3100589999999</v>
      </c>
      <c r="D2376">
        <v>2249.110107</v>
      </c>
      <c r="E2376">
        <v>2249.919922</v>
      </c>
      <c r="F2376">
        <v>2249.919922</v>
      </c>
      <c r="G2376">
        <v>2392360000</v>
      </c>
    </row>
    <row r="2377" spans="1:7" x14ac:dyDescent="0.2">
      <c r="A2377" s="14">
        <v>42733</v>
      </c>
      <c r="B2377">
        <v>2249.5</v>
      </c>
      <c r="C2377">
        <v>2254.51001</v>
      </c>
      <c r="D2377">
        <v>2244.5600589999999</v>
      </c>
      <c r="E2377">
        <v>2249.26001</v>
      </c>
      <c r="F2377">
        <v>2249.26001</v>
      </c>
      <c r="G2377">
        <v>2336370000</v>
      </c>
    </row>
    <row r="2378" spans="1:7" x14ac:dyDescent="0.2">
      <c r="A2378" s="14">
        <v>42734</v>
      </c>
      <c r="B2378">
        <v>2251.610107</v>
      </c>
      <c r="C2378">
        <v>2253.580078</v>
      </c>
      <c r="D2378">
        <v>2233.6201169999999</v>
      </c>
      <c r="E2378">
        <v>2238.830078</v>
      </c>
      <c r="F2378">
        <v>2238.830078</v>
      </c>
      <c r="G2378">
        <v>2670900000</v>
      </c>
    </row>
    <row r="2379" spans="1:7" x14ac:dyDescent="0.2">
      <c r="A2379" s="14">
        <v>42738</v>
      </c>
      <c r="B2379">
        <v>2251.570068</v>
      </c>
      <c r="C2379">
        <v>2263.8798830000001</v>
      </c>
      <c r="D2379">
        <v>2245.1298830000001</v>
      </c>
      <c r="E2379">
        <v>2257.830078</v>
      </c>
      <c r="F2379">
        <v>2257.830078</v>
      </c>
      <c r="G2379">
        <v>3770530000</v>
      </c>
    </row>
    <row r="2380" spans="1:7" x14ac:dyDescent="0.2">
      <c r="A2380" s="14">
        <v>42739</v>
      </c>
      <c r="B2380">
        <v>2261.6000979999999</v>
      </c>
      <c r="C2380">
        <v>2272.820068</v>
      </c>
      <c r="D2380">
        <v>2261.6000979999999</v>
      </c>
      <c r="E2380">
        <v>2270.75</v>
      </c>
      <c r="F2380">
        <v>2270.75</v>
      </c>
      <c r="G2380">
        <v>3764890000</v>
      </c>
    </row>
    <row r="2381" spans="1:7" x14ac:dyDescent="0.2">
      <c r="A2381" s="14">
        <v>42740</v>
      </c>
      <c r="B2381">
        <v>2268.179932</v>
      </c>
      <c r="C2381">
        <v>2271.5</v>
      </c>
      <c r="D2381">
        <v>2260.4499510000001</v>
      </c>
      <c r="E2381">
        <v>2269</v>
      </c>
      <c r="F2381">
        <v>2269</v>
      </c>
      <c r="G2381">
        <v>3761820000</v>
      </c>
    </row>
    <row r="2382" spans="1:7" x14ac:dyDescent="0.2">
      <c r="A2382" s="14">
        <v>42741</v>
      </c>
      <c r="B2382">
        <v>2271.139893</v>
      </c>
      <c r="C2382">
        <v>2282.1000979999999</v>
      </c>
      <c r="D2382">
        <v>2264.0600589999999</v>
      </c>
      <c r="E2382">
        <v>2276.9799800000001</v>
      </c>
      <c r="F2382">
        <v>2276.9799800000001</v>
      </c>
      <c r="G2382">
        <v>3339890000</v>
      </c>
    </row>
    <row r="2383" spans="1:7" x14ac:dyDescent="0.2">
      <c r="A2383" s="14">
        <v>42744</v>
      </c>
      <c r="B2383">
        <v>2273.5900879999999</v>
      </c>
      <c r="C2383">
        <v>2275.48999</v>
      </c>
      <c r="D2383">
        <v>2268.8999020000001</v>
      </c>
      <c r="E2383">
        <v>2268.8999020000001</v>
      </c>
      <c r="F2383">
        <v>2268.8999020000001</v>
      </c>
      <c r="G2383">
        <v>3217610000</v>
      </c>
    </row>
    <row r="2384" spans="1:7" x14ac:dyDescent="0.2">
      <c r="A2384" s="14">
        <v>42745</v>
      </c>
      <c r="B2384">
        <v>2269.719971</v>
      </c>
      <c r="C2384">
        <v>2279.2700199999999</v>
      </c>
      <c r="D2384">
        <v>2265.2700199999999</v>
      </c>
      <c r="E2384">
        <v>2268.8999020000001</v>
      </c>
      <c r="F2384">
        <v>2268.8999020000001</v>
      </c>
      <c r="G2384">
        <v>3638790000</v>
      </c>
    </row>
    <row r="2385" spans="1:7" x14ac:dyDescent="0.2">
      <c r="A2385" s="14">
        <v>42746</v>
      </c>
      <c r="B2385">
        <v>2268.6000979999999</v>
      </c>
      <c r="C2385">
        <v>2275.320068</v>
      </c>
      <c r="D2385">
        <v>2260.830078</v>
      </c>
      <c r="E2385">
        <v>2275.320068</v>
      </c>
      <c r="F2385">
        <v>2275.320068</v>
      </c>
      <c r="G2385">
        <v>3620410000</v>
      </c>
    </row>
    <row r="2386" spans="1:7" x14ac:dyDescent="0.2">
      <c r="A2386" s="14">
        <v>42747</v>
      </c>
      <c r="B2386">
        <v>2271.139893</v>
      </c>
      <c r="C2386">
        <v>2271.780029</v>
      </c>
      <c r="D2386">
        <v>2254.25</v>
      </c>
      <c r="E2386">
        <v>2270.4399410000001</v>
      </c>
      <c r="F2386">
        <v>2270.4399410000001</v>
      </c>
      <c r="G2386">
        <v>3462130000</v>
      </c>
    </row>
    <row r="2387" spans="1:7" x14ac:dyDescent="0.2">
      <c r="A2387" s="14">
        <v>42748</v>
      </c>
      <c r="B2387">
        <v>2272.73999</v>
      </c>
      <c r="C2387">
        <v>2278.679932</v>
      </c>
      <c r="D2387">
        <v>2271.51001</v>
      </c>
      <c r="E2387">
        <v>2274.639893</v>
      </c>
      <c r="F2387">
        <v>2274.639893</v>
      </c>
      <c r="G2387">
        <v>3081270000</v>
      </c>
    </row>
    <row r="2388" spans="1:7" x14ac:dyDescent="0.2">
      <c r="A2388" s="14">
        <v>42752</v>
      </c>
      <c r="B2388">
        <v>2269.139893</v>
      </c>
      <c r="C2388">
        <v>2272.080078</v>
      </c>
      <c r="D2388">
        <v>2262.8100589999999</v>
      </c>
      <c r="E2388">
        <v>2267.889893</v>
      </c>
      <c r="F2388">
        <v>2267.889893</v>
      </c>
      <c r="G2388">
        <v>3584990000</v>
      </c>
    </row>
    <row r="2389" spans="1:7" x14ac:dyDescent="0.2">
      <c r="A2389" s="14">
        <v>42753</v>
      </c>
      <c r="B2389">
        <v>2269.139893</v>
      </c>
      <c r="C2389">
        <v>2272.01001</v>
      </c>
      <c r="D2389">
        <v>2263.3500979999999</v>
      </c>
      <c r="E2389">
        <v>2271.889893</v>
      </c>
      <c r="F2389">
        <v>2271.889893</v>
      </c>
      <c r="G2389">
        <v>3315250000</v>
      </c>
    </row>
    <row r="2390" spans="1:7" x14ac:dyDescent="0.2">
      <c r="A2390" s="14">
        <v>42754</v>
      </c>
      <c r="B2390">
        <v>2271.8999020000001</v>
      </c>
      <c r="C2390">
        <v>2274.330078</v>
      </c>
      <c r="D2390">
        <v>2258.4099120000001</v>
      </c>
      <c r="E2390">
        <v>2263.6899410000001</v>
      </c>
      <c r="F2390">
        <v>2263.6899410000001</v>
      </c>
      <c r="G2390">
        <v>3165970000</v>
      </c>
    </row>
    <row r="2391" spans="1:7" x14ac:dyDescent="0.2">
      <c r="A2391" s="14">
        <v>42755</v>
      </c>
      <c r="B2391">
        <v>2269.959961</v>
      </c>
      <c r="C2391">
        <v>2276.959961</v>
      </c>
      <c r="D2391">
        <v>2265.01001</v>
      </c>
      <c r="E2391">
        <v>2271.3100589999999</v>
      </c>
      <c r="F2391">
        <v>2271.3100589999999</v>
      </c>
      <c r="G2391">
        <v>3524970000</v>
      </c>
    </row>
    <row r="2392" spans="1:7" x14ac:dyDescent="0.2">
      <c r="A2392" s="14">
        <v>42758</v>
      </c>
      <c r="B2392">
        <v>2267.780029</v>
      </c>
      <c r="C2392">
        <v>2271.780029</v>
      </c>
      <c r="D2392">
        <v>2257.0200199999999</v>
      </c>
      <c r="E2392">
        <v>2265.1999510000001</v>
      </c>
      <c r="F2392">
        <v>2265.1999510000001</v>
      </c>
      <c r="G2392">
        <v>3152710000</v>
      </c>
    </row>
    <row r="2393" spans="1:7" x14ac:dyDescent="0.2">
      <c r="A2393" s="14">
        <v>42759</v>
      </c>
      <c r="B2393">
        <v>2267.8798830000001</v>
      </c>
      <c r="C2393">
        <v>2284.6298830000001</v>
      </c>
      <c r="D2393">
        <v>2266.679932</v>
      </c>
      <c r="E2393">
        <v>2280.070068</v>
      </c>
      <c r="F2393">
        <v>2280.070068</v>
      </c>
      <c r="G2393">
        <v>3810960000</v>
      </c>
    </row>
    <row r="2394" spans="1:7" x14ac:dyDescent="0.2">
      <c r="A2394" s="14">
        <v>42760</v>
      </c>
      <c r="B2394">
        <v>2288.8798830000001</v>
      </c>
      <c r="C2394">
        <v>2299.5500489999999</v>
      </c>
      <c r="D2394">
        <v>2288.8798830000001</v>
      </c>
      <c r="E2394">
        <v>2298.3701169999999</v>
      </c>
      <c r="F2394">
        <v>2298.3701169999999</v>
      </c>
      <c r="G2394">
        <v>3846020000</v>
      </c>
    </row>
    <row r="2395" spans="1:7" x14ac:dyDescent="0.2">
      <c r="A2395" s="14">
        <v>42761</v>
      </c>
      <c r="B2395">
        <v>2298.6298830000001</v>
      </c>
      <c r="C2395">
        <v>2300.98999</v>
      </c>
      <c r="D2395">
        <v>2294.080078</v>
      </c>
      <c r="E2395">
        <v>2296.679932</v>
      </c>
      <c r="F2395">
        <v>2296.679932</v>
      </c>
      <c r="G2395">
        <v>3610360000</v>
      </c>
    </row>
    <row r="2396" spans="1:7" x14ac:dyDescent="0.2">
      <c r="A2396" s="14">
        <v>42762</v>
      </c>
      <c r="B2396">
        <v>2299.0200199999999</v>
      </c>
      <c r="C2396">
        <v>2299.0200199999999</v>
      </c>
      <c r="D2396">
        <v>2291.6201169999999</v>
      </c>
      <c r="E2396">
        <v>2294.6899410000001</v>
      </c>
      <c r="F2396">
        <v>2294.6899410000001</v>
      </c>
      <c r="G2396">
        <v>3135890000</v>
      </c>
    </row>
    <row r="2397" spans="1:7" x14ac:dyDescent="0.2">
      <c r="A2397" s="14">
        <v>42765</v>
      </c>
      <c r="B2397">
        <v>2286.01001</v>
      </c>
      <c r="C2397">
        <v>2286.01001</v>
      </c>
      <c r="D2397">
        <v>2268.040039</v>
      </c>
      <c r="E2397">
        <v>2280.8999020000001</v>
      </c>
      <c r="F2397">
        <v>2280.8999020000001</v>
      </c>
      <c r="G2397">
        <v>3591270000</v>
      </c>
    </row>
    <row r="2398" spans="1:7" x14ac:dyDescent="0.2">
      <c r="A2398" s="14">
        <v>42766</v>
      </c>
      <c r="B2398">
        <v>2274.0200199999999</v>
      </c>
      <c r="C2398">
        <v>2279.0900879999999</v>
      </c>
      <c r="D2398">
        <v>2267.209961</v>
      </c>
      <c r="E2398">
        <v>2278.8701169999999</v>
      </c>
      <c r="F2398">
        <v>2278.8701169999999</v>
      </c>
      <c r="G2398">
        <v>4087450000</v>
      </c>
    </row>
    <row r="2399" spans="1:7" x14ac:dyDescent="0.2">
      <c r="A2399" s="14">
        <v>42767</v>
      </c>
      <c r="B2399">
        <v>2285.5900879999999</v>
      </c>
      <c r="C2399">
        <v>2289.139893</v>
      </c>
      <c r="D2399">
        <v>2272.4399410000001</v>
      </c>
      <c r="E2399">
        <v>2279.5500489999999</v>
      </c>
      <c r="F2399">
        <v>2279.5500489999999</v>
      </c>
      <c r="G2399">
        <v>3916610000</v>
      </c>
    </row>
    <row r="2400" spans="1:7" x14ac:dyDescent="0.2">
      <c r="A2400" s="14">
        <v>42768</v>
      </c>
      <c r="B2400">
        <v>2276.6899410000001</v>
      </c>
      <c r="C2400">
        <v>2283.969971</v>
      </c>
      <c r="D2400">
        <v>2271.6499020000001</v>
      </c>
      <c r="E2400">
        <v>2280.8500979999999</v>
      </c>
      <c r="F2400">
        <v>2280.8500979999999</v>
      </c>
      <c r="G2400">
        <v>3807710000</v>
      </c>
    </row>
    <row r="2401" spans="1:7" x14ac:dyDescent="0.2">
      <c r="A2401" s="14">
        <v>42769</v>
      </c>
      <c r="B2401">
        <v>2288.540039</v>
      </c>
      <c r="C2401">
        <v>2298.3100589999999</v>
      </c>
      <c r="D2401">
        <v>2287.8798830000001</v>
      </c>
      <c r="E2401">
        <v>2297.419922</v>
      </c>
      <c r="F2401">
        <v>2297.419922</v>
      </c>
      <c r="G2401">
        <v>3597970000</v>
      </c>
    </row>
    <row r="2402" spans="1:7" x14ac:dyDescent="0.2">
      <c r="A2402" s="14">
        <v>42772</v>
      </c>
      <c r="B2402">
        <v>2294.280029</v>
      </c>
      <c r="C2402">
        <v>2296.179932</v>
      </c>
      <c r="D2402">
        <v>2288.570068</v>
      </c>
      <c r="E2402">
        <v>2292.5600589999999</v>
      </c>
      <c r="F2402">
        <v>2292.5600589999999</v>
      </c>
      <c r="G2402">
        <v>3109050000</v>
      </c>
    </row>
    <row r="2403" spans="1:7" x14ac:dyDescent="0.2">
      <c r="A2403" s="14">
        <v>42773</v>
      </c>
      <c r="B2403">
        <v>2295.8701169999999</v>
      </c>
      <c r="C2403">
        <v>2299.3999020000001</v>
      </c>
      <c r="D2403">
        <v>2290.1599120000001</v>
      </c>
      <c r="E2403">
        <v>2293.080078</v>
      </c>
      <c r="F2403">
        <v>2293.080078</v>
      </c>
      <c r="G2403">
        <v>3448690000</v>
      </c>
    </row>
    <row r="2404" spans="1:7" x14ac:dyDescent="0.2">
      <c r="A2404" s="14">
        <v>42774</v>
      </c>
      <c r="B2404">
        <v>2289.5500489999999</v>
      </c>
      <c r="C2404">
        <v>2295.9099120000001</v>
      </c>
      <c r="D2404">
        <v>2285.3798830000001</v>
      </c>
      <c r="E2404">
        <v>2294.669922</v>
      </c>
      <c r="F2404">
        <v>2294.669922</v>
      </c>
      <c r="G2404">
        <v>3609740000</v>
      </c>
    </row>
    <row r="2405" spans="1:7" x14ac:dyDescent="0.2">
      <c r="A2405" s="14">
        <v>42775</v>
      </c>
      <c r="B2405">
        <v>2296.6999510000001</v>
      </c>
      <c r="C2405">
        <v>2311.080078</v>
      </c>
      <c r="D2405">
        <v>2296.610107</v>
      </c>
      <c r="E2405">
        <v>2307.8701169999999</v>
      </c>
      <c r="F2405">
        <v>2307.8701169999999</v>
      </c>
      <c r="G2405">
        <v>3677940000</v>
      </c>
    </row>
    <row r="2406" spans="1:7" x14ac:dyDescent="0.2">
      <c r="A2406" s="14">
        <v>42776</v>
      </c>
      <c r="B2406">
        <v>2312.2700199999999</v>
      </c>
      <c r="C2406">
        <v>2319.2299800000001</v>
      </c>
      <c r="D2406">
        <v>2311.1000979999999</v>
      </c>
      <c r="E2406">
        <v>2316.1000979999999</v>
      </c>
      <c r="F2406">
        <v>2316.1000979999999</v>
      </c>
      <c r="G2406">
        <v>3475020000</v>
      </c>
    </row>
    <row r="2407" spans="1:7" x14ac:dyDescent="0.2">
      <c r="A2407" s="14">
        <v>42779</v>
      </c>
      <c r="B2407">
        <v>2321.719971</v>
      </c>
      <c r="C2407">
        <v>2331.580078</v>
      </c>
      <c r="D2407">
        <v>2321.419922</v>
      </c>
      <c r="E2407">
        <v>2328.25</v>
      </c>
      <c r="F2407">
        <v>2328.25</v>
      </c>
      <c r="G2407">
        <v>3349730000</v>
      </c>
    </row>
    <row r="2408" spans="1:7" x14ac:dyDescent="0.2">
      <c r="A2408" s="14">
        <v>42780</v>
      </c>
      <c r="B2408">
        <v>2326.1201169999999</v>
      </c>
      <c r="C2408">
        <v>2337.580078</v>
      </c>
      <c r="D2408">
        <v>2322.169922</v>
      </c>
      <c r="E2408">
        <v>2337.580078</v>
      </c>
      <c r="F2408">
        <v>2337.580078</v>
      </c>
      <c r="G2408">
        <v>3520910000</v>
      </c>
    </row>
    <row r="2409" spans="1:7" x14ac:dyDescent="0.2">
      <c r="A2409" s="14">
        <v>42781</v>
      </c>
      <c r="B2409">
        <v>2335.580078</v>
      </c>
      <c r="C2409">
        <v>2351.3000489999999</v>
      </c>
      <c r="D2409">
        <v>2334.8100589999999</v>
      </c>
      <c r="E2409">
        <v>2349.25</v>
      </c>
      <c r="F2409">
        <v>2349.25</v>
      </c>
      <c r="G2409">
        <v>3775590000</v>
      </c>
    </row>
    <row r="2410" spans="1:7" x14ac:dyDescent="0.2">
      <c r="A2410" s="14">
        <v>42782</v>
      </c>
      <c r="B2410">
        <v>2349.639893</v>
      </c>
      <c r="C2410">
        <v>2351.3100589999999</v>
      </c>
      <c r="D2410">
        <v>2338.8701169999999</v>
      </c>
      <c r="E2410">
        <v>2347.219971</v>
      </c>
      <c r="F2410">
        <v>2347.219971</v>
      </c>
      <c r="G2410">
        <v>3672370000</v>
      </c>
    </row>
    <row r="2411" spans="1:7" x14ac:dyDescent="0.2">
      <c r="A2411" s="14">
        <v>42783</v>
      </c>
      <c r="B2411">
        <v>2343.01001</v>
      </c>
      <c r="C2411">
        <v>2351.1599120000001</v>
      </c>
      <c r="D2411">
        <v>2339.580078</v>
      </c>
      <c r="E2411">
        <v>2351.1599120000001</v>
      </c>
      <c r="F2411">
        <v>2351.1599120000001</v>
      </c>
      <c r="G2411">
        <v>3513060000</v>
      </c>
    </row>
    <row r="2412" spans="1:7" x14ac:dyDescent="0.2">
      <c r="A2412" s="14">
        <v>42787</v>
      </c>
      <c r="B2412">
        <v>2354.9099120000001</v>
      </c>
      <c r="C2412">
        <v>2366.709961</v>
      </c>
      <c r="D2412">
        <v>2354.9099120000001</v>
      </c>
      <c r="E2412">
        <v>2365.3798830000001</v>
      </c>
      <c r="F2412">
        <v>2365.3798830000001</v>
      </c>
      <c r="G2412">
        <v>3579780000</v>
      </c>
    </row>
    <row r="2413" spans="1:7" x14ac:dyDescent="0.2">
      <c r="A2413" s="14">
        <v>42788</v>
      </c>
      <c r="B2413">
        <v>2361.110107</v>
      </c>
      <c r="C2413">
        <v>2365.1298830000001</v>
      </c>
      <c r="D2413">
        <v>2358.3400879999999</v>
      </c>
      <c r="E2413">
        <v>2362.820068</v>
      </c>
      <c r="F2413">
        <v>2362.820068</v>
      </c>
      <c r="G2413">
        <v>3468670000</v>
      </c>
    </row>
    <row r="2414" spans="1:7" x14ac:dyDescent="0.2">
      <c r="A2414" s="14">
        <v>42789</v>
      </c>
      <c r="B2414">
        <v>2367.5</v>
      </c>
      <c r="C2414">
        <v>2368.26001</v>
      </c>
      <c r="D2414">
        <v>2355.0900879999999</v>
      </c>
      <c r="E2414">
        <v>2363.8100589999999</v>
      </c>
      <c r="F2414">
        <v>2363.8100589999999</v>
      </c>
      <c r="G2414">
        <v>4015260000</v>
      </c>
    </row>
    <row r="2415" spans="1:7" x14ac:dyDescent="0.2">
      <c r="A2415" s="14">
        <v>42790</v>
      </c>
      <c r="B2415">
        <v>2355.7299800000001</v>
      </c>
      <c r="C2415">
        <v>2367.3400879999999</v>
      </c>
      <c r="D2415">
        <v>2352.8701169999999</v>
      </c>
      <c r="E2415">
        <v>2367.3400879999999</v>
      </c>
      <c r="F2415">
        <v>2367.3400879999999</v>
      </c>
      <c r="G2415">
        <v>3831570000</v>
      </c>
    </row>
    <row r="2416" spans="1:7" x14ac:dyDescent="0.2">
      <c r="A2416" s="14">
        <v>42793</v>
      </c>
      <c r="B2416">
        <v>2365.2299800000001</v>
      </c>
      <c r="C2416">
        <v>2371.540039</v>
      </c>
      <c r="D2416">
        <v>2361.8701169999999</v>
      </c>
      <c r="E2416">
        <v>2369.75</v>
      </c>
      <c r="F2416">
        <v>2369.75</v>
      </c>
      <c r="G2416">
        <v>3582610000</v>
      </c>
    </row>
    <row r="2417" spans="1:7" x14ac:dyDescent="0.2">
      <c r="A2417" s="14">
        <v>42794</v>
      </c>
      <c r="B2417">
        <v>2366.080078</v>
      </c>
      <c r="C2417">
        <v>2367.790039</v>
      </c>
      <c r="D2417">
        <v>2358.959961</v>
      </c>
      <c r="E2417">
        <v>2363.639893</v>
      </c>
      <c r="F2417">
        <v>2363.639893</v>
      </c>
      <c r="G2417">
        <v>4210140000</v>
      </c>
    </row>
    <row r="2418" spans="1:7" x14ac:dyDescent="0.2">
      <c r="A2418" s="14">
        <v>42795</v>
      </c>
      <c r="B2418">
        <v>2380.1298830000001</v>
      </c>
      <c r="C2418">
        <v>2400.9799800000001</v>
      </c>
      <c r="D2418">
        <v>2380.1298830000001</v>
      </c>
      <c r="E2418">
        <v>2395.959961</v>
      </c>
      <c r="F2418">
        <v>2395.959961</v>
      </c>
      <c r="G2418">
        <v>4345180000</v>
      </c>
    </row>
    <row r="2419" spans="1:7" x14ac:dyDescent="0.2">
      <c r="A2419" s="14">
        <v>42796</v>
      </c>
      <c r="B2419">
        <v>2394.75</v>
      </c>
      <c r="C2419">
        <v>2394.75</v>
      </c>
      <c r="D2419">
        <v>2380.169922</v>
      </c>
      <c r="E2419">
        <v>2381.919922</v>
      </c>
      <c r="F2419">
        <v>2381.919922</v>
      </c>
      <c r="G2419">
        <v>3821320000</v>
      </c>
    </row>
    <row r="2420" spans="1:7" x14ac:dyDescent="0.2">
      <c r="A2420" s="14">
        <v>42797</v>
      </c>
      <c r="B2420">
        <v>2380.919922</v>
      </c>
      <c r="C2420">
        <v>2383.889893</v>
      </c>
      <c r="D2420">
        <v>2375.389893</v>
      </c>
      <c r="E2420">
        <v>2383.1201169999999</v>
      </c>
      <c r="F2420">
        <v>2383.1201169999999</v>
      </c>
      <c r="G2420">
        <v>3555260000</v>
      </c>
    </row>
    <row r="2421" spans="1:7" x14ac:dyDescent="0.2">
      <c r="A2421" s="14">
        <v>42800</v>
      </c>
      <c r="B2421">
        <v>2375.2299800000001</v>
      </c>
      <c r="C2421">
        <v>2378.8000489999999</v>
      </c>
      <c r="D2421">
        <v>2367.9799800000001</v>
      </c>
      <c r="E2421">
        <v>2375.3100589999999</v>
      </c>
      <c r="F2421">
        <v>2375.3100589999999</v>
      </c>
      <c r="G2421">
        <v>3232700000</v>
      </c>
    </row>
    <row r="2422" spans="1:7" x14ac:dyDescent="0.2">
      <c r="A2422" s="14">
        <v>42801</v>
      </c>
      <c r="B2422">
        <v>2370.73999</v>
      </c>
      <c r="C2422">
        <v>2375.1201169999999</v>
      </c>
      <c r="D2422">
        <v>2365.51001</v>
      </c>
      <c r="E2422">
        <v>2368.389893</v>
      </c>
      <c r="F2422">
        <v>2368.389893</v>
      </c>
      <c r="G2422">
        <v>3518390000</v>
      </c>
    </row>
    <row r="2423" spans="1:7" x14ac:dyDescent="0.2">
      <c r="A2423" s="14">
        <v>42802</v>
      </c>
      <c r="B2423">
        <v>2369.8100589999999</v>
      </c>
      <c r="C2423">
        <v>2373.0900879999999</v>
      </c>
      <c r="D2423">
        <v>2361.01001</v>
      </c>
      <c r="E2423">
        <v>2362.9799800000001</v>
      </c>
      <c r="F2423">
        <v>2362.9799800000001</v>
      </c>
      <c r="G2423">
        <v>3812100000</v>
      </c>
    </row>
    <row r="2424" spans="1:7" x14ac:dyDescent="0.2">
      <c r="A2424" s="14">
        <v>42803</v>
      </c>
      <c r="B2424">
        <v>2363.48999</v>
      </c>
      <c r="C2424">
        <v>2369.080078</v>
      </c>
      <c r="D2424">
        <v>2354.540039</v>
      </c>
      <c r="E2424">
        <v>2364.8701169999999</v>
      </c>
      <c r="F2424">
        <v>2364.8701169999999</v>
      </c>
      <c r="G2424">
        <v>3716340000</v>
      </c>
    </row>
    <row r="2425" spans="1:7" x14ac:dyDescent="0.2">
      <c r="A2425" s="14">
        <v>42804</v>
      </c>
      <c r="B2425">
        <v>2372.5200199999999</v>
      </c>
      <c r="C2425">
        <v>2376.860107</v>
      </c>
      <c r="D2425">
        <v>2363.040039</v>
      </c>
      <c r="E2425">
        <v>2372.6000979999999</v>
      </c>
      <c r="F2425">
        <v>2372.6000979999999</v>
      </c>
      <c r="G2425">
        <v>3432950000</v>
      </c>
    </row>
    <row r="2426" spans="1:7" x14ac:dyDescent="0.2">
      <c r="A2426" s="14">
        <v>42807</v>
      </c>
      <c r="B2426">
        <v>2371.5600589999999</v>
      </c>
      <c r="C2426">
        <v>2374.419922</v>
      </c>
      <c r="D2426">
        <v>2368.5200199999999</v>
      </c>
      <c r="E2426">
        <v>2373.469971</v>
      </c>
      <c r="F2426">
        <v>2373.469971</v>
      </c>
      <c r="G2426">
        <v>3133900000</v>
      </c>
    </row>
    <row r="2427" spans="1:7" x14ac:dyDescent="0.2">
      <c r="A2427" s="14">
        <v>42808</v>
      </c>
      <c r="B2427">
        <v>2368.5500489999999</v>
      </c>
      <c r="C2427">
        <v>2368.5500489999999</v>
      </c>
      <c r="D2427">
        <v>2358.179932</v>
      </c>
      <c r="E2427">
        <v>2365.4499510000001</v>
      </c>
      <c r="F2427">
        <v>2365.4499510000001</v>
      </c>
      <c r="G2427">
        <v>3172630000</v>
      </c>
    </row>
    <row r="2428" spans="1:7" x14ac:dyDescent="0.2">
      <c r="A2428" s="14">
        <v>42809</v>
      </c>
      <c r="B2428">
        <v>2370.3400879999999</v>
      </c>
      <c r="C2428">
        <v>2390.01001</v>
      </c>
      <c r="D2428">
        <v>2368.9399410000001</v>
      </c>
      <c r="E2428">
        <v>2385.26001</v>
      </c>
      <c r="F2428">
        <v>2385.26001</v>
      </c>
      <c r="G2428">
        <v>3906840000</v>
      </c>
    </row>
    <row r="2429" spans="1:7" x14ac:dyDescent="0.2">
      <c r="A2429" s="14">
        <v>42810</v>
      </c>
      <c r="B2429">
        <v>2387.709961</v>
      </c>
      <c r="C2429">
        <v>2388.1000979999999</v>
      </c>
      <c r="D2429">
        <v>2377.179932</v>
      </c>
      <c r="E2429">
        <v>2381.3798830000001</v>
      </c>
      <c r="F2429">
        <v>2381.3798830000001</v>
      </c>
      <c r="G2429">
        <v>3365660000</v>
      </c>
    </row>
    <row r="2430" spans="1:7" x14ac:dyDescent="0.2">
      <c r="A2430" s="14">
        <v>42811</v>
      </c>
      <c r="B2430">
        <v>2383.709961</v>
      </c>
      <c r="C2430">
        <v>2385.709961</v>
      </c>
      <c r="D2430">
        <v>2377.639893</v>
      </c>
      <c r="E2430">
        <v>2378.25</v>
      </c>
      <c r="F2430">
        <v>2378.25</v>
      </c>
      <c r="G2430">
        <v>5178040000</v>
      </c>
    </row>
    <row r="2431" spans="1:7" x14ac:dyDescent="0.2">
      <c r="A2431" s="14">
        <v>42814</v>
      </c>
      <c r="B2431">
        <v>2378.23999</v>
      </c>
      <c r="C2431">
        <v>2379.5500489999999</v>
      </c>
      <c r="D2431">
        <v>2369.6599120000001</v>
      </c>
      <c r="E2431">
        <v>2373.469971</v>
      </c>
      <c r="F2431">
        <v>2373.469971</v>
      </c>
      <c r="G2431">
        <v>3054930000</v>
      </c>
    </row>
    <row r="2432" spans="1:7" x14ac:dyDescent="0.2">
      <c r="A2432" s="14">
        <v>42815</v>
      </c>
      <c r="B2432">
        <v>2379.320068</v>
      </c>
      <c r="C2432">
        <v>2381.929932</v>
      </c>
      <c r="D2432">
        <v>2341.8999020000001</v>
      </c>
      <c r="E2432">
        <v>2344.0200199999999</v>
      </c>
      <c r="F2432">
        <v>2344.0200199999999</v>
      </c>
      <c r="G2432">
        <v>4265590000</v>
      </c>
    </row>
    <row r="2433" spans="1:7" x14ac:dyDescent="0.2">
      <c r="A2433" s="14">
        <v>42816</v>
      </c>
      <c r="B2433">
        <v>2343</v>
      </c>
      <c r="C2433">
        <v>2351.8100589999999</v>
      </c>
      <c r="D2433">
        <v>2336.4499510000001</v>
      </c>
      <c r="E2433">
        <v>2348.4499510000001</v>
      </c>
      <c r="F2433">
        <v>2348.4499510000001</v>
      </c>
      <c r="G2433">
        <v>3572730000</v>
      </c>
    </row>
    <row r="2434" spans="1:7" x14ac:dyDescent="0.2">
      <c r="A2434" s="14">
        <v>42817</v>
      </c>
      <c r="B2434">
        <v>2345.969971</v>
      </c>
      <c r="C2434">
        <v>2358.919922</v>
      </c>
      <c r="D2434">
        <v>2342.1298830000001</v>
      </c>
      <c r="E2434">
        <v>2345.959961</v>
      </c>
      <c r="F2434">
        <v>2345.959961</v>
      </c>
      <c r="G2434">
        <v>3260600000</v>
      </c>
    </row>
    <row r="2435" spans="1:7" x14ac:dyDescent="0.2">
      <c r="A2435" s="14">
        <v>42818</v>
      </c>
      <c r="B2435">
        <v>2350.419922</v>
      </c>
      <c r="C2435">
        <v>2356.219971</v>
      </c>
      <c r="D2435">
        <v>2335.73999</v>
      </c>
      <c r="E2435">
        <v>2343.9799800000001</v>
      </c>
      <c r="F2435">
        <v>2343.9799800000001</v>
      </c>
      <c r="G2435">
        <v>2975130000</v>
      </c>
    </row>
    <row r="2436" spans="1:7" x14ac:dyDescent="0.2">
      <c r="A2436" s="14">
        <v>42821</v>
      </c>
      <c r="B2436">
        <v>2329.110107</v>
      </c>
      <c r="C2436">
        <v>2344.8999020000001</v>
      </c>
      <c r="D2436">
        <v>2322.25</v>
      </c>
      <c r="E2436">
        <v>2341.5900879999999</v>
      </c>
      <c r="F2436">
        <v>2341.5900879999999</v>
      </c>
      <c r="G2436">
        <v>3240230000</v>
      </c>
    </row>
    <row r="2437" spans="1:7" x14ac:dyDescent="0.2">
      <c r="A2437" s="14">
        <v>42822</v>
      </c>
      <c r="B2437">
        <v>2339.790039</v>
      </c>
      <c r="C2437">
        <v>2363.780029</v>
      </c>
      <c r="D2437">
        <v>2337.6298830000001</v>
      </c>
      <c r="E2437">
        <v>2358.570068</v>
      </c>
      <c r="F2437">
        <v>2358.570068</v>
      </c>
      <c r="G2437">
        <v>3367780000</v>
      </c>
    </row>
    <row r="2438" spans="1:7" x14ac:dyDescent="0.2">
      <c r="A2438" s="14">
        <v>42823</v>
      </c>
      <c r="B2438">
        <v>2356.540039</v>
      </c>
      <c r="C2438">
        <v>2363.360107</v>
      </c>
      <c r="D2438">
        <v>2352.9399410000001</v>
      </c>
      <c r="E2438">
        <v>2361.1298830000001</v>
      </c>
      <c r="F2438">
        <v>2361.1298830000001</v>
      </c>
      <c r="G2438">
        <v>3106940000</v>
      </c>
    </row>
    <row r="2439" spans="1:7" x14ac:dyDescent="0.2">
      <c r="A2439" s="14">
        <v>42824</v>
      </c>
      <c r="B2439">
        <v>2361.3100589999999</v>
      </c>
      <c r="C2439">
        <v>2370.419922</v>
      </c>
      <c r="D2439">
        <v>2358.580078</v>
      </c>
      <c r="E2439">
        <v>2368.0600589999999</v>
      </c>
      <c r="F2439">
        <v>2368.0600589999999</v>
      </c>
      <c r="G2439">
        <v>3158420000</v>
      </c>
    </row>
    <row r="2440" spans="1:7" x14ac:dyDescent="0.2">
      <c r="A2440" s="14">
        <v>42825</v>
      </c>
      <c r="B2440">
        <v>2364.820068</v>
      </c>
      <c r="C2440">
        <v>2370.3500979999999</v>
      </c>
      <c r="D2440">
        <v>2362.6000979999999</v>
      </c>
      <c r="E2440">
        <v>2362.719971</v>
      </c>
      <c r="F2440">
        <v>2362.719971</v>
      </c>
      <c r="G2440">
        <v>3354110000</v>
      </c>
    </row>
    <row r="2441" spans="1:7" x14ac:dyDescent="0.2">
      <c r="A2441" s="14">
        <v>42828</v>
      </c>
      <c r="B2441">
        <v>2362.3400879999999</v>
      </c>
      <c r="C2441">
        <v>2365.8701169999999</v>
      </c>
      <c r="D2441">
        <v>2344.7299800000001</v>
      </c>
      <c r="E2441">
        <v>2358.8400879999999</v>
      </c>
      <c r="F2441">
        <v>2358.8400879999999</v>
      </c>
      <c r="G2441">
        <v>3416400000</v>
      </c>
    </row>
    <row r="2442" spans="1:7" x14ac:dyDescent="0.2">
      <c r="A2442" s="14">
        <v>42829</v>
      </c>
      <c r="B2442">
        <v>2354.76001</v>
      </c>
      <c r="C2442">
        <v>2360.530029</v>
      </c>
      <c r="D2442">
        <v>2350.719971</v>
      </c>
      <c r="E2442">
        <v>2360.1599120000001</v>
      </c>
      <c r="F2442">
        <v>2360.1599120000001</v>
      </c>
      <c r="G2442">
        <v>3206240000</v>
      </c>
    </row>
    <row r="2443" spans="1:7" x14ac:dyDescent="0.2">
      <c r="A2443" s="14">
        <v>42830</v>
      </c>
      <c r="B2443">
        <v>2366.5900879999999</v>
      </c>
      <c r="C2443">
        <v>2378.360107</v>
      </c>
      <c r="D2443">
        <v>2350.5200199999999</v>
      </c>
      <c r="E2443">
        <v>2352.9499510000001</v>
      </c>
      <c r="F2443">
        <v>2352.9499510000001</v>
      </c>
      <c r="G2443">
        <v>3770520000</v>
      </c>
    </row>
    <row r="2444" spans="1:7" x14ac:dyDescent="0.2">
      <c r="A2444" s="14">
        <v>42831</v>
      </c>
      <c r="B2444">
        <v>2353.790039</v>
      </c>
      <c r="C2444">
        <v>2364.1599120000001</v>
      </c>
      <c r="D2444">
        <v>2348.8999020000001</v>
      </c>
      <c r="E2444">
        <v>2357.48999</v>
      </c>
      <c r="F2444">
        <v>2357.48999</v>
      </c>
      <c r="G2444">
        <v>3201920000</v>
      </c>
    </row>
    <row r="2445" spans="1:7" x14ac:dyDescent="0.2">
      <c r="A2445" s="14">
        <v>42832</v>
      </c>
      <c r="B2445">
        <v>2356.5900879999999</v>
      </c>
      <c r="C2445">
        <v>2363.76001</v>
      </c>
      <c r="D2445">
        <v>2350.73999</v>
      </c>
      <c r="E2445">
        <v>2355.540039</v>
      </c>
      <c r="F2445">
        <v>2355.540039</v>
      </c>
      <c r="G2445">
        <v>3053150000</v>
      </c>
    </row>
    <row r="2446" spans="1:7" x14ac:dyDescent="0.2">
      <c r="A2446" s="14">
        <v>42835</v>
      </c>
      <c r="B2446">
        <v>2357.1599120000001</v>
      </c>
      <c r="C2446">
        <v>2366.3701169999999</v>
      </c>
      <c r="D2446">
        <v>2351.5</v>
      </c>
      <c r="E2446">
        <v>2357.1599120000001</v>
      </c>
      <c r="F2446">
        <v>2357.1599120000001</v>
      </c>
      <c r="G2446">
        <v>2785410000</v>
      </c>
    </row>
    <row r="2447" spans="1:7" x14ac:dyDescent="0.2">
      <c r="A2447" s="14">
        <v>42836</v>
      </c>
      <c r="B2447">
        <v>2353.919922</v>
      </c>
      <c r="C2447">
        <v>2355.219971</v>
      </c>
      <c r="D2447">
        <v>2337.25</v>
      </c>
      <c r="E2447">
        <v>2353.780029</v>
      </c>
      <c r="F2447">
        <v>2353.780029</v>
      </c>
      <c r="G2447">
        <v>3117420000</v>
      </c>
    </row>
    <row r="2448" spans="1:7" x14ac:dyDescent="0.2">
      <c r="A2448" s="14">
        <v>42837</v>
      </c>
      <c r="B2448">
        <v>2352.1499020000001</v>
      </c>
      <c r="C2448">
        <v>2352.719971</v>
      </c>
      <c r="D2448">
        <v>2341.179932</v>
      </c>
      <c r="E2448">
        <v>2344.929932</v>
      </c>
      <c r="F2448">
        <v>2344.929932</v>
      </c>
      <c r="G2448">
        <v>3196950000</v>
      </c>
    </row>
    <row r="2449" spans="1:7" x14ac:dyDescent="0.2">
      <c r="A2449" s="14">
        <v>42838</v>
      </c>
      <c r="B2449">
        <v>2341.9799800000001</v>
      </c>
      <c r="C2449">
        <v>2348.26001</v>
      </c>
      <c r="D2449">
        <v>2328.9499510000001</v>
      </c>
      <c r="E2449">
        <v>2328.9499510000001</v>
      </c>
      <c r="F2449">
        <v>2328.9499510000001</v>
      </c>
      <c r="G2449">
        <v>3143890000</v>
      </c>
    </row>
    <row r="2450" spans="1:7" x14ac:dyDescent="0.2">
      <c r="A2450" s="14">
        <v>42842</v>
      </c>
      <c r="B2450">
        <v>2332.6201169999999</v>
      </c>
      <c r="C2450">
        <v>2349.139893</v>
      </c>
      <c r="D2450">
        <v>2332.51001</v>
      </c>
      <c r="E2450">
        <v>2349.01001</v>
      </c>
      <c r="F2450">
        <v>2349.01001</v>
      </c>
      <c r="G2450">
        <v>2824710000</v>
      </c>
    </row>
    <row r="2451" spans="1:7" x14ac:dyDescent="0.2">
      <c r="A2451" s="14">
        <v>42843</v>
      </c>
      <c r="B2451">
        <v>2342.530029</v>
      </c>
      <c r="C2451">
        <v>2348.3500979999999</v>
      </c>
      <c r="D2451">
        <v>2334.540039</v>
      </c>
      <c r="E2451">
        <v>2342.1899410000001</v>
      </c>
      <c r="F2451">
        <v>2342.1899410000001</v>
      </c>
      <c r="G2451">
        <v>3269840000</v>
      </c>
    </row>
    <row r="2452" spans="1:7" x14ac:dyDescent="0.2">
      <c r="A2452" s="14">
        <v>42844</v>
      </c>
      <c r="B2452">
        <v>2346.790039</v>
      </c>
      <c r="C2452">
        <v>2352.6298830000001</v>
      </c>
      <c r="D2452">
        <v>2335.0500489999999</v>
      </c>
      <c r="E2452">
        <v>2338.169922</v>
      </c>
      <c r="F2452">
        <v>2338.169922</v>
      </c>
      <c r="G2452">
        <v>3519900000</v>
      </c>
    </row>
    <row r="2453" spans="1:7" x14ac:dyDescent="0.2">
      <c r="A2453" s="14">
        <v>42845</v>
      </c>
      <c r="B2453">
        <v>2342.6899410000001</v>
      </c>
      <c r="C2453">
        <v>2361.3701169999999</v>
      </c>
      <c r="D2453">
        <v>2340.9099120000001</v>
      </c>
      <c r="E2453">
        <v>2355.8400879999999</v>
      </c>
      <c r="F2453">
        <v>2355.8400879999999</v>
      </c>
      <c r="G2453">
        <v>3647420000</v>
      </c>
    </row>
    <row r="2454" spans="1:7" x14ac:dyDescent="0.2">
      <c r="A2454" s="14">
        <v>42846</v>
      </c>
      <c r="B2454">
        <v>2354.73999</v>
      </c>
      <c r="C2454">
        <v>2356.179932</v>
      </c>
      <c r="D2454">
        <v>2344.51001</v>
      </c>
      <c r="E2454">
        <v>2348.6899410000001</v>
      </c>
      <c r="F2454">
        <v>2348.6899410000001</v>
      </c>
      <c r="G2454">
        <v>3503360000</v>
      </c>
    </row>
    <row r="2455" spans="1:7" x14ac:dyDescent="0.2">
      <c r="A2455" s="14">
        <v>42849</v>
      </c>
      <c r="B2455">
        <v>2370.330078</v>
      </c>
      <c r="C2455">
        <v>2376.9799800000001</v>
      </c>
      <c r="D2455">
        <v>2369.1899410000001</v>
      </c>
      <c r="E2455">
        <v>2374.1499020000001</v>
      </c>
      <c r="F2455">
        <v>2374.1499020000001</v>
      </c>
      <c r="G2455">
        <v>3690650000</v>
      </c>
    </row>
    <row r="2456" spans="1:7" x14ac:dyDescent="0.2">
      <c r="A2456" s="14">
        <v>42850</v>
      </c>
      <c r="B2456">
        <v>2381.51001</v>
      </c>
      <c r="C2456">
        <v>2392.4799800000001</v>
      </c>
      <c r="D2456">
        <v>2381.1499020000001</v>
      </c>
      <c r="E2456">
        <v>2388.610107</v>
      </c>
      <c r="F2456">
        <v>2388.610107</v>
      </c>
      <c r="G2456">
        <v>3995240000</v>
      </c>
    </row>
    <row r="2457" spans="1:7" x14ac:dyDescent="0.2">
      <c r="A2457" s="14">
        <v>42851</v>
      </c>
      <c r="B2457">
        <v>2388.9799800000001</v>
      </c>
      <c r="C2457">
        <v>2398.1599120000001</v>
      </c>
      <c r="D2457">
        <v>2386.780029</v>
      </c>
      <c r="E2457">
        <v>2387.4499510000001</v>
      </c>
      <c r="F2457">
        <v>2387.4499510000001</v>
      </c>
      <c r="G2457">
        <v>4105920000</v>
      </c>
    </row>
    <row r="2458" spans="1:7" x14ac:dyDescent="0.2">
      <c r="A2458" s="14">
        <v>42852</v>
      </c>
      <c r="B2458">
        <v>2389.6999510000001</v>
      </c>
      <c r="C2458">
        <v>2392.1000979999999</v>
      </c>
      <c r="D2458">
        <v>2382.679932</v>
      </c>
      <c r="E2458">
        <v>2388.7700199999999</v>
      </c>
      <c r="F2458">
        <v>2388.7700199999999</v>
      </c>
      <c r="G2458">
        <v>4098460000</v>
      </c>
    </row>
    <row r="2459" spans="1:7" x14ac:dyDescent="0.2">
      <c r="A2459" s="14">
        <v>42853</v>
      </c>
      <c r="B2459">
        <v>2393.679932</v>
      </c>
      <c r="C2459">
        <v>2393.679932</v>
      </c>
      <c r="D2459">
        <v>2382.360107</v>
      </c>
      <c r="E2459">
        <v>2384.1999510000001</v>
      </c>
      <c r="F2459">
        <v>2384.1999510000001</v>
      </c>
      <c r="G2459">
        <v>3718270000</v>
      </c>
    </row>
    <row r="2460" spans="1:7" x14ac:dyDescent="0.2">
      <c r="A2460" s="14">
        <v>42856</v>
      </c>
      <c r="B2460">
        <v>2388.5</v>
      </c>
      <c r="C2460">
        <v>2394.48999</v>
      </c>
      <c r="D2460">
        <v>2384.830078</v>
      </c>
      <c r="E2460">
        <v>2388.330078</v>
      </c>
      <c r="F2460">
        <v>2388.330078</v>
      </c>
      <c r="G2460">
        <v>3199240000</v>
      </c>
    </row>
    <row r="2461" spans="1:7" x14ac:dyDescent="0.2">
      <c r="A2461" s="14">
        <v>42857</v>
      </c>
      <c r="B2461">
        <v>2391.0500489999999</v>
      </c>
      <c r="C2461">
        <v>2392.929932</v>
      </c>
      <c r="D2461">
        <v>2385.820068</v>
      </c>
      <c r="E2461">
        <v>2391.169922</v>
      </c>
      <c r="F2461">
        <v>2391.169922</v>
      </c>
      <c r="G2461">
        <v>3813680000</v>
      </c>
    </row>
    <row r="2462" spans="1:7" x14ac:dyDescent="0.2">
      <c r="A2462" s="14">
        <v>42858</v>
      </c>
      <c r="B2462">
        <v>2386.5</v>
      </c>
      <c r="C2462">
        <v>2389.820068</v>
      </c>
      <c r="D2462">
        <v>2379.75</v>
      </c>
      <c r="E2462">
        <v>2388.1298830000001</v>
      </c>
      <c r="F2462">
        <v>2388.1298830000001</v>
      </c>
      <c r="G2462">
        <v>3893990000</v>
      </c>
    </row>
    <row r="2463" spans="1:7" x14ac:dyDescent="0.2">
      <c r="A2463" s="14">
        <v>42859</v>
      </c>
      <c r="B2463">
        <v>2389.790039</v>
      </c>
      <c r="C2463">
        <v>2391.429932</v>
      </c>
      <c r="D2463">
        <v>2380.3500979999999</v>
      </c>
      <c r="E2463">
        <v>2389.5200199999999</v>
      </c>
      <c r="F2463">
        <v>2389.5200199999999</v>
      </c>
      <c r="G2463">
        <v>4362540000</v>
      </c>
    </row>
    <row r="2464" spans="1:7" x14ac:dyDescent="0.2">
      <c r="A2464" s="14">
        <v>42860</v>
      </c>
      <c r="B2464">
        <v>2392.3701169999999</v>
      </c>
      <c r="C2464">
        <v>2399.290039</v>
      </c>
      <c r="D2464">
        <v>2389.3798830000001</v>
      </c>
      <c r="E2464">
        <v>2399.290039</v>
      </c>
      <c r="F2464">
        <v>2399.290039</v>
      </c>
      <c r="G2464">
        <v>3540140000</v>
      </c>
    </row>
    <row r="2465" spans="1:7" x14ac:dyDescent="0.2">
      <c r="A2465" s="14">
        <v>42863</v>
      </c>
      <c r="B2465">
        <v>2399.9399410000001</v>
      </c>
      <c r="C2465">
        <v>2401.360107</v>
      </c>
      <c r="D2465">
        <v>2393.919922</v>
      </c>
      <c r="E2465">
        <v>2399.3798830000001</v>
      </c>
      <c r="F2465">
        <v>2399.3798830000001</v>
      </c>
      <c r="G2465">
        <v>3429440000</v>
      </c>
    </row>
    <row r="2466" spans="1:7" x14ac:dyDescent="0.2">
      <c r="A2466" s="14">
        <v>42864</v>
      </c>
      <c r="B2466">
        <v>2401.580078</v>
      </c>
      <c r="C2466">
        <v>2403.8701169999999</v>
      </c>
      <c r="D2466">
        <v>2392.4399410000001</v>
      </c>
      <c r="E2466">
        <v>2396.919922</v>
      </c>
      <c r="F2466">
        <v>2396.919922</v>
      </c>
      <c r="G2466">
        <v>3653590000</v>
      </c>
    </row>
    <row r="2467" spans="1:7" x14ac:dyDescent="0.2">
      <c r="A2467" s="14">
        <v>42865</v>
      </c>
      <c r="B2467">
        <v>2396.790039</v>
      </c>
      <c r="C2467">
        <v>2399.73999</v>
      </c>
      <c r="D2467">
        <v>2392.790039</v>
      </c>
      <c r="E2467">
        <v>2399.6298830000001</v>
      </c>
      <c r="F2467">
        <v>2399.6298830000001</v>
      </c>
      <c r="G2467">
        <v>3643530000</v>
      </c>
    </row>
    <row r="2468" spans="1:7" x14ac:dyDescent="0.2">
      <c r="A2468" s="14">
        <v>42866</v>
      </c>
      <c r="B2468">
        <v>2394.8400879999999</v>
      </c>
      <c r="C2468">
        <v>2395.719971</v>
      </c>
      <c r="D2468">
        <v>2381.73999</v>
      </c>
      <c r="E2468">
        <v>2394.4399410000001</v>
      </c>
      <c r="F2468">
        <v>2394.4399410000001</v>
      </c>
      <c r="G2468">
        <v>3727420000</v>
      </c>
    </row>
    <row r="2469" spans="1:7" x14ac:dyDescent="0.2">
      <c r="A2469" s="14">
        <v>42867</v>
      </c>
      <c r="B2469">
        <v>2392.4399410000001</v>
      </c>
      <c r="C2469">
        <v>2392.4399410000001</v>
      </c>
      <c r="D2469">
        <v>2387.1899410000001</v>
      </c>
      <c r="E2469">
        <v>2390.8999020000001</v>
      </c>
      <c r="F2469">
        <v>2390.8999020000001</v>
      </c>
      <c r="G2469">
        <v>3305630000</v>
      </c>
    </row>
    <row r="2470" spans="1:7" x14ac:dyDescent="0.2">
      <c r="A2470" s="14">
        <v>42870</v>
      </c>
      <c r="B2470">
        <v>2393.9799800000001</v>
      </c>
      <c r="C2470">
        <v>2404.0500489999999</v>
      </c>
      <c r="D2470">
        <v>2393.9399410000001</v>
      </c>
      <c r="E2470">
        <v>2402.320068</v>
      </c>
      <c r="F2470">
        <v>2402.320068</v>
      </c>
      <c r="G2470">
        <v>3473600000</v>
      </c>
    </row>
    <row r="2471" spans="1:7" x14ac:dyDescent="0.2">
      <c r="A2471" s="14">
        <v>42871</v>
      </c>
      <c r="B2471">
        <v>2404.5500489999999</v>
      </c>
      <c r="C2471">
        <v>2405.7700199999999</v>
      </c>
      <c r="D2471">
        <v>2396.0500489999999</v>
      </c>
      <c r="E2471">
        <v>2400.669922</v>
      </c>
      <c r="F2471">
        <v>2400.669922</v>
      </c>
      <c r="G2471">
        <v>3420790000</v>
      </c>
    </row>
    <row r="2472" spans="1:7" x14ac:dyDescent="0.2">
      <c r="A2472" s="14">
        <v>42872</v>
      </c>
      <c r="B2472">
        <v>2382.9499510000001</v>
      </c>
      <c r="C2472">
        <v>2384.8701169999999</v>
      </c>
      <c r="D2472">
        <v>2356.209961</v>
      </c>
      <c r="E2472">
        <v>2357.030029</v>
      </c>
      <c r="F2472">
        <v>2357.030029</v>
      </c>
      <c r="G2472">
        <v>4163000000</v>
      </c>
    </row>
    <row r="2473" spans="1:7" x14ac:dyDescent="0.2">
      <c r="A2473" s="14">
        <v>42873</v>
      </c>
      <c r="B2473">
        <v>2354.6899410000001</v>
      </c>
      <c r="C2473">
        <v>2375.73999</v>
      </c>
      <c r="D2473">
        <v>2352.719971</v>
      </c>
      <c r="E2473">
        <v>2365.719971</v>
      </c>
      <c r="F2473">
        <v>2365.719971</v>
      </c>
      <c r="G2473">
        <v>4319420000</v>
      </c>
    </row>
    <row r="2474" spans="1:7" x14ac:dyDescent="0.2">
      <c r="A2474" s="14">
        <v>42874</v>
      </c>
      <c r="B2474">
        <v>2371.3701169999999</v>
      </c>
      <c r="C2474">
        <v>2389.0600589999999</v>
      </c>
      <c r="D2474">
        <v>2370.429932</v>
      </c>
      <c r="E2474">
        <v>2381.7299800000001</v>
      </c>
      <c r="F2474">
        <v>2381.7299800000001</v>
      </c>
      <c r="G2474">
        <v>3825160000</v>
      </c>
    </row>
    <row r="2475" spans="1:7" x14ac:dyDescent="0.2">
      <c r="A2475" s="14">
        <v>42877</v>
      </c>
      <c r="B2475">
        <v>2387.209961</v>
      </c>
      <c r="C2475">
        <v>2395.459961</v>
      </c>
      <c r="D2475">
        <v>2386.919922</v>
      </c>
      <c r="E2475">
        <v>2394.0200199999999</v>
      </c>
      <c r="F2475">
        <v>2394.0200199999999</v>
      </c>
      <c r="G2475">
        <v>3172830000</v>
      </c>
    </row>
    <row r="2476" spans="1:7" x14ac:dyDescent="0.2">
      <c r="A2476" s="14">
        <v>42878</v>
      </c>
      <c r="B2476">
        <v>2397.040039</v>
      </c>
      <c r="C2476">
        <v>2400.8500979999999</v>
      </c>
      <c r="D2476">
        <v>2393.8798830000001</v>
      </c>
      <c r="E2476">
        <v>2398.419922</v>
      </c>
      <c r="F2476">
        <v>2398.419922</v>
      </c>
      <c r="G2476">
        <v>3213570000</v>
      </c>
    </row>
    <row r="2477" spans="1:7" x14ac:dyDescent="0.2">
      <c r="A2477" s="14">
        <v>42879</v>
      </c>
      <c r="B2477">
        <v>2401.4099120000001</v>
      </c>
      <c r="C2477">
        <v>2405.580078</v>
      </c>
      <c r="D2477">
        <v>2397.98999</v>
      </c>
      <c r="E2477">
        <v>2404.389893</v>
      </c>
      <c r="F2477">
        <v>2404.389893</v>
      </c>
      <c r="G2477">
        <v>3389900000</v>
      </c>
    </row>
    <row r="2478" spans="1:7" x14ac:dyDescent="0.2">
      <c r="A2478" s="14">
        <v>42880</v>
      </c>
      <c r="B2478">
        <v>2409.540039</v>
      </c>
      <c r="C2478">
        <v>2418.709961</v>
      </c>
      <c r="D2478">
        <v>2408.01001</v>
      </c>
      <c r="E2478">
        <v>2415.070068</v>
      </c>
      <c r="F2478">
        <v>2415.070068</v>
      </c>
      <c r="G2478">
        <v>3535390000</v>
      </c>
    </row>
    <row r="2479" spans="1:7" x14ac:dyDescent="0.2">
      <c r="A2479" s="14">
        <v>42881</v>
      </c>
      <c r="B2479">
        <v>2414.5</v>
      </c>
      <c r="C2479">
        <v>2416.679932</v>
      </c>
      <c r="D2479">
        <v>2412.1999510000001</v>
      </c>
      <c r="E2479">
        <v>2415.820068</v>
      </c>
      <c r="F2479">
        <v>2415.820068</v>
      </c>
      <c r="G2479">
        <v>2805040000</v>
      </c>
    </row>
    <row r="2480" spans="1:7" x14ac:dyDescent="0.2">
      <c r="A2480" s="14">
        <v>42885</v>
      </c>
      <c r="B2480">
        <v>2411.669922</v>
      </c>
      <c r="C2480">
        <v>2415.26001</v>
      </c>
      <c r="D2480">
        <v>2409.429932</v>
      </c>
      <c r="E2480">
        <v>2412.9099120000001</v>
      </c>
      <c r="F2480">
        <v>2412.9099120000001</v>
      </c>
      <c r="G2480">
        <v>3203160000</v>
      </c>
    </row>
    <row r="2481" spans="1:7" x14ac:dyDescent="0.2">
      <c r="A2481" s="14">
        <v>42886</v>
      </c>
      <c r="B2481">
        <v>2415.6298830000001</v>
      </c>
      <c r="C2481">
        <v>2415.98999</v>
      </c>
      <c r="D2481">
        <v>2403.5900879999999</v>
      </c>
      <c r="E2481">
        <v>2411.8000489999999</v>
      </c>
      <c r="F2481">
        <v>2411.8000489999999</v>
      </c>
      <c r="G2481">
        <v>4516110000</v>
      </c>
    </row>
    <row r="2482" spans="1:7" x14ac:dyDescent="0.2">
      <c r="A2482" s="14">
        <v>42887</v>
      </c>
      <c r="B2482">
        <v>2415.6499020000001</v>
      </c>
      <c r="C2482">
        <v>2430.0600589999999</v>
      </c>
      <c r="D2482">
        <v>2413.540039</v>
      </c>
      <c r="E2482">
        <v>2430.0600589999999</v>
      </c>
      <c r="F2482">
        <v>2430.0600589999999</v>
      </c>
      <c r="G2482">
        <v>3857140000</v>
      </c>
    </row>
    <row r="2483" spans="1:7" x14ac:dyDescent="0.2">
      <c r="A2483" s="14">
        <v>42888</v>
      </c>
      <c r="B2483">
        <v>2431.280029</v>
      </c>
      <c r="C2483">
        <v>2440.2299800000001</v>
      </c>
      <c r="D2483">
        <v>2427.709961</v>
      </c>
      <c r="E2483">
        <v>2439.070068</v>
      </c>
      <c r="F2483">
        <v>2439.070068</v>
      </c>
      <c r="G2483">
        <v>3461680000</v>
      </c>
    </row>
    <row r="2484" spans="1:7" x14ac:dyDescent="0.2">
      <c r="A2484" s="14">
        <v>42891</v>
      </c>
      <c r="B2484">
        <v>2437.830078</v>
      </c>
      <c r="C2484">
        <v>2439.5500489999999</v>
      </c>
      <c r="D2484">
        <v>2434.320068</v>
      </c>
      <c r="E2484">
        <v>2436.1000979999999</v>
      </c>
      <c r="F2484">
        <v>2436.1000979999999</v>
      </c>
      <c r="G2484">
        <v>2912600000</v>
      </c>
    </row>
    <row r="2485" spans="1:7" x14ac:dyDescent="0.2">
      <c r="A2485" s="14">
        <v>42892</v>
      </c>
      <c r="B2485">
        <v>2431.919922</v>
      </c>
      <c r="C2485">
        <v>2436.209961</v>
      </c>
      <c r="D2485">
        <v>2428.1201169999999</v>
      </c>
      <c r="E2485">
        <v>2429.330078</v>
      </c>
      <c r="F2485">
        <v>2429.330078</v>
      </c>
      <c r="G2485">
        <v>3357840000</v>
      </c>
    </row>
    <row r="2486" spans="1:7" x14ac:dyDescent="0.2">
      <c r="A2486" s="14">
        <v>42893</v>
      </c>
      <c r="B2486">
        <v>2432.030029</v>
      </c>
      <c r="C2486">
        <v>2435.280029</v>
      </c>
      <c r="D2486">
        <v>2424.75</v>
      </c>
      <c r="E2486">
        <v>2433.139893</v>
      </c>
      <c r="F2486">
        <v>2433.139893</v>
      </c>
      <c r="G2486">
        <v>3572300000</v>
      </c>
    </row>
    <row r="2487" spans="1:7" x14ac:dyDescent="0.2">
      <c r="A2487" s="14">
        <v>42894</v>
      </c>
      <c r="B2487">
        <v>2434.2700199999999</v>
      </c>
      <c r="C2487">
        <v>2439.2700199999999</v>
      </c>
      <c r="D2487">
        <v>2427.9399410000001</v>
      </c>
      <c r="E2487">
        <v>2433.790039</v>
      </c>
      <c r="F2487">
        <v>2433.790039</v>
      </c>
      <c r="G2487">
        <v>3728860000</v>
      </c>
    </row>
    <row r="2488" spans="1:7" x14ac:dyDescent="0.2">
      <c r="A2488" s="14">
        <v>42895</v>
      </c>
      <c r="B2488">
        <v>2436.389893</v>
      </c>
      <c r="C2488">
        <v>2446.1999510000001</v>
      </c>
      <c r="D2488">
        <v>2415.6999510000001</v>
      </c>
      <c r="E2488">
        <v>2431.7700199999999</v>
      </c>
      <c r="F2488">
        <v>2431.7700199999999</v>
      </c>
      <c r="G2488">
        <v>4027340000</v>
      </c>
    </row>
    <row r="2489" spans="1:7" x14ac:dyDescent="0.2">
      <c r="A2489" s="14">
        <v>42898</v>
      </c>
      <c r="B2489">
        <v>2425.8798830000001</v>
      </c>
      <c r="C2489">
        <v>2430.3798830000001</v>
      </c>
      <c r="D2489">
        <v>2419.969971</v>
      </c>
      <c r="E2489">
        <v>2429.389893</v>
      </c>
      <c r="F2489">
        <v>2429.389893</v>
      </c>
      <c r="G2489">
        <v>4027750000</v>
      </c>
    </row>
    <row r="2490" spans="1:7" x14ac:dyDescent="0.2">
      <c r="A2490" s="14">
        <v>42899</v>
      </c>
      <c r="B2490">
        <v>2434.1499020000001</v>
      </c>
      <c r="C2490">
        <v>2441.48999</v>
      </c>
      <c r="D2490">
        <v>2431.280029</v>
      </c>
      <c r="E2490">
        <v>2440.3500979999999</v>
      </c>
      <c r="F2490">
        <v>2440.3500979999999</v>
      </c>
      <c r="G2490">
        <v>3275500000</v>
      </c>
    </row>
    <row r="2491" spans="1:7" x14ac:dyDescent="0.2">
      <c r="A2491" s="14">
        <v>42900</v>
      </c>
      <c r="B2491">
        <v>2443.75</v>
      </c>
      <c r="C2491">
        <v>2443.75</v>
      </c>
      <c r="D2491">
        <v>2428.3400879999999</v>
      </c>
      <c r="E2491">
        <v>2437.919922</v>
      </c>
      <c r="F2491">
        <v>2437.919922</v>
      </c>
      <c r="G2491">
        <v>3555590000</v>
      </c>
    </row>
    <row r="2492" spans="1:7" x14ac:dyDescent="0.2">
      <c r="A2492" s="14">
        <v>42901</v>
      </c>
      <c r="B2492">
        <v>2424.139893</v>
      </c>
      <c r="C2492">
        <v>2433.9499510000001</v>
      </c>
      <c r="D2492">
        <v>2418.530029</v>
      </c>
      <c r="E2492">
        <v>2432.459961</v>
      </c>
      <c r="F2492">
        <v>2432.459961</v>
      </c>
      <c r="G2492">
        <v>3353050000</v>
      </c>
    </row>
    <row r="2493" spans="1:7" x14ac:dyDescent="0.2">
      <c r="A2493" s="14">
        <v>42902</v>
      </c>
      <c r="B2493">
        <v>2431.23999</v>
      </c>
      <c r="C2493">
        <v>2433.1499020000001</v>
      </c>
      <c r="D2493">
        <v>2422.8798830000001</v>
      </c>
      <c r="E2493">
        <v>2433.1499020000001</v>
      </c>
      <c r="F2493">
        <v>2433.1499020000001</v>
      </c>
      <c r="G2493">
        <v>5284720000</v>
      </c>
    </row>
    <row r="2494" spans="1:7" x14ac:dyDescent="0.2">
      <c r="A2494" s="14">
        <v>42905</v>
      </c>
      <c r="B2494">
        <v>2442.5500489999999</v>
      </c>
      <c r="C2494">
        <v>2453.820068</v>
      </c>
      <c r="D2494">
        <v>2441.790039</v>
      </c>
      <c r="E2494">
        <v>2453.459961</v>
      </c>
      <c r="F2494">
        <v>2453.459961</v>
      </c>
      <c r="G2494">
        <v>3264700000</v>
      </c>
    </row>
    <row r="2495" spans="1:7" x14ac:dyDescent="0.2">
      <c r="A2495" s="14">
        <v>42906</v>
      </c>
      <c r="B2495">
        <v>2450.6599120000001</v>
      </c>
      <c r="C2495">
        <v>2450.6599120000001</v>
      </c>
      <c r="D2495">
        <v>2436.6000979999999</v>
      </c>
      <c r="E2495">
        <v>2437.030029</v>
      </c>
      <c r="F2495">
        <v>2437.030029</v>
      </c>
      <c r="G2495">
        <v>3416510000</v>
      </c>
    </row>
    <row r="2496" spans="1:7" x14ac:dyDescent="0.2">
      <c r="A2496" s="14">
        <v>42907</v>
      </c>
      <c r="B2496">
        <v>2439.3100589999999</v>
      </c>
      <c r="C2496">
        <v>2442.2299800000001</v>
      </c>
      <c r="D2496">
        <v>2430.73999</v>
      </c>
      <c r="E2496">
        <v>2435.610107</v>
      </c>
      <c r="F2496">
        <v>2435.610107</v>
      </c>
      <c r="G2496">
        <v>3594820000</v>
      </c>
    </row>
    <row r="2497" spans="1:7" x14ac:dyDescent="0.2">
      <c r="A2497" s="14">
        <v>42908</v>
      </c>
      <c r="B2497">
        <v>2437.3999020000001</v>
      </c>
      <c r="C2497">
        <v>2441.6201169999999</v>
      </c>
      <c r="D2497">
        <v>2433.2700199999999</v>
      </c>
      <c r="E2497">
        <v>2434.5</v>
      </c>
      <c r="F2497">
        <v>2434.5</v>
      </c>
      <c r="G2497">
        <v>3468210000</v>
      </c>
    </row>
    <row r="2498" spans="1:7" x14ac:dyDescent="0.2">
      <c r="A2498" s="14">
        <v>42909</v>
      </c>
      <c r="B2498">
        <v>2434.6499020000001</v>
      </c>
      <c r="C2498">
        <v>2441.3999020000001</v>
      </c>
      <c r="D2498">
        <v>2431.110107</v>
      </c>
      <c r="E2498">
        <v>2438.3000489999999</v>
      </c>
      <c r="F2498">
        <v>2438.3000489999999</v>
      </c>
      <c r="G2498">
        <v>5278330000</v>
      </c>
    </row>
    <row r="2499" spans="1:7" x14ac:dyDescent="0.2">
      <c r="A2499" s="14">
        <v>42912</v>
      </c>
      <c r="B2499">
        <v>2443.320068</v>
      </c>
      <c r="C2499">
        <v>2450.419922</v>
      </c>
      <c r="D2499">
        <v>2437.030029</v>
      </c>
      <c r="E2499">
        <v>2439.070068</v>
      </c>
      <c r="F2499">
        <v>2439.070068</v>
      </c>
      <c r="G2499">
        <v>3238970000</v>
      </c>
    </row>
    <row r="2500" spans="1:7" x14ac:dyDescent="0.2">
      <c r="A2500" s="14">
        <v>42913</v>
      </c>
      <c r="B2500">
        <v>2436.3400879999999</v>
      </c>
      <c r="C2500">
        <v>2440.1499020000001</v>
      </c>
      <c r="D2500">
        <v>2419.3798830000001</v>
      </c>
      <c r="E2500">
        <v>2419.3798830000001</v>
      </c>
      <c r="F2500">
        <v>2419.3798830000001</v>
      </c>
      <c r="G2500">
        <v>3563910000</v>
      </c>
    </row>
    <row r="2501" spans="1:7" x14ac:dyDescent="0.2">
      <c r="A2501" s="14">
        <v>42914</v>
      </c>
      <c r="B2501">
        <v>2428.6999510000001</v>
      </c>
      <c r="C2501">
        <v>2442.969971</v>
      </c>
      <c r="D2501">
        <v>2428.0200199999999</v>
      </c>
      <c r="E2501">
        <v>2440.6899410000001</v>
      </c>
      <c r="F2501">
        <v>2440.6899410000001</v>
      </c>
      <c r="G2501">
        <v>3500800000</v>
      </c>
    </row>
    <row r="2502" spans="1:7" x14ac:dyDescent="0.2">
      <c r="A2502" s="14">
        <v>42915</v>
      </c>
      <c r="B2502">
        <v>2442.3798830000001</v>
      </c>
      <c r="C2502">
        <v>2442.7299800000001</v>
      </c>
      <c r="D2502">
        <v>2405.6999510000001</v>
      </c>
      <c r="E2502">
        <v>2419.6999510000001</v>
      </c>
      <c r="F2502">
        <v>2419.6999510000001</v>
      </c>
      <c r="G2502">
        <v>3900280000</v>
      </c>
    </row>
    <row r="2503" spans="1:7" x14ac:dyDescent="0.2">
      <c r="A2503" s="14">
        <v>42916</v>
      </c>
      <c r="B2503">
        <v>2429.1999510000001</v>
      </c>
      <c r="C2503">
        <v>2432.709961</v>
      </c>
      <c r="D2503">
        <v>2421.6499020000001</v>
      </c>
      <c r="E2503">
        <v>2423.4099120000001</v>
      </c>
      <c r="F2503">
        <v>2423.4099120000001</v>
      </c>
      <c r="G2503">
        <v>3361590000</v>
      </c>
    </row>
    <row r="2504" spans="1:7" x14ac:dyDescent="0.2">
      <c r="A2504" s="14">
        <v>42919</v>
      </c>
      <c r="B2504">
        <v>2431.389893</v>
      </c>
      <c r="C2504">
        <v>2439.169922</v>
      </c>
      <c r="D2504">
        <v>2428.6899410000001</v>
      </c>
      <c r="E2504">
        <v>2429.01001</v>
      </c>
      <c r="F2504">
        <v>2429.01001</v>
      </c>
      <c r="G2504">
        <v>1962290000</v>
      </c>
    </row>
    <row r="2505" spans="1:7" x14ac:dyDescent="0.2">
      <c r="A2505" s="14">
        <v>42921</v>
      </c>
      <c r="B2505">
        <v>2430.780029</v>
      </c>
      <c r="C2505">
        <v>2434.8999020000001</v>
      </c>
      <c r="D2505">
        <v>2422.0500489999999</v>
      </c>
      <c r="E2505">
        <v>2432.540039</v>
      </c>
      <c r="F2505">
        <v>2432.540039</v>
      </c>
      <c r="G2505">
        <v>3367220000</v>
      </c>
    </row>
    <row r="2506" spans="1:7" x14ac:dyDescent="0.2">
      <c r="A2506" s="14">
        <v>42922</v>
      </c>
      <c r="B2506">
        <v>2423.4399410000001</v>
      </c>
      <c r="C2506">
        <v>2424.280029</v>
      </c>
      <c r="D2506">
        <v>2407.6999510000001</v>
      </c>
      <c r="E2506">
        <v>2409.75</v>
      </c>
      <c r="F2506">
        <v>2409.75</v>
      </c>
      <c r="G2506">
        <v>3364520000</v>
      </c>
    </row>
    <row r="2507" spans="1:7" x14ac:dyDescent="0.2">
      <c r="A2507" s="14">
        <v>42923</v>
      </c>
      <c r="B2507">
        <v>2413.5200199999999</v>
      </c>
      <c r="C2507">
        <v>2426.919922</v>
      </c>
      <c r="D2507">
        <v>2413.5200199999999</v>
      </c>
      <c r="E2507">
        <v>2425.179932</v>
      </c>
      <c r="F2507">
        <v>2425.179932</v>
      </c>
      <c r="G2507">
        <v>2901330000</v>
      </c>
    </row>
    <row r="2508" spans="1:7" x14ac:dyDescent="0.2">
      <c r="A2508" s="14">
        <v>42926</v>
      </c>
      <c r="B2508">
        <v>2424.51001</v>
      </c>
      <c r="C2508">
        <v>2432</v>
      </c>
      <c r="D2508">
        <v>2422.2700199999999</v>
      </c>
      <c r="E2508">
        <v>2427.429932</v>
      </c>
      <c r="F2508">
        <v>2427.429932</v>
      </c>
      <c r="G2508">
        <v>2999130000</v>
      </c>
    </row>
    <row r="2509" spans="1:7" x14ac:dyDescent="0.2">
      <c r="A2509" s="14">
        <v>42927</v>
      </c>
      <c r="B2509">
        <v>2427.3500979999999</v>
      </c>
      <c r="C2509">
        <v>2429.3000489999999</v>
      </c>
      <c r="D2509">
        <v>2412.790039</v>
      </c>
      <c r="E2509">
        <v>2425.530029</v>
      </c>
      <c r="F2509">
        <v>2425.530029</v>
      </c>
      <c r="G2509">
        <v>3106750000</v>
      </c>
    </row>
    <row r="2510" spans="1:7" x14ac:dyDescent="0.2">
      <c r="A2510" s="14">
        <v>42928</v>
      </c>
      <c r="B2510">
        <v>2435.75</v>
      </c>
      <c r="C2510">
        <v>2445.76001</v>
      </c>
      <c r="D2510">
        <v>2435.75</v>
      </c>
      <c r="E2510">
        <v>2443.25</v>
      </c>
      <c r="F2510">
        <v>2443.25</v>
      </c>
      <c r="G2510">
        <v>3171620000</v>
      </c>
    </row>
    <row r="2511" spans="1:7" x14ac:dyDescent="0.2">
      <c r="A2511" s="14">
        <v>42929</v>
      </c>
      <c r="B2511">
        <v>2444.98999</v>
      </c>
      <c r="C2511">
        <v>2449.320068</v>
      </c>
      <c r="D2511">
        <v>2441.6899410000001</v>
      </c>
      <c r="E2511">
        <v>2447.830078</v>
      </c>
      <c r="F2511">
        <v>2447.830078</v>
      </c>
      <c r="G2511">
        <v>3067670000</v>
      </c>
    </row>
    <row r="2512" spans="1:7" x14ac:dyDescent="0.2">
      <c r="A2512" s="14">
        <v>42930</v>
      </c>
      <c r="B2512">
        <v>2449.1599120000001</v>
      </c>
      <c r="C2512">
        <v>2463.540039</v>
      </c>
      <c r="D2512">
        <v>2446.6899410000001</v>
      </c>
      <c r="E2512">
        <v>2459.2700199999999</v>
      </c>
      <c r="F2512">
        <v>2459.2700199999999</v>
      </c>
      <c r="G2512">
        <v>2736640000</v>
      </c>
    </row>
    <row r="2513" spans="1:7" x14ac:dyDescent="0.2">
      <c r="A2513" s="14">
        <v>42933</v>
      </c>
      <c r="B2513">
        <v>2459.5</v>
      </c>
      <c r="C2513">
        <v>2462.820068</v>
      </c>
      <c r="D2513">
        <v>2457.1599120000001</v>
      </c>
      <c r="E2513">
        <v>2459.139893</v>
      </c>
      <c r="F2513">
        <v>2459.139893</v>
      </c>
      <c r="G2513">
        <v>2793170000</v>
      </c>
    </row>
    <row r="2514" spans="1:7" x14ac:dyDescent="0.2">
      <c r="A2514" s="14">
        <v>42934</v>
      </c>
      <c r="B2514">
        <v>2455.8798830000001</v>
      </c>
      <c r="C2514">
        <v>2460.919922</v>
      </c>
      <c r="D2514">
        <v>2450.3400879999999</v>
      </c>
      <c r="E2514">
        <v>2460.610107</v>
      </c>
      <c r="F2514">
        <v>2460.610107</v>
      </c>
      <c r="G2514">
        <v>2962130000</v>
      </c>
    </row>
    <row r="2515" spans="1:7" x14ac:dyDescent="0.2">
      <c r="A2515" s="14">
        <v>42935</v>
      </c>
      <c r="B2515">
        <v>2463.8500979999999</v>
      </c>
      <c r="C2515">
        <v>2473.830078</v>
      </c>
      <c r="D2515">
        <v>2463.8500979999999</v>
      </c>
      <c r="E2515">
        <v>2473.830078</v>
      </c>
      <c r="F2515">
        <v>2473.830078</v>
      </c>
      <c r="G2515">
        <v>3059760000</v>
      </c>
    </row>
    <row r="2516" spans="1:7" x14ac:dyDescent="0.2">
      <c r="A2516" s="14">
        <v>42936</v>
      </c>
      <c r="B2516">
        <v>2475.5600589999999</v>
      </c>
      <c r="C2516">
        <v>2477.6201169999999</v>
      </c>
      <c r="D2516">
        <v>2468.429932</v>
      </c>
      <c r="E2516">
        <v>2473.4499510000001</v>
      </c>
      <c r="F2516">
        <v>2473.4499510000001</v>
      </c>
      <c r="G2516">
        <v>3182780000</v>
      </c>
    </row>
    <row r="2517" spans="1:7" x14ac:dyDescent="0.2">
      <c r="A2517" s="14">
        <v>42937</v>
      </c>
      <c r="B2517">
        <v>2467.3999020000001</v>
      </c>
      <c r="C2517">
        <v>2472.540039</v>
      </c>
      <c r="D2517">
        <v>2465.0600589999999</v>
      </c>
      <c r="E2517">
        <v>2472.540039</v>
      </c>
      <c r="F2517">
        <v>2472.540039</v>
      </c>
      <c r="G2517">
        <v>3059570000</v>
      </c>
    </row>
    <row r="2518" spans="1:7" x14ac:dyDescent="0.2">
      <c r="A2518" s="14">
        <v>42940</v>
      </c>
      <c r="B2518">
        <v>2472.040039</v>
      </c>
      <c r="C2518">
        <v>2473.1000979999999</v>
      </c>
      <c r="D2518">
        <v>2466.320068</v>
      </c>
      <c r="E2518">
        <v>2469.9099120000001</v>
      </c>
      <c r="F2518">
        <v>2469.9099120000001</v>
      </c>
      <c r="G2518">
        <v>3010240000</v>
      </c>
    </row>
    <row r="2519" spans="1:7" x14ac:dyDescent="0.2">
      <c r="A2519" s="14">
        <v>42941</v>
      </c>
      <c r="B2519">
        <v>2477.8798830000001</v>
      </c>
      <c r="C2519">
        <v>2481.23999</v>
      </c>
      <c r="D2519">
        <v>2474.9099120000001</v>
      </c>
      <c r="E2519">
        <v>2477.1298830000001</v>
      </c>
      <c r="F2519">
        <v>2477.1298830000001</v>
      </c>
      <c r="G2519">
        <v>4108060000</v>
      </c>
    </row>
    <row r="2520" spans="1:7" x14ac:dyDescent="0.2">
      <c r="A2520" s="14">
        <v>42942</v>
      </c>
      <c r="B2520">
        <v>2479.969971</v>
      </c>
      <c r="C2520">
        <v>2481.6899410000001</v>
      </c>
      <c r="D2520">
        <v>2474.9399410000001</v>
      </c>
      <c r="E2520">
        <v>2477.830078</v>
      </c>
      <c r="F2520">
        <v>2477.830078</v>
      </c>
      <c r="G2520">
        <v>3557020000</v>
      </c>
    </row>
    <row r="2521" spans="1:7" x14ac:dyDescent="0.2">
      <c r="A2521" s="14">
        <v>42943</v>
      </c>
      <c r="B2521">
        <v>2482.76001</v>
      </c>
      <c r="C2521">
        <v>2484.040039</v>
      </c>
      <c r="D2521">
        <v>2459.929932</v>
      </c>
      <c r="E2521">
        <v>2475.419922</v>
      </c>
      <c r="F2521">
        <v>2475.419922</v>
      </c>
      <c r="G2521">
        <v>3995520000</v>
      </c>
    </row>
    <row r="2522" spans="1:7" x14ac:dyDescent="0.2">
      <c r="A2522" s="14">
        <v>42944</v>
      </c>
      <c r="B2522">
        <v>2469.1201169999999</v>
      </c>
      <c r="C2522">
        <v>2473.530029</v>
      </c>
      <c r="D2522">
        <v>2464.6599120000001</v>
      </c>
      <c r="E2522">
        <v>2472.1000979999999</v>
      </c>
      <c r="F2522">
        <v>2472.1000979999999</v>
      </c>
      <c r="G2522">
        <v>3294770000</v>
      </c>
    </row>
    <row r="2523" spans="1:7" x14ac:dyDescent="0.2">
      <c r="A2523" s="14">
        <v>42947</v>
      </c>
      <c r="B2523">
        <v>2475.9399410000001</v>
      </c>
      <c r="C2523">
        <v>2477.959961</v>
      </c>
      <c r="D2523">
        <v>2468.530029</v>
      </c>
      <c r="E2523">
        <v>2470.3000489999999</v>
      </c>
      <c r="F2523">
        <v>2470.3000489999999</v>
      </c>
      <c r="G2523">
        <v>3469210000</v>
      </c>
    </row>
    <row r="2524" spans="1:7" x14ac:dyDescent="0.2">
      <c r="A2524" s="14">
        <v>42948</v>
      </c>
      <c r="B2524">
        <v>2477.1000979999999</v>
      </c>
      <c r="C2524">
        <v>2478.51001</v>
      </c>
      <c r="D2524">
        <v>2471.139893</v>
      </c>
      <c r="E2524">
        <v>2476.3500979999999</v>
      </c>
      <c r="F2524">
        <v>2476.3500979999999</v>
      </c>
      <c r="G2524">
        <v>3460860000</v>
      </c>
    </row>
    <row r="2525" spans="1:7" x14ac:dyDescent="0.2">
      <c r="A2525" s="14">
        <v>42949</v>
      </c>
      <c r="B2525">
        <v>2480.3798830000001</v>
      </c>
      <c r="C2525">
        <v>2480.3798830000001</v>
      </c>
      <c r="D2525">
        <v>2466.4799800000001</v>
      </c>
      <c r="E2525">
        <v>2477.570068</v>
      </c>
      <c r="F2525">
        <v>2477.570068</v>
      </c>
      <c r="G2525">
        <v>3478580000</v>
      </c>
    </row>
    <row r="2526" spans="1:7" x14ac:dyDescent="0.2">
      <c r="A2526" s="14">
        <v>42950</v>
      </c>
      <c r="B2526">
        <v>2476.030029</v>
      </c>
      <c r="C2526">
        <v>2476.030029</v>
      </c>
      <c r="D2526">
        <v>2468.8500979999999</v>
      </c>
      <c r="E2526">
        <v>2472.1599120000001</v>
      </c>
      <c r="F2526">
        <v>2472.1599120000001</v>
      </c>
      <c r="G2526">
        <v>3645020000</v>
      </c>
    </row>
    <row r="2527" spans="1:7" x14ac:dyDescent="0.2">
      <c r="A2527" s="14">
        <v>42951</v>
      </c>
      <c r="B2527">
        <v>2476.8798830000001</v>
      </c>
      <c r="C2527">
        <v>2480</v>
      </c>
      <c r="D2527">
        <v>2472.080078</v>
      </c>
      <c r="E2527">
        <v>2476.830078</v>
      </c>
      <c r="F2527">
        <v>2476.830078</v>
      </c>
      <c r="G2527">
        <v>3235140000</v>
      </c>
    </row>
    <row r="2528" spans="1:7" x14ac:dyDescent="0.2">
      <c r="A2528" s="14">
        <v>42954</v>
      </c>
      <c r="B2528">
        <v>2477.139893</v>
      </c>
      <c r="C2528">
        <v>2480.9499510000001</v>
      </c>
      <c r="D2528">
        <v>2475.8798830000001</v>
      </c>
      <c r="E2528">
        <v>2480.9099120000001</v>
      </c>
      <c r="F2528">
        <v>2480.9099120000001</v>
      </c>
      <c r="G2528">
        <v>2931780000</v>
      </c>
    </row>
    <row r="2529" spans="1:7" x14ac:dyDescent="0.2">
      <c r="A2529" s="14">
        <v>42955</v>
      </c>
      <c r="B2529">
        <v>2478.3500979999999</v>
      </c>
      <c r="C2529">
        <v>2490.8701169999999</v>
      </c>
      <c r="D2529">
        <v>2470.320068</v>
      </c>
      <c r="E2529">
        <v>2474.919922</v>
      </c>
      <c r="F2529">
        <v>2474.919922</v>
      </c>
      <c r="G2529">
        <v>3344640000</v>
      </c>
    </row>
    <row r="2530" spans="1:7" x14ac:dyDescent="0.2">
      <c r="A2530" s="14">
        <v>42956</v>
      </c>
      <c r="B2530">
        <v>2465.3500979999999</v>
      </c>
      <c r="C2530">
        <v>2474.4099120000001</v>
      </c>
      <c r="D2530">
        <v>2462.080078</v>
      </c>
      <c r="E2530">
        <v>2474.0200199999999</v>
      </c>
      <c r="F2530">
        <v>2474.0200199999999</v>
      </c>
      <c r="G2530">
        <v>3308060000</v>
      </c>
    </row>
    <row r="2531" spans="1:7" x14ac:dyDescent="0.2">
      <c r="A2531" s="14">
        <v>42957</v>
      </c>
      <c r="B2531">
        <v>2465.3798830000001</v>
      </c>
      <c r="C2531">
        <v>2465.3798830000001</v>
      </c>
      <c r="D2531">
        <v>2437.75</v>
      </c>
      <c r="E2531">
        <v>2438.209961</v>
      </c>
      <c r="F2531">
        <v>2438.209961</v>
      </c>
      <c r="G2531">
        <v>3621070000</v>
      </c>
    </row>
    <row r="2532" spans="1:7" x14ac:dyDescent="0.2">
      <c r="A2532" s="14">
        <v>42958</v>
      </c>
      <c r="B2532">
        <v>2441.040039</v>
      </c>
      <c r="C2532">
        <v>2448.0900879999999</v>
      </c>
      <c r="D2532">
        <v>2437.8500979999999</v>
      </c>
      <c r="E2532">
        <v>2441.320068</v>
      </c>
      <c r="F2532">
        <v>2441.320068</v>
      </c>
      <c r="G2532">
        <v>3159930000</v>
      </c>
    </row>
    <row r="2533" spans="1:7" x14ac:dyDescent="0.2">
      <c r="A2533" s="14">
        <v>42961</v>
      </c>
      <c r="B2533">
        <v>2454.959961</v>
      </c>
      <c r="C2533">
        <v>2468.219971</v>
      </c>
      <c r="D2533">
        <v>2454.959961</v>
      </c>
      <c r="E2533">
        <v>2465.8400879999999</v>
      </c>
      <c r="F2533">
        <v>2465.8400879999999</v>
      </c>
      <c r="G2533">
        <v>2822550000</v>
      </c>
    </row>
    <row r="2534" spans="1:7" x14ac:dyDescent="0.2">
      <c r="A2534" s="14">
        <v>42962</v>
      </c>
      <c r="B2534">
        <v>2468.6599120000001</v>
      </c>
      <c r="C2534">
        <v>2468.8999020000001</v>
      </c>
      <c r="D2534">
        <v>2461.610107</v>
      </c>
      <c r="E2534">
        <v>2464.610107</v>
      </c>
      <c r="F2534">
        <v>2464.610107</v>
      </c>
      <c r="G2534">
        <v>2913100000</v>
      </c>
    </row>
    <row r="2535" spans="1:7" x14ac:dyDescent="0.2">
      <c r="A2535" s="14">
        <v>42963</v>
      </c>
      <c r="B2535">
        <v>2468.6298830000001</v>
      </c>
      <c r="C2535">
        <v>2474.929932</v>
      </c>
      <c r="D2535">
        <v>2463.860107</v>
      </c>
      <c r="E2535">
        <v>2468.110107</v>
      </c>
      <c r="F2535">
        <v>2468.110107</v>
      </c>
      <c r="G2535">
        <v>2953650000</v>
      </c>
    </row>
    <row r="2536" spans="1:7" x14ac:dyDescent="0.2">
      <c r="A2536" s="14">
        <v>42964</v>
      </c>
      <c r="B2536">
        <v>2462.9499510000001</v>
      </c>
      <c r="C2536">
        <v>2465.0200199999999</v>
      </c>
      <c r="D2536">
        <v>2430.01001</v>
      </c>
      <c r="E2536">
        <v>2430.01001</v>
      </c>
      <c r="F2536">
        <v>2430.01001</v>
      </c>
      <c r="G2536">
        <v>3142620000</v>
      </c>
    </row>
    <row r="2537" spans="1:7" x14ac:dyDescent="0.2">
      <c r="A2537" s="14">
        <v>42965</v>
      </c>
      <c r="B2537">
        <v>2427.639893</v>
      </c>
      <c r="C2537">
        <v>2440.2700199999999</v>
      </c>
      <c r="D2537">
        <v>2420.6899410000001</v>
      </c>
      <c r="E2537">
        <v>2425.5500489999999</v>
      </c>
      <c r="F2537">
        <v>2425.5500489999999</v>
      </c>
      <c r="G2537">
        <v>3415680000</v>
      </c>
    </row>
    <row r="2538" spans="1:7" x14ac:dyDescent="0.2">
      <c r="A2538" s="14">
        <v>42968</v>
      </c>
      <c r="B2538">
        <v>2425.5</v>
      </c>
      <c r="C2538">
        <v>2430.580078</v>
      </c>
      <c r="D2538">
        <v>2417.3500979999999</v>
      </c>
      <c r="E2538">
        <v>2428.3701169999999</v>
      </c>
      <c r="F2538">
        <v>2428.3701169999999</v>
      </c>
      <c r="G2538">
        <v>2788150000</v>
      </c>
    </row>
    <row r="2539" spans="1:7" x14ac:dyDescent="0.2">
      <c r="A2539" s="14">
        <v>42969</v>
      </c>
      <c r="B2539">
        <v>2433.75</v>
      </c>
      <c r="C2539">
        <v>2454.7700199999999</v>
      </c>
      <c r="D2539">
        <v>2433.669922</v>
      </c>
      <c r="E2539">
        <v>2452.51001</v>
      </c>
      <c r="F2539">
        <v>2452.51001</v>
      </c>
      <c r="G2539">
        <v>2777490000</v>
      </c>
    </row>
    <row r="2540" spans="1:7" x14ac:dyDescent="0.2">
      <c r="A2540" s="14">
        <v>42970</v>
      </c>
      <c r="B2540">
        <v>2444.8798830000001</v>
      </c>
      <c r="C2540">
        <v>2448.9099120000001</v>
      </c>
      <c r="D2540">
        <v>2441.419922</v>
      </c>
      <c r="E2540">
        <v>2444.040039</v>
      </c>
      <c r="F2540">
        <v>2444.040039</v>
      </c>
      <c r="G2540">
        <v>2785290000</v>
      </c>
    </row>
    <row r="2541" spans="1:7" x14ac:dyDescent="0.2">
      <c r="A2541" s="14">
        <v>42971</v>
      </c>
      <c r="B2541">
        <v>2447.9099120000001</v>
      </c>
      <c r="C2541">
        <v>2450.389893</v>
      </c>
      <c r="D2541">
        <v>2436.1899410000001</v>
      </c>
      <c r="E2541">
        <v>2438.969971</v>
      </c>
      <c r="F2541">
        <v>2438.969971</v>
      </c>
      <c r="G2541">
        <v>2846590000</v>
      </c>
    </row>
    <row r="2542" spans="1:7" x14ac:dyDescent="0.2">
      <c r="A2542" s="14">
        <v>42972</v>
      </c>
      <c r="B2542">
        <v>2444.719971</v>
      </c>
      <c r="C2542">
        <v>2453.959961</v>
      </c>
      <c r="D2542">
        <v>2442.219971</v>
      </c>
      <c r="E2542">
        <v>2443.0500489999999</v>
      </c>
      <c r="F2542">
        <v>2443.0500489999999</v>
      </c>
      <c r="G2542">
        <v>2588780000</v>
      </c>
    </row>
    <row r="2543" spans="1:7" x14ac:dyDescent="0.2">
      <c r="A2543" s="14">
        <v>42975</v>
      </c>
      <c r="B2543">
        <v>2447.3500979999999</v>
      </c>
      <c r="C2543">
        <v>2449.1201169999999</v>
      </c>
      <c r="D2543">
        <v>2439.030029</v>
      </c>
      <c r="E2543">
        <v>2444.23999</v>
      </c>
      <c r="F2543">
        <v>2444.23999</v>
      </c>
      <c r="G2543">
        <v>2677700000</v>
      </c>
    </row>
    <row r="2544" spans="1:7" x14ac:dyDescent="0.2">
      <c r="A2544" s="14">
        <v>42976</v>
      </c>
      <c r="B2544">
        <v>2431.9399410000001</v>
      </c>
      <c r="C2544">
        <v>2449.1899410000001</v>
      </c>
      <c r="D2544">
        <v>2428.1999510000001</v>
      </c>
      <c r="E2544">
        <v>2446.3000489999999</v>
      </c>
      <c r="F2544">
        <v>2446.3000489999999</v>
      </c>
      <c r="G2544">
        <v>2737580000</v>
      </c>
    </row>
    <row r="2545" spans="1:7" x14ac:dyDescent="0.2">
      <c r="A2545" s="14">
        <v>42977</v>
      </c>
      <c r="B2545">
        <v>2446.0600589999999</v>
      </c>
      <c r="C2545">
        <v>2460.3100589999999</v>
      </c>
      <c r="D2545">
        <v>2443.7700199999999</v>
      </c>
      <c r="E2545">
        <v>2457.5900879999999</v>
      </c>
      <c r="F2545">
        <v>2457.5900879999999</v>
      </c>
      <c r="G2545">
        <v>2633660000</v>
      </c>
    </row>
    <row r="2546" spans="1:7" x14ac:dyDescent="0.2">
      <c r="A2546" s="14">
        <v>42978</v>
      </c>
      <c r="B2546">
        <v>2462.6499020000001</v>
      </c>
      <c r="C2546">
        <v>2475.01001</v>
      </c>
      <c r="D2546">
        <v>2462.6499020000001</v>
      </c>
      <c r="E2546">
        <v>2471.6499020000001</v>
      </c>
      <c r="F2546">
        <v>2471.6499020000001</v>
      </c>
      <c r="G2546">
        <v>3348110000</v>
      </c>
    </row>
    <row r="2547" spans="1:7" x14ac:dyDescent="0.2">
      <c r="A2547" s="14">
        <v>42979</v>
      </c>
      <c r="B2547">
        <v>2474.419922</v>
      </c>
      <c r="C2547">
        <v>2480.3798830000001</v>
      </c>
      <c r="D2547">
        <v>2473.8500979999999</v>
      </c>
      <c r="E2547">
        <v>2476.5500489999999</v>
      </c>
      <c r="F2547">
        <v>2476.5500489999999</v>
      </c>
      <c r="G2547">
        <v>2710730000</v>
      </c>
    </row>
    <row r="2548" spans="1:7" x14ac:dyDescent="0.2">
      <c r="A2548" s="14">
        <v>42983</v>
      </c>
      <c r="B2548">
        <v>2470.3500979999999</v>
      </c>
      <c r="C2548">
        <v>2471.969971</v>
      </c>
      <c r="D2548">
        <v>2446.5500489999999</v>
      </c>
      <c r="E2548">
        <v>2457.8500979999999</v>
      </c>
      <c r="F2548">
        <v>2457.8500979999999</v>
      </c>
      <c r="G2548">
        <v>3490260000</v>
      </c>
    </row>
    <row r="2549" spans="1:7" x14ac:dyDescent="0.2">
      <c r="A2549" s="14">
        <v>42984</v>
      </c>
      <c r="B2549">
        <v>2463.830078</v>
      </c>
      <c r="C2549">
        <v>2469.639893</v>
      </c>
      <c r="D2549">
        <v>2459.1999510000001</v>
      </c>
      <c r="E2549">
        <v>2465.540039</v>
      </c>
      <c r="F2549">
        <v>2465.540039</v>
      </c>
      <c r="G2549">
        <v>3374410000</v>
      </c>
    </row>
    <row r="2550" spans="1:7" x14ac:dyDescent="0.2">
      <c r="A2550" s="14">
        <v>42985</v>
      </c>
      <c r="B2550">
        <v>2468.0600589999999</v>
      </c>
      <c r="C2550">
        <v>2468.6201169999999</v>
      </c>
      <c r="D2550">
        <v>2460.290039</v>
      </c>
      <c r="E2550">
        <v>2465.1000979999999</v>
      </c>
      <c r="F2550">
        <v>2465.1000979999999</v>
      </c>
      <c r="G2550">
        <v>3353930000</v>
      </c>
    </row>
    <row r="2551" spans="1:7" x14ac:dyDescent="0.2">
      <c r="A2551" s="14">
        <v>42986</v>
      </c>
      <c r="B2551">
        <v>2462.25</v>
      </c>
      <c r="C2551">
        <v>2467.110107</v>
      </c>
      <c r="D2551">
        <v>2459.3999020000001</v>
      </c>
      <c r="E2551">
        <v>2461.429932</v>
      </c>
      <c r="F2551">
        <v>2461.429932</v>
      </c>
      <c r="G2551">
        <v>3302490000</v>
      </c>
    </row>
    <row r="2552" spans="1:7" x14ac:dyDescent="0.2">
      <c r="A2552" s="14">
        <v>42989</v>
      </c>
      <c r="B2552">
        <v>2474.5200199999999</v>
      </c>
      <c r="C2552">
        <v>2488.9499510000001</v>
      </c>
      <c r="D2552">
        <v>2474.5200199999999</v>
      </c>
      <c r="E2552">
        <v>2488.110107</v>
      </c>
      <c r="F2552">
        <v>2488.110107</v>
      </c>
      <c r="G2552">
        <v>3291760000</v>
      </c>
    </row>
    <row r="2553" spans="1:7" x14ac:dyDescent="0.2">
      <c r="A2553" s="14">
        <v>42990</v>
      </c>
      <c r="B2553">
        <v>2491.9399410000001</v>
      </c>
      <c r="C2553">
        <v>2496.7700199999999</v>
      </c>
      <c r="D2553">
        <v>2490.3701169999999</v>
      </c>
      <c r="E2553">
        <v>2496.4799800000001</v>
      </c>
      <c r="F2553">
        <v>2496.4799800000001</v>
      </c>
      <c r="G2553">
        <v>3230920000</v>
      </c>
    </row>
    <row r="2554" spans="1:7" x14ac:dyDescent="0.2">
      <c r="A2554" s="14">
        <v>42991</v>
      </c>
      <c r="B2554">
        <v>2493.889893</v>
      </c>
      <c r="C2554">
        <v>2498.3701169999999</v>
      </c>
      <c r="D2554">
        <v>2492.139893</v>
      </c>
      <c r="E2554">
        <v>2498.3701169999999</v>
      </c>
      <c r="F2554">
        <v>2498.3701169999999</v>
      </c>
      <c r="G2554">
        <v>3368050000</v>
      </c>
    </row>
    <row r="2555" spans="1:7" x14ac:dyDescent="0.2">
      <c r="A2555" s="14">
        <v>42992</v>
      </c>
      <c r="B2555">
        <v>2494.5600589999999</v>
      </c>
      <c r="C2555">
        <v>2498.429932</v>
      </c>
      <c r="D2555">
        <v>2491.3500979999999</v>
      </c>
      <c r="E2555">
        <v>2495.6201169999999</v>
      </c>
      <c r="F2555">
        <v>2495.6201169999999</v>
      </c>
      <c r="G2555">
        <v>3414460000</v>
      </c>
    </row>
    <row r="2556" spans="1:7" x14ac:dyDescent="0.2">
      <c r="A2556" s="14">
        <v>42993</v>
      </c>
      <c r="B2556">
        <v>2495.669922</v>
      </c>
      <c r="C2556">
        <v>2500.2299800000001</v>
      </c>
      <c r="D2556">
        <v>2493.1599120000001</v>
      </c>
      <c r="E2556">
        <v>2500.2299800000001</v>
      </c>
      <c r="F2556">
        <v>2500.2299800000001</v>
      </c>
      <c r="G2556">
        <v>4853170000</v>
      </c>
    </row>
    <row r="2557" spans="1:7" x14ac:dyDescent="0.2">
      <c r="A2557" s="14">
        <v>42996</v>
      </c>
      <c r="B2557">
        <v>2502.51001</v>
      </c>
      <c r="C2557">
        <v>2508.320068</v>
      </c>
      <c r="D2557">
        <v>2499.919922</v>
      </c>
      <c r="E2557">
        <v>2503.8701169999999</v>
      </c>
      <c r="F2557">
        <v>2503.8701169999999</v>
      </c>
      <c r="G2557">
        <v>3194300000</v>
      </c>
    </row>
    <row r="2558" spans="1:7" x14ac:dyDescent="0.2">
      <c r="A2558" s="14">
        <v>42997</v>
      </c>
      <c r="B2558">
        <v>2506.290039</v>
      </c>
      <c r="C2558">
        <v>2507.8400879999999</v>
      </c>
      <c r="D2558">
        <v>2503.1899410000001</v>
      </c>
      <c r="E2558">
        <v>2506.6499020000001</v>
      </c>
      <c r="F2558">
        <v>2506.6499020000001</v>
      </c>
      <c r="G2558">
        <v>3249100000</v>
      </c>
    </row>
    <row r="2559" spans="1:7" x14ac:dyDescent="0.2">
      <c r="A2559" s="14">
        <v>42998</v>
      </c>
      <c r="B2559">
        <v>2506.8400879999999</v>
      </c>
      <c r="C2559">
        <v>2508.8500979999999</v>
      </c>
      <c r="D2559">
        <v>2496.669922</v>
      </c>
      <c r="E2559">
        <v>2508.23999</v>
      </c>
      <c r="F2559">
        <v>2508.23999</v>
      </c>
      <c r="G2559">
        <v>3530010000</v>
      </c>
    </row>
    <row r="2560" spans="1:7" x14ac:dyDescent="0.2">
      <c r="A2560" s="14">
        <v>42999</v>
      </c>
      <c r="B2560">
        <v>2507.1599120000001</v>
      </c>
      <c r="C2560">
        <v>2507.1599120000001</v>
      </c>
      <c r="D2560">
        <v>2499</v>
      </c>
      <c r="E2560">
        <v>2500.6000979999999</v>
      </c>
      <c r="F2560">
        <v>2500.6000979999999</v>
      </c>
      <c r="G2560">
        <v>2930860000</v>
      </c>
    </row>
    <row r="2561" spans="1:7" x14ac:dyDescent="0.2">
      <c r="A2561" s="14">
        <v>43000</v>
      </c>
      <c r="B2561">
        <v>2497.26001</v>
      </c>
      <c r="C2561">
        <v>2503.469971</v>
      </c>
      <c r="D2561">
        <v>2496.540039</v>
      </c>
      <c r="E2561">
        <v>2502.219971</v>
      </c>
      <c r="F2561">
        <v>2502.219971</v>
      </c>
      <c r="G2561">
        <v>2865960000</v>
      </c>
    </row>
    <row r="2562" spans="1:7" x14ac:dyDescent="0.2">
      <c r="A2562" s="14">
        <v>43003</v>
      </c>
      <c r="B2562">
        <v>2499.389893</v>
      </c>
      <c r="C2562">
        <v>2502.540039</v>
      </c>
      <c r="D2562">
        <v>2488.030029</v>
      </c>
      <c r="E2562">
        <v>2496.6599120000001</v>
      </c>
      <c r="F2562">
        <v>2496.6599120000001</v>
      </c>
      <c r="G2562">
        <v>3297890000</v>
      </c>
    </row>
    <row r="2563" spans="1:7" x14ac:dyDescent="0.2">
      <c r="A2563" s="14">
        <v>43004</v>
      </c>
      <c r="B2563">
        <v>2501.040039</v>
      </c>
      <c r="C2563">
        <v>2503.51001</v>
      </c>
      <c r="D2563">
        <v>2495.1201169999999</v>
      </c>
      <c r="E2563">
        <v>2496.8400879999999</v>
      </c>
      <c r="F2563">
        <v>2496.8400879999999</v>
      </c>
      <c r="G2563">
        <v>3043110000</v>
      </c>
    </row>
    <row r="2564" spans="1:7" x14ac:dyDescent="0.2">
      <c r="A2564" s="14">
        <v>43005</v>
      </c>
      <c r="B2564">
        <v>2503.3000489999999</v>
      </c>
      <c r="C2564">
        <v>2511.75</v>
      </c>
      <c r="D2564">
        <v>2495.9099120000001</v>
      </c>
      <c r="E2564">
        <v>2507.040039</v>
      </c>
      <c r="F2564">
        <v>2507.040039</v>
      </c>
      <c r="G2564">
        <v>3456030000</v>
      </c>
    </row>
    <row r="2565" spans="1:7" x14ac:dyDescent="0.2">
      <c r="A2565" s="14">
        <v>43006</v>
      </c>
      <c r="B2565">
        <v>2503.4099120000001</v>
      </c>
      <c r="C2565">
        <v>2510.8100589999999</v>
      </c>
      <c r="D2565">
        <v>2502.929932</v>
      </c>
      <c r="E2565">
        <v>2510.0600589999999</v>
      </c>
      <c r="F2565">
        <v>2510.0600589999999</v>
      </c>
      <c r="G2565">
        <v>3168620000</v>
      </c>
    </row>
    <row r="2566" spans="1:7" x14ac:dyDescent="0.2">
      <c r="A2566" s="14">
        <v>43007</v>
      </c>
      <c r="B2566">
        <v>2509.959961</v>
      </c>
      <c r="C2566">
        <v>2519.4399410000001</v>
      </c>
      <c r="D2566">
        <v>2507.98999</v>
      </c>
      <c r="E2566">
        <v>2519.360107</v>
      </c>
      <c r="F2566">
        <v>2519.360107</v>
      </c>
      <c r="G2566">
        <v>3211920000</v>
      </c>
    </row>
    <row r="2567" spans="1:7" x14ac:dyDescent="0.2">
      <c r="A2567" s="14">
        <v>43010</v>
      </c>
      <c r="B2567">
        <v>2521.1999510000001</v>
      </c>
      <c r="C2567">
        <v>2529.2299800000001</v>
      </c>
      <c r="D2567">
        <v>2520.3999020000001</v>
      </c>
      <c r="E2567">
        <v>2529.1201169999999</v>
      </c>
      <c r="F2567">
        <v>2529.1201169999999</v>
      </c>
      <c r="G2567">
        <v>3199730000</v>
      </c>
    </row>
    <row r="2568" spans="1:7" x14ac:dyDescent="0.2">
      <c r="A2568" s="14">
        <v>43011</v>
      </c>
      <c r="B2568">
        <v>2530.3400879999999</v>
      </c>
      <c r="C2568">
        <v>2535.1298830000001</v>
      </c>
      <c r="D2568">
        <v>2528.8500979999999</v>
      </c>
      <c r="E2568">
        <v>2534.580078</v>
      </c>
      <c r="F2568">
        <v>2534.580078</v>
      </c>
      <c r="G2568">
        <v>3068850000</v>
      </c>
    </row>
    <row r="2569" spans="1:7" x14ac:dyDescent="0.2">
      <c r="A2569" s="14">
        <v>43012</v>
      </c>
      <c r="B2569">
        <v>2533.4799800000001</v>
      </c>
      <c r="C2569">
        <v>2540.530029</v>
      </c>
      <c r="D2569">
        <v>2531.8000489999999</v>
      </c>
      <c r="E2569">
        <v>2537.73999</v>
      </c>
      <c r="F2569">
        <v>2537.73999</v>
      </c>
      <c r="G2569">
        <v>3017120000</v>
      </c>
    </row>
    <row r="2570" spans="1:7" x14ac:dyDescent="0.2">
      <c r="A2570" s="14">
        <v>43013</v>
      </c>
      <c r="B2570">
        <v>2540.860107</v>
      </c>
      <c r="C2570">
        <v>2552.51001</v>
      </c>
      <c r="D2570">
        <v>2540.0200199999999</v>
      </c>
      <c r="E2570">
        <v>2552.070068</v>
      </c>
      <c r="F2570">
        <v>2552.070068</v>
      </c>
      <c r="G2570">
        <v>3045120000</v>
      </c>
    </row>
    <row r="2571" spans="1:7" x14ac:dyDescent="0.2">
      <c r="A2571" s="14">
        <v>43014</v>
      </c>
      <c r="B2571">
        <v>2547.4399410000001</v>
      </c>
      <c r="C2571">
        <v>2549.4099120000001</v>
      </c>
      <c r="D2571">
        <v>2543.790039</v>
      </c>
      <c r="E2571">
        <v>2549.330078</v>
      </c>
      <c r="F2571">
        <v>2549.330078</v>
      </c>
      <c r="G2571">
        <v>2884570000</v>
      </c>
    </row>
    <row r="2572" spans="1:7" x14ac:dyDescent="0.2">
      <c r="A2572" s="14">
        <v>43017</v>
      </c>
      <c r="B2572">
        <v>2551.389893</v>
      </c>
      <c r="C2572">
        <v>2551.820068</v>
      </c>
      <c r="D2572">
        <v>2541.6000979999999</v>
      </c>
      <c r="E2572">
        <v>2544.7299800000001</v>
      </c>
      <c r="F2572">
        <v>2544.7299800000001</v>
      </c>
      <c r="G2572">
        <v>2483970000</v>
      </c>
    </row>
    <row r="2573" spans="1:7" x14ac:dyDescent="0.2">
      <c r="A2573" s="14">
        <v>43018</v>
      </c>
      <c r="B2573">
        <v>2549.98999</v>
      </c>
      <c r="C2573">
        <v>2555.2299800000001</v>
      </c>
      <c r="D2573">
        <v>2544.860107</v>
      </c>
      <c r="E2573">
        <v>2550.639893</v>
      </c>
      <c r="F2573">
        <v>2550.639893</v>
      </c>
      <c r="G2573">
        <v>2960500000</v>
      </c>
    </row>
    <row r="2574" spans="1:7" x14ac:dyDescent="0.2">
      <c r="A2574" s="14">
        <v>43019</v>
      </c>
      <c r="B2574">
        <v>2550.6201169999999</v>
      </c>
      <c r="C2574">
        <v>2555.23999</v>
      </c>
      <c r="D2574">
        <v>2547.9499510000001</v>
      </c>
      <c r="E2574">
        <v>2555.23999</v>
      </c>
      <c r="F2574">
        <v>2555.23999</v>
      </c>
      <c r="G2574">
        <v>2976090000</v>
      </c>
    </row>
    <row r="2575" spans="1:7" x14ac:dyDescent="0.2">
      <c r="A2575" s="14">
        <v>43020</v>
      </c>
      <c r="B2575">
        <v>2552.8798830000001</v>
      </c>
      <c r="C2575">
        <v>2555.330078</v>
      </c>
      <c r="D2575">
        <v>2548.3100589999999</v>
      </c>
      <c r="E2575">
        <v>2550.929932</v>
      </c>
      <c r="F2575">
        <v>2550.929932</v>
      </c>
      <c r="G2575">
        <v>3151510000</v>
      </c>
    </row>
    <row r="2576" spans="1:7" x14ac:dyDescent="0.2">
      <c r="A2576" s="14">
        <v>43021</v>
      </c>
      <c r="B2576">
        <v>2555.6599120000001</v>
      </c>
      <c r="C2576">
        <v>2557.6499020000001</v>
      </c>
      <c r="D2576">
        <v>2552.0900879999999</v>
      </c>
      <c r="E2576">
        <v>2553.169922</v>
      </c>
      <c r="F2576">
        <v>2553.169922</v>
      </c>
      <c r="G2576">
        <v>3149440000</v>
      </c>
    </row>
    <row r="2577" spans="1:7" x14ac:dyDescent="0.2">
      <c r="A2577" s="14">
        <v>43024</v>
      </c>
      <c r="B2577">
        <v>2555.570068</v>
      </c>
      <c r="C2577">
        <v>2559.469971</v>
      </c>
      <c r="D2577">
        <v>2552.639893</v>
      </c>
      <c r="E2577">
        <v>2557.639893</v>
      </c>
      <c r="F2577">
        <v>2557.639893</v>
      </c>
      <c r="G2577">
        <v>2916020000</v>
      </c>
    </row>
    <row r="2578" spans="1:7" x14ac:dyDescent="0.2">
      <c r="A2578" s="14">
        <v>43025</v>
      </c>
      <c r="B2578">
        <v>2557.169922</v>
      </c>
      <c r="C2578">
        <v>2559.709961</v>
      </c>
      <c r="D2578">
        <v>2554.6899410000001</v>
      </c>
      <c r="E2578">
        <v>2559.360107</v>
      </c>
      <c r="F2578">
        <v>2559.360107</v>
      </c>
      <c r="G2578">
        <v>2889390000</v>
      </c>
    </row>
    <row r="2579" spans="1:7" x14ac:dyDescent="0.2">
      <c r="A2579" s="14">
        <v>43026</v>
      </c>
      <c r="B2579">
        <v>2562.8701169999999</v>
      </c>
      <c r="C2579">
        <v>2564.110107</v>
      </c>
      <c r="D2579">
        <v>2559.669922</v>
      </c>
      <c r="E2579">
        <v>2561.26001</v>
      </c>
      <c r="F2579">
        <v>2561.26001</v>
      </c>
      <c r="G2579">
        <v>2998090000</v>
      </c>
    </row>
    <row r="2580" spans="1:7" x14ac:dyDescent="0.2">
      <c r="A2580" s="14">
        <v>43027</v>
      </c>
      <c r="B2580">
        <v>2553.389893</v>
      </c>
      <c r="C2580">
        <v>2562.360107</v>
      </c>
      <c r="D2580">
        <v>2547.919922</v>
      </c>
      <c r="E2580">
        <v>2562.1000979999999</v>
      </c>
      <c r="F2580">
        <v>2562.1000979999999</v>
      </c>
      <c r="G2580">
        <v>2990710000</v>
      </c>
    </row>
    <row r="2581" spans="1:7" x14ac:dyDescent="0.2">
      <c r="A2581" s="14">
        <v>43028</v>
      </c>
      <c r="B2581">
        <v>2567.5600589999999</v>
      </c>
      <c r="C2581">
        <v>2575.4399410000001</v>
      </c>
      <c r="D2581">
        <v>2567.5600589999999</v>
      </c>
      <c r="E2581">
        <v>2575.209961</v>
      </c>
      <c r="F2581">
        <v>2575.209961</v>
      </c>
      <c r="G2581">
        <v>3384650000</v>
      </c>
    </row>
    <row r="2582" spans="1:7" x14ac:dyDescent="0.2">
      <c r="A2582" s="14">
        <v>43031</v>
      </c>
      <c r="B2582">
        <v>2578.080078</v>
      </c>
      <c r="C2582">
        <v>2578.290039</v>
      </c>
      <c r="D2582">
        <v>2564.330078</v>
      </c>
      <c r="E2582">
        <v>2564.9799800000001</v>
      </c>
      <c r="F2582">
        <v>2564.9799800000001</v>
      </c>
      <c r="G2582">
        <v>3211710000</v>
      </c>
    </row>
    <row r="2583" spans="1:7" x14ac:dyDescent="0.2">
      <c r="A2583" s="14">
        <v>43032</v>
      </c>
      <c r="B2583">
        <v>2568.6599120000001</v>
      </c>
      <c r="C2583">
        <v>2572.179932</v>
      </c>
      <c r="D2583">
        <v>2565.580078</v>
      </c>
      <c r="E2583">
        <v>2569.1298830000001</v>
      </c>
      <c r="F2583">
        <v>2569.1298830000001</v>
      </c>
      <c r="G2583">
        <v>3427330000</v>
      </c>
    </row>
    <row r="2584" spans="1:7" x14ac:dyDescent="0.2">
      <c r="A2584" s="14">
        <v>43033</v>
      </c>
      <c r="B2584">
        <v>2566.5200199999999</v>
      </c>
      <c r="C2584">
        <v>2567.3999020000001</v>
      </c>
      <c r="D2584">
        <v>2544</v>
      </c>
      <c r="E2584">
        <v>2557.1499020000001</v>
      </c>
      <c r="F2584">
        <v>2557.1499020000001</v>
      </c>
      <c r="G2584">
        <v>3874510000</v>
      </c>
    </row>
    <row r="2585" spans="1:7" x14ac:dyDescent="0.2">
      <c r="A2585" s="14">
        <v>43034</v>
      </c>
      <c r="B2585">
        <v>2560.080078</v>
      </c>
      <c r="C2585">
        <v>2567.070068</v>
      </c>
      <c r="D2585">
        <v>2559.8000489999999</v>
      </c>
      <c r="E2585">
        <v>2560.3999020000001</v>
      </c>
      <c r="F2585">
        <v>2560.3999020000001</v>
      </c>
      <c r="G2585">
        <v>3869050000</v>
      </c>
    </row>
    <row r="2586" spans="1:7" x14ac:dyDescent="0.2">
      <c r="A2586" s="14">
        <v>43035</v>
      </c>
      <c r="B2586">
        <v>2570.26001</v>
      </c>
      <c r="C2586">
        <v>2582.9799800000001</v>
      </c>
      <c r="D2586">
        <v>2565.9399410000001</v>
      </c>
      <c r="E2586">
        <v>2581.070068</v>
      </c>
      <c r="F2586">
        <v>2581.070068</v>
      </c>
      <c r="G2586">
        <v>3887110000</v>
      </c>
    </row>
    <row r="2587" spans="1:7" x14ac:dyDescent="0.2">
      <c r="A2587" s="14">
        <v>43038</v>
      </c>
      <c r="B2587">
        <v>2577.75</v>
      </c>
      <c r="C2587">
        <v>2580.030029</v>
      </c>
      <c r="D2587">
        <v>2568.25</v>
      </c>
      <c r="E2587">
        <v>2572.830078</v>
      </c>
      <c r="F2587">
        <v>2572.830078</v>
      </c>
      <c r="G2587">
        <v>3658870000</v>
      </c>
    </row>
    <row r="2588" spans="1:7" x14ac:dyDescent="0.2">
      <c r="A2588" s="14">
        <v>43039</v>
      </c>
      <c r="B2588">
        <v>2575.98999</v>
      </c>
      <c r="C2588">
        <v>2578.290039</v>
      </c>
      <c r="D2588">
        <v>2572.1499020000001</v>
      </c>
      <c r="E2588">
        <v>2575.26001</v>
      </c>
      <c r="F2588">
        <v>2575.26001</v>
      </c>
      <c r="G2588">
        <v>3827230000</v>
      </c>
    </row>
    <row r="2589" spans="1:7" x14ac:dyDescent="0.2">
      <c r="A2589" s="14">
        <v>43040</v>
      </c>
      <c r="B2589">
        <v>2583.209961</v>
      </c>
      <c r="C2589">
        <v>2588.3999020000001</v>
      </c>
      <c r="D2589">
        <v>2574.919922</v>
      </c>
      <c r="E2589">
        <v>2579.360107</v>
      </c>
      <c r="F2589">
        <v>2579.360107</v>
      </c>
      <c r="G2589">
        <v>3813180000</v>
      </c>
    </row>
    <row r="2590" spans="1:7" x14ac:dyDescent="0.2">
      <c r="A2590" s="14">
        <v>43041</v>
      </c>
      <c r="B2590">
        <v>2579.459961</v>
      </c>
      <c r="C2590">
        <v>2581.110107</v>
      </c>
      <c r="D2590">
        <v>2566.169922</v>
      </c>
      <c r="E2590">
        <v>2579.8500979999999</v>
      </c>
      <c r="F2590">
        <v>2579.8500979999999</v>
      </c>
      <c r="G2590">
        <v>4048270000</v>
      </c>
    </row>
    <row r="2591" spans="1:7" x14ac:dyDescent="0.2">
      <c r="A2591" s="14">
        <v>43042</v>
      </c>
      <c r="B2591">
        <v>2581.929932</v>
      </c>
      <c r="C2591">
        <v>2588.419922</v>
      </c>
      <c r="D2591">
        <v>2576.7700199999999</v>
      </c>
      <c r="E2591">
        <v>2587.8400879999999</v>
      </c>
      <c r="F2591">
        <v>2587.8400879999999</v>
      </c>
      <c r="G2591">
        <v>3567710000</v>
      </c>
    </row>
    <row r="2592" spans="1:7" x14ac:dyDescent="0.2">
      <c r="A2592" s="14">
        <v>43045</v>
      </c>
      <c r="B2592">
        <v>2587.469971</v>
      </c>
      <c r="C2592">
        <v>2593.3798830000001</v>
      </c>
      <c r="D2592">
        <v>2585.6599120000001</v>
      </c>
      <c r="E2592">
        <v>2591.1298830000001</v>
      </c>
      <c r="F2592">
        <v>2591.1298830000001</v>
      </c>
      <c r="G2592">
        <v>3539080000</v>
      </c>
    </row>
    <row r="2593" spans="1:7" x14ac:dyDescent="0.2">
      <c r="A2593" s="14">
        <v>43046</v>
      </c>
      <c r="B2593">
        <v>2592.110107</v>
      </c>
      <c r="C2593">
        <v>2597.0200199999999</v>
      </c>
      <c r="D2593">
        <v>2584.3500979999999</v>
      </c>
      <c r="E2593">
        <v>2590.639893</v>
      </c>
      <c r="F2593">
        <v>2590.639893</v>
      </c>
      <c r="G2593">
        <v>3809650000</v>
      </c>
    </row>
    <row r="2594" spans="1:7" x14ac:dyDescent="0.2">
      <c r="A2594" s="14">
        <v>43047</v>
      </c>
      <c r="B2594">
        <v>2588.709961</v>
      </c>
      <c r="C2594">
        <v>2595.469971</v>
      </c>
      <c r="D2594">
        <v>2585.0200199999999</v>
      </c>
      <c r="E2594">
        <v>2594.3798830000001</v>
      </c>
      <c r="F2594">
        <v>2594.3798830000001</v>
      </c>
      <c r="G2594">
        <v>3899360000</v>
      </c>
    </row>
    <row r="2595" spans="1:7" x14ac:dyDescent="0.2">
      <c r="A2595" s="14">
        <v>43048</v>
      </c>
      <c r="B2595">
        <v>2584</v>
      </c>
      <c r="C2595">
        <v>2586.5</v>
      </c>
      <c r="D2595">
        <v>2566.330078</v>
      </c>
      <c r="E2595">
        <v>2584.6201169999999</v>
      </c>
      <c r="F2595">
        <v>2584.6201169999999</v>
      </c>
      <c r="G2595">
        <v>3831610000</v>
      </c>
    </row>
    <row r="2596" spans="1:7" x14ac:dyDescent="0.2">
      <c r="A2596" s="14">
        <v>43049</v>
      </c>
      <c r="B2596">
        <v>2580.179932</v>
      </c>
      <c r="C2596">
        <v>2583.8100589999999</v>
      </c>
      <c r="D2596">
        <v>2575.570068</v>
      </c>
      <c r="E2596">
        <v>2582.3000489999999</v>
      </c>
      <c r="F2596">
        <v>2582.3000489999999</v>
      </c>
      <c r="G2596">
        <v>3486910000</v>
      </c>
    </row>
    <row r="2597" spans="1:7" x14ac:dyDescent="0.2">
      <c r="A2597" s="14">
        <v>43052</v>
      </c>
      <c r="B2597">
        <v>2576.530029</v>
      </c>
      <c r="C2597">
        <v>2587.6599120000001</v>
      </c>
      <c r="D2597">
        <v>2574.4799800000001</v>
      </c>
      <c r="E2597">
        <v>2584.8400879999999</v>
      </c>
      <c r="F2597">
        <v>2584.8400879999999</v>
      </c>
      <c r="G2597">
        <v>3402930000</v>
      </c>
    </row>
    <row r="2598" spans="1:7" x14ac:dyDescent="0.2">
      <c r="A2598" s="14">
        <v>43053</v>
      </c>
      <c r="B2598">
        <v>2577.75</v>
      </c>
      <c r="C2598">
        <v>2579.6599120000001</v>
      </c>
      <c r="D2598">
        <v>2566.5600589999999</v>
      </c>
      <c r="E2598">
        <v>2578.8701169999999</v>
      </c>
      <c r="F2598">
        <v>2578.8701169999999</v>
      </c>
      <c r="G2598">
        <v>3641760000</v>
      </c>
    </row>
    <row r="2599" spans="1:7" x14ac:dyDescent="0.2">
      <c r="A2599" s="14">
        <v>43054</v>
      </c>
      <c r="B2599">
        <v>2569.4499510000001</v>
      </c>
      <c r="C2599">
        <v>2572.8400879999999</v>
      </c>
      <c r="D2599">
        <v>2557.4499510000001</v>
      </c>
      <c r="E2599">
        <v>2564.6201169999999</v>
      </c>
      <c r="F2599">
        <v>2564.6201169999999</v>
      </c>
      <c r="G2599">
        <v>3558890000</v>
      </c>
    </row>
    <row r="2600" spans="1:7" x14ac:dyDescent="0.2">
      <c r="A2600" s="14">
        <v>43055</v>
      </c>
      <c r="B2600">
        <v>2572.9499510000001</v>
      </c>
      <c r="C2600">
        <v>2590.0900879999999</v>
      </c>
      <c r="D2600">
        <v>2572.9499510000001</v>
      </c>
      <c r="E2600">
        <v>2585.639893</v>
      </c>
      <c r="F2600">
        <v>2585.639893</v>
      </c>
      <c r="G2600">
        <v>3312710000</v>
      </c>
    </row>
    <row r="2601" spans="1:7" x14ac:dyDescent="0.2">
      <c r="A2601" s="14">
        <v>43056</v>
      </c>
      <c r="B2601">
        <v>2582.9399410000001</v>
      </c>
      <c r="C2601">
        <v>2583.959961</v>
      </c>
      <c r="D2601">
        <v>2577.6201169999999</v>
      </c>
      <c r="E2601">
        <v>2578.8500979999999</v>
      </c>
      <c r="F2601">
        <v>2578.8500979999999</v>
      </c>
      <c r="G2601">
        <v>3300160000</v>
      </c>
    </row>
    <row r="2602" spans="1:7" x14ac:dyDescent="0.2">
      <c r="A2602" s="14">
        <v>43059</v>
      </c>
      <c r="B2602">
        <v>2579.48999</v>
      </c>
      <c r="C2602">
        <v>2584.639893</v>
      </c>
      <c r="D2602">
        <v>2578.23999</v>
      </c>
      <c r="E2602">
        <v>2582.139893</v>
      </c>
      <c r="F2602">
        <v>2582.139893</v>
      </c>
      <c r="G2602">
        <v>3003540000</v>
      </c>
    </row>
    <row r="2603" spans="1:7" x14ac:dyDescent="0.2">
      <c r="A2603" s="14">
        <v>43060</v>
      </c>
      <c r="B2603">
        <v>2589.169922</v>
      </c>
      <c r="C2603">
        <v>2601.1899410000001</v>
      </c>
      <c r="D2603">
        <v>2589.169922</v>
      </c>
      <c r="E2603">
        <v>2599.030029</v>
      </c>
      <c r="F2603">
        <v>2599.030029</v>
      </c>
      <c r="G2603">
        <v>3332720000</v>
      </c>
    </row>
    <row r="2604" spans="1:7" x14ac:dyDescent="0.2">
      <c r="A2604" s="14">
        <v>43061</v>
      </c>
      <c r="B2604">
        <v>2600.3100589999999</v>
      </c>
      <c r="C2604">
        <v>2600.9399410000001</v>
      </c>
      <c r="D2604">
        <v>2595.2299800000001</v>
      </c>
      <c r="E2604">
        <v>2597.080078</v>
      </c>
      <c r="F2604">
        <v>2597.080078</v>
      </c>
      <c r="G2604">
        <v>2762950000</v>
      </c>
    </row>
    <row r="2605" spans="1:7" x14ac:dyDescent="0.2">
      <c r="A2605" s="14">
        <v>43063</v>
      </c>
      <c r="B2605">
        <v>2600.419922</v>
      </c>
      <c r="C2605">
        <v>2604.209961</v>
      </c>
      <c r="D2605">
        <v>2600.419922</v>
      </c>
      <c r="E2605">
        <v>2602.419922</v>
      </c>
      <c r="F2605">
        <v>2602.419922</v>
      </c>
      <c r="G2605">
        <v>1349780000</v>
      </c>
    </row>
    <row r="2606" spans="1:7" x14ac:dyDescent="0.2">
      <c r="A2606" s="14">
        <v>43066</v>
      </c>
      <c r="B2606">
        <v>2602.6599120000001</v>
      </c>
      <c r="C2606">
        <v>2606.4099120000001</v>
      </c>
      <c r="D2606">
        <v>2598.8701169999999</v>
      </c>
      <c r="E2606">
        <v>2601.419922</v>
      </c>
      <c r="F2606">
        <v>2601.419922</v>
      </c>
      <c r="G2606">
        <v>3006860000</v>
      </c>
    </row>
    <row r="2607" spans="1:7" x14ac:dyDescent="0.2">
      <c r="A2607" s="14">
        <v>43067</v>
      </c>
      <c r="B2607">
        <v>2605.9399410000001</v>
      </c>
      <c r="C2607">
        <v>2627.6899410000001</v>
      </c>
      <c r="D2607">
        <v>2605.4399410000001</v>
      </c>
      <c r="E2607">
        <v>2627.040039</v>
      </c>
      <c r="F2607">
        <v>2627.040039</v>
      </c>
      <c r="G2607">
        <v>3488420000</v>
      </c>
    </row>
    <row r="2608" spans="1:7" x14ac:dyDescent="0.2">
      <c r="A2608" s="14">
        <v>43068</v>
      </c>
      <c r="B2608">
        <v>2627.820068</v>
      </c>
      <c r="C2608">
        <v>2634.889893</v>
      </c>
      <c r="D2608">
        <v>2620.320068</v>
      </c>
      <c r="E2608">
        <v>2626.070068</v>
      </c>
      <c r="F2608">
        <v>2626.070068</v>
      </c>
      <c r="G2608">
        <v>4078280000</v>
      </c>
    </row>
    <row r="2609" spans="1:7" x14ac:dyDescent="0.2">
      <c r="A2609" s="14">
        <v>43069</v>
      </c>
      <c r="B2609">
        <v>2633.929932</v>
      </c>
      <c r="C2609">
        <v>2657.73999</v>
      </c>
      <c r="D2609">
        <v>2633.929932</v>
      </c>
      <c r="E2609">
        <v>2647.580078</v>
      </c>
      <c r="F2609">
        <v>2647.580078</v>
      </c>
      <c r="G2609">
        <v>4938490000</v>
      </c>
    </row>
    <row r="2610" spans="1:7" x14ac:dyDescent="0.2">
      <c r="A2610" s="14">
        <v>43070</v>
      </c>
      <c r="B2610">
        <v>2645.1000979999999</v>
      </c>
      <c r="C2610">
        <v>2650.6201169999999</v>
      </c>
      <c r="D2610">
        <v>2605.5200199999999</v>
      </c>
      <c r="E2610">
        <v>2642.219971</v>
      </c>
      <c r="F2610">
        <v>2642.219971</v>
      </c>
      <c r="G2610">
        <v>3942320000</v>
      </c>
    </row>
    <row r="2611" spans="1:7" x14ac:dyDescent="0.2">
      <c r="A2611" s="14">
        <v>43073</v>
      </c>
      <c r="B2611">
        <v>2657.1899410000001</v>
      </c>
      <c r="C2611">
        <v>2665.1899410000001</v>
      </c>
      <c r="D2611">
        <v>2639.030029</v>
      </c>
      <c r="E2611">
        <v>2639.4399410000001</v>
      </c>
      <c r="F2611">
        <v>2639.4399410000001</v>
      </c>
      <c r="G2611">
        <v>4023150000</v>
      </c>
    </row>
    <row r="2612" spans="1:7" x14ac:dyDescent="0.2">
      <c r="A2612" s="14">
        <v>43074</v>
      </c>
      <c r="B2612">
        <v>2639.780029</v>
      </c>
      <c r="C2612">
        <v>2648.719971</v>
      </c>
      <c r="D2612">
        <v>2627.7299800000001</v>
      </c>
      <c r="E2612">
        <v>2629.570068</v>
      </c>
      <c r="F2612">
        <v>2629.570068</v>
      </c>
      <c r="G2612">
        <v>3539040000</v>
      </c>
    </row>
    <row r="2613" spans="1:7" x14ac:dyDescent="0.2">
      <c r="A2613" s="14">
        <v>43075</v>
      </c>
      <c r="B2613">
        <v>2626.23999</v>
      </c>
      <c r="C2613">
        <v>2634.4099120000001</v>
      </c>
      <c r="D2613">
        <v>2624.75</v>
      </c>
      <c r="E2613">
        <v>2629.2700199999999</v>
      </c>
      <c r="F2613">
        <v>2629.2700199999999</v>
      </c>
      <c r="G2613">
        <v>3229000000</v>
      </c>
    </row>
    <row r="2614" spans="1:7" x14ac:dyDescent="0.2">
      <c r="A2614" s="14">
        <v>43076</v>
      </c>
      <c r="B2614">
        <v>2628.3798830000001</v>
      </c>
      <c r="C2614">
        <v>2640.98999</v>
      </c>
      <c r="D2614">
        <v>2626.530029</v>
      </c>
      <c r="E2614">
        <v>2636.9799800000001</v>
      </c>
      <c r="F2614">
        <v>2636.9799800000001</v>
      </c>
      <c r="G2614">
        <v>3292400000</v>
      </c>
    </row>
    <row r="2615" spans="1:7" x14ac:dyDescent="0.2">
      <c r="A2615" s="14">
        <v>43077</v>
      </c>
      <c r="B2615">
        <v>2646.209961</v>
      </c>
      <c r="C2615">
        <v>2651.6499020000001</v>
      </c>
      <c r="D2615">
        <v>2644.1000979999999</v>
      </c>
      <c r="E2615">
        <v>2651.5</v>
      </c>
      <c r="F2615">
        <v>2651.5</v>
      </c>
      <c r="G2615">
        <v>3106150000</v>
      </c>
    </row>
    <row r="2616" spans="1:7" x14ac:dyDescent="0.2">
      <c r="A2616" s="14">
        <v>43080</v>
      </c>
      <c r="B2616">
        <v>2652.1899410000001</v>
      </c>
      <c r="C2616">
        <v>2660.330078</v>
      </c>
      <c r="D2616">
        <v>2651.469971</v>
      </c>
      <c r="E2616">
        <v>2659.98999</v>
      </c>
      <c r="F2616">
        <v>2659.98999</v>
      </c>
      <c r="G2616">
        <v>3091950000</v>
      </c>
    </row>
    <row r="2617" spans="1:7" x14ac:dyDescent="0.2">
      <c r="A2617" s="14">
        <v>43081</v>
      </c>
      <c r="B2617">
        <v>2661.7299800000001</v>
      </c>
      <c r="C2617">
        <v>2669.719971</v>
      </c>
      <c r="D2617">
        <v>2659.780029</v>
      </c>
      <c r="E2617">
        <v>2664.110107</v>
      </c>
      <c r="F2617">
        <v>2664.110107</v>
      </c>
      <c r="G2617">
        <v>3555680000</v>
      </c>
    </row>
    <row r="2618" spans="1:7" x14ac:dyDescent="0.2">
      <c r="A2618" s="14">
        <v>43082</v>
      </c>
      <c r="B2618">
        <v>2667.5900879999999</v>
      </c>
      <c r="C2618">
        <v>2671.8798830000001</v>
      </c>
      <c r="D2618">
        <v>2662.8500979999999</v>
      </c>
      <c r="E2618">
        <v>2662.8500979999999</v>
      </c>
      <c r="F2618">
        <v>2662.8500979999999</v>
      </c>
      <c r="G2618">
        <v>3542370000</v>
      </c>
    </row>
    <row r="2619" spans="1:7" x14ac:dyDescent="0.2">
      <c r="A2619" s="14">
        <v>43083</v>
      </c>
      <c r="B2619">
        <v>2665.8701169999999</v>
      </c>
      <c r="C2619">
        <v>2668.0900879999999</v>
      </c>
      <c r="D2619">
        <v>2652.01001</v>
      </c>
      <c r="E2619">
        <v>2652.01001</v>
      </c>
      <c r="F2619">
        <v>2652.01001</v>
      </c>
      <c r="G2619">
        <v>3430030000</v>
      </c>
    </row>
    <row r="2620" spans="1:7" x14ac:dyDescent="0.2">
      <c r="A2620" s="14">
        <v>43084</v>
      </c>
      <c r="B2620">
        <v>2660.6298830000001</v>
      </c>
      <c r="C2620">
        <v>2679.6298830000001</v>
      </c>
      <c r="D2620">
        <v>2659.139893</v>
      </c>
      <c r="E2620">
        <v>2675.8100589999999</v>
      </c>
      <c r="F2620">
        <v>2675.8100589999999</v>
      </c>
      <c r="G2620">
        <v>5723920000</v>
      </c>
    </row>
    <row r="2621" spans="1:7" x14ac:dyDescent="0.2">
      <c r="A2621" s="14">
        <v>43087</v>
      </c>
      <c r="B2621">
        <v>2685.919922</v>
      </c>
      <c r="C2621">
        <v>2694.969971</v>
      </c>
      <c r="D2621">
        <v>2685.919922</v>
      </c>
      <c r="E2621">
        <v>2690.1599120000001</v>
      </c>
      <c r="F2621">
        <v>2690.1599120000001</v>
      </c>
      <c r="G2621">
        <v>3724660000</v>
      </c>
    </row>
    <row r="2622" spans="1:7" x14ac:dyDescent="0.2">
      <c r="A2622" s="14">
        <v>43088</v>
      </c>
      <c r="B2622">
        <v>2692.709961</v>
      </c>
      <c r="C2622">
        <v>2694.4399410000001</v>
      </c>
      <c r="D2622">
        <v>2680.73999</v>
      </c>
      <c r="E2622">
        <v>2681.469971</v>
      </c>
      <c r="F2622">
        <v>2681.469971</v>
      </c>
      <c r="G2622">
        <v>3368590000</v>
      </c>
    </row>
    <row r="2623" spans="1:7" x14ac:dyDescent="0.2">
      <c r="A2623" s="14">
        <v>43089</v>
      </c>
      <c r="B2623">
        <v>2688.179932</v>
      </c>
      <c r="C2623">
        <v>2691.01001</v>
      </c>
      <c r="D2623">
        <v>2676.110107</v>
      </c>
      <c r="E2623">
        <v>2679.25</v>
      </c>
      <c r="F2623">
        <v>2679.25</v>
      </c>
      <c r="G2623">
        <v>3241030000</v>
      </c>
    </row>
    <row r="2624" spans="1:7" x14ac:dyDescent="0.2">
      <c r="A2624" s="14">
        <v>43090</v>
      </c>
      <c r="B2624">
        <v>2683.0200199999999</v>
      </c>
      <c r="C2624">
        <v>2692.639893</v>
      </c>
      <c r="D2624">
        <v>2682.3999020000001</v>
      </c>
      <c r="E2624">
        <v>2684.570068</v>
      </c>
      <c r="F2624">
        <v>2684.570068</v>
      </c>
      <c r="G2624">
        <v>3273390000</v>
      </c>
    </row>
    <row r="2625" spans="1:7" x14ac:dyDescent="0.2">
      <c r="A2625" s="14">
        <v>43091</v>
      </c>
      <c r="B2625">
        <v>2684.219971</v>
      </c>
      <c r="C2625">
        <v>2685.3500979999999</v>
      </c>
      <c r="D2625">
        <v>2678.1298830000001</v>
      </c>
      <c r="E2625">
        <v>2683.3400879999999</v>
      </c>
      <c r="F2625">
        <v>2683.3400879999999</v>
      </c>
      <c r="G2625">
        <v>2399830000</v>
      </c>
    </row>
    <row r="2626" spans="1:7" x14ac:dyDescent="0.2">
      <c r="A2626" s="14">
        <v>43095</v>
      </c>
      <c r="B2626">
        <v>2679.0900879999999</v>
      </c>
      <c r="C2626">
        <v>2682.73999</v>
      </c>
      <c r="D2626">
        <v>2677.959961</v>
      </c>
      <c r="E2626">
        <v>2680.5</v>
      </c>
      <c r="F2626">
        <v>2680.5</v>
      </c>
      <c r="G2626">
        <v>1968780000</v>
      </c>
    </row>
    <row r="2627" spans="1:7" x14ac:dyDescent="0.2">
      <c r="A2627" s="14">
        <v>43096</v>
      </c>
      <c r="B2627">
        <v>2682.1000979999999</v>
      </c>
      <c r="C2627">
        <v>2685.639893</v>
      </c>
      <c r="D2627">
        <v>2678.9099120000001</v>
      </c>
      <c r="E2627">
        <v>2682.6201169999999</v>
      </c>
      <c r="F2627">
        <v>2682.6201169999999</v>
      </c>
      <c r="G2627">
        <v>2202080000</v>
      </c>
    </row>
    <row r="2628" spans="1:7" x14ac:dyDescent="0.2">
      <c r="A2628" s="14">
        <v>43097</v>
      </c>
      <c r="B2628">
        <v>2686.1000979999999</v>
      </c>
      <c r="C2628">
        <v>2687.6599120000001</v>
      </c>
      <c r="D2628">
        <v>2682.6899410000001</v>
      </c>
      <c r="E2628">
        <v>2687.540039</v>
      </c>
      <c r="F2628">
        <v>2687.540039</v>
      </c>
      <c r="G2628">
        <v>2153330000</v>
      </c>
    </row>
    <row r="2629" spans="1:7" x14ac:dyDescent="0.2">
      <c r="A2629" s="14">
        <v>43098</v>
      </c>
      <c r="B2629">
        <v>2689.1499020000001</v>
      </c>
      <c r="C2629">
        <v>2692.1201169999999</v>
      </c>
      <c r="D2629">
        <v>2673.610107</v>
      </c>
      <c r="E2629">
        <v>2673.610107</v>
      </c>
      <c r="F2629">
        <v>2673.610107</v>
      </c>
      <c r="G2629">
        <v>2443490000</v>
      </c>
    </row>
    <row r="2630" spans="1:7" x14ac:dyDescent="0.2">
      <c r="A2630" s="14">
        <v>43102</v>
      </c>
      <c r="B2630">
        <v>2683.7299800000001</v>
      </c>
      <c r="C2630">
        <v>2695.889893</v>
      </c>
      <c r="D2630">
        <v>2682.360107</v>
      </c>
      <c r="E2630">
        <v>2695.8100589999999</v>
      </c>
      <c r="F2630">
        <v>2695.8100589999999</v>
      </c>
      <c r="G2630">
        <v>3367250000</v>
      </c>
    </row>
    <row r="2631" spans="1:7" x14ac:dyDescent="0.2">
      <c r="A2631" s="14">
        <v>43103</v>
      </c>
      <c r="B2631">
        <v>2697.8500979999999</v>
      </c>
      <c r="C2631">
        <v>2714.3701169999999</v>
      </c>
      <c r="D2631">
        <v>2697.7700199999999</v>
      </c>
      <c r="E2631">
        <v>2713.0600589999999</v>
      </c>
      <c r="F2631">
        <v>2713.0600589999999</v>
      </c>
      <c r="G2631">
        <v>3538660000</v>
      </c>
    </row>
    <row r="2632" spans="1:7" x14ac:dyDescent="0.2">
      <c r="A2632" s="14">
        <v>43104</v>
      </c>
      <c r="B2632">
        <v>2719.3100589999999</v>
      </c>
      <c r="C2632">
        <v>2729.290039</v>
      </c>
      <c r="D2632">
        <v>2719.070068</v>
      </c>
      <c r="E2632">
        <v>2723.98999</v>
      </c>
      <c r="F2632">
        <v>2723.98999</v>
      </c>
      <c r="G2632">
        <v>3695260000</v>
      </c>
    </row>
    <row r="2633" spans="1:7" x14ac:dyDescent="0.2">
      <c r="A2633" s="14">
        <v>43105</v>
      </c>
      <c r="B2633">
        <v>2731.330078</v>
      </c>
      <c r="C2633">
        <v>2743.4499510000001</v>
      </c>
      <c r="D2633">
        <v>2727.919922</v>
      </c>
      <c r="E2633">
        <v>2743.1499020000001</v>
      </c>
      <c r="F2633">
        <v>2743.1499020000001</v>
      </c>
      <c r="G2633">
        <v>3236620000</v>
      </c>
    </row>
    <row r="2634" spans="1:7" x14ac:dyDescent="0.2">
      <c r="A2634" s="14">
        <v>43108</v>
      </c>
      <c r="B2634">
        <v>2742.669922</v>
      </c>
      <c r="C2634">
        <v>2748.51001</v>
      </c>
      <c r="D2634">
        <v>2737.6000979999999</v>
      </c>
      <c r="E2634">
        <v>2747.709961</v>
      </c>
      <c r="F2634">
        <v>2747.709961</v>
      </c>
      <c r="G2634">
        <v>3242650000</v>
      </c>
    </row>
    <row r="2635" spans="1:7" x14ac:dyDescent="0.2">
      <c r="A2635" s="14">
        <v>43109</v>
      </c>
      <c r="B2635">
        <v>2751.1499020000001</v>
      </c>
      <c r="C2635">
        <v>2759.139893</v>
      </c>
      <c r="D2635">
        <v>2747.860107</v>
      </c>
      <c r="E2635">
        <v>2751.290039</v>
      </c>
      <c r="F2635">
        <v>2751.290039</v>
      </c>
      <c r="G2635">
        <v>3453480000</v>
      </c>
    </row>
    <row r="2636" spans="1:7" x14ac:dyDescent="0.2">
      <c r="A2636" s="14">
        <v>43110</v>
      </c>
      <c r="B2636">
        <v>2745.5500489999999</v>
      </c>
      <c r="C2636">
        <v>2750.8000489999999</v>
      </c>
      <c r="D2636">
        <v>2736.0600589999999</v>
      </c>
      <c r="E2636">
        <v>2748.2299800000001</v>
      </c>
      <c r="F2636">
        <v>2748.2299800000001</v>
      </c>
      <c r="G2636">
        <v>3576350000</v>
      </c>
    </row>
    <row r="2637" spans="1:7" x14ac:dyDescent="0.2">
      <c r="A2637" s="14">
        <v>43111</v>
      </c>
      <c r="B2637">
        <v>2752.969971</v>
      </c>
      <c r="C2637">
        <v>2767.5600589999999</v>
      </c>
      <c r="D2637">
        <v>2752.780029</v>
      </c>
      <c r="E2637">
        <v>2767.5600589999999</v>
      </c>
      <c r="F2637">
        <v>2767.5600589999999</v>
      </c>
      <c r="G2637">
        <v>3641320000</v>
      </c>
    </row>
    <row r="2638" spans="1:7" x14ac:dyDescent="0.2">
      <c r="A2638" s="14">
        <v>43112</v>
      </c>
      <c r="B2638">
        <v>2770.179932</v>
      </c>
      <c r="C2638">
        <v>2787.8500979999999</v>
      </c>
      <c r="D2638">
        <v>2769.639893</v>
      </c>
      <c r="E2638">
        <v>2786.23999</v>
      </c>
      <c r="F2638">
        <v>2786.23999</v>
      </c>
      <c r="G2638">
        <v>3573970000</v>
      </c>
    </row>
    <row r="2639" spans="1:7" x14ac:dyDescent="0.2">
      <c r="A2639" s="14">
        <v>43116</v>
      </c>
      <c r="B2639">
        <v>2798.959961</v>
      </c>
      <c r="C2639">
        <v>2807.540039</v>
      </c>
      <c r="D2639">
        <v>2768.639893</v>
      </c>
      <c r="E2639">
        <v>2776.419922</v>
      </c>
      <c r="F2639">
        <v>2776.419922</v>
      </c>
      <c r="G2639">
        <v>4325970000</v>
      </c>
    </row>
    <row r="2640" spans="1:7" x14ac:dyDescent="0.2">
      <c r="A2640" s="14">
        <v>43117</v>
      </c>
      <c r="B2640">
        <v>2784.98999</v>
      </c>
      <c r="C2640">
        <v>2807.040039</v>
      </c>
      <c r="D2640">
        <v>2778.3798830000001</v>
      </c>
      <c r="E2640">
        <v>2802.5600589999999</v>
      </c>
      <c r="F2640">
        <v>2802.5600589999999</v>
      </c>
      <c r="G2640">
        <v>3778050000</v>
      </c>
    </row>
    <row r="2641" spans="1:7" x14ac:dyDescent="0.2">
      <c r="A2641" s="14">
        <v>43118</v>
      </c>
      <c r="B2641">
        <v>2802.3999020000001</v>
      </c>
      <c r="C2641">
        <v>2805.830078</v>
      </c>
      <c r="D2641">
        <v>2792.5600589999999</v>
      </c>
      <c r="E2641">
        <v>2798.030029</v>
      </c>
      <c r="F2641">
        <v>2798.030029</v>
      </c>
      <c r="G2641">
        <v>3681470000</v>
      </c>
    </row>
    <row r="2642" spans="1:7" x14ac:dyDescent="0.2">
      <c r="A2642" s="14">
        <v>43119</v>
      </c>
      <c r="B2642">
        <v>2802.6000979999999</v>
      </c>
      <c r="C2642">
        <v>2810.330078</v>
      </c>
      <c r="D2642">
        <v>2798.080078</v>
      </c>
      <c r="E2642">
        <v>2810.3000489999999</v>
      </c>
      <c r="F2642">
        <v>2810.3000489999999</v>
      </c>
      <c r="G2642">
        <v>3639430000</v>
      </c>
    </row>
    <row r="2643" spans="1:7" x14ac:dyDescent="0.2">
      <c r="A2643" s="14">
        <v>43122</v>
      </c>
      <c r="B2643">
        <v>2809.1599120000001</v>
      </c>
      <c r="C2643">
        <v>2833.030029</v>
      </c>
      <c r="D2643">
        <v>2808.1201169999999</v>
      </c>
      <c r="E2643">
        <v>2832.969971</v>
      </c>
      <c r="F2643">
        <v>2832.969971</v>
      </c>
      <c r="G2643">
        <v>3471780000</v>
      </c>
    </row>
    <row r="2644" spans="1:7" x14ac:dyDescent="0.2">
      <c r="A2644" s="14">
        <v>43123</v>
      </c>
      <c r="B2644">
        <v>2835.0500489999999</v>
      </c>
      <c r="C2644">
        <v>2842.23999</v>
      </c>
      <c r="D2644">
        <v>2830.5900879999999</v>
      </c>
      <c r="E2644">
        <v>2839.1298830000001</v>
      </c>
      <c r="F2644">
        <v>2839.1298830000001</v>
      </c>
      <c r="G2644">
        <v>3519650000</v>
      </c>
    </row>
    <row r="2645" spans="1:7" x14ac:dyDescent="0.2">
      <c r="A2645" s="14">
        <v>43124</v>
      </c>
      <c r="B2645">
        <v>2845.419922</v>
      </c>
      <c r="C2645">
        <v>2852.969971</v>
      </c>
      <c r="D2645">
        <v>2824.8100589999999</v>
      </c>
      <c r="E2645">
        <v>2837.540039</v>
      </c>
      <c r="F2645">
        <v>2837.540039</v>
      </c>
      <c r="G2645">
        <v>4014070000</v>
      </c>
    </row>
    <row r="2646" spans="1:7" x14ac:dyDescent="0.2">
      <c r="A2646" s="14">
        <v>43125</v>
      </c>
      <c r="B2646">
        <v>2846.23999</v>
      </c>
      <c r="C2646">
        <v>2848.5600589999999</v>
      </c>
      <c r="D2646">
        <v>2830.9399410000001</v>
      </c>
      <c r="E2646">
        <v>2839.25</v>
      </c>
      <c r="F2646">
        <v>2839.25</v>
      </c>
      <c r="G2646">
        <v>3835150000</v>
      </c>
    </row>
    <row r="2647" spans="1:7" x14ac:dyDescent="0.2">
      <c r="A2647" s="14">
        <v>43126</v>
      </c>
      <c r="B2647">
        <v>2847.4799800000001</v>
      </c>
      <c r="C2647">
        <v>2872.8701169999999</v>
      </c>
      <c r="D2647">
        <v>2846.179932</v>
      </c>
      <c r="E2647">
        <v>2872.8701169999999</v>
      </c>
      <c r="F2647">
        <v>2872.8701169999999</v>
      </c>
      <c r="G2647">
        <v>3443230000</v>
      </c>
    </row>
    <row r="2648" spans="1:7" x14ac:dyDescent="0.2">
      <c r="A2648" s="14">
        <v>43129</v>
      </c>
      <c r="B2648">
        <v>2867.2299800000001</v>
      </c>
      <c r="C2648">
        <v>2870.6201169999999</v>
      </c>
      <c r="D2648">
        <v>2851.4799800000001</v>
      </c>
      <c r="E2648">
        <v>2853.530029</v>
      </c>
      <c r="F2648">
        <v>2853.530029</v>
      </c>
      <c r="G2648">
        <v>3573830000</v>
      </c>
    </row>
    <row r="2649" spans="1:7" x14ac:dyDescent="0.2">
      <c r="A2649" s="14">
        <v>43130</v>
      </c>
      <c r="B2649">
        <v>2832.73999</v>
      </c>
      <c r="C2649">
        <v>2837.75</v>
      </c>
      <c r="D2649">
        <v>2818.2700199999999</v>
      </c>
      <c r="E2649">
        <v>2822.429932</v>
      </c>
      <c r="F2649">
        <v>2822.429932</v>
      </c>
      <c r="G2649">
        <v>3990650000</v>
      </c>
    </row>
    <row r="2650" spans="1:7" x14ac:dyDescent="0.2">
      <c r="A2650" s="14">
        <v>43131</v>
      </c>
      <c r="B2650">
        <v>2832.4099120000001</v>
      </c>
      <c r="C2650">
        <v>2839.26001</v>
      </c>
      <c r="D2650">
        <v>2813.040039</v>
      </c>
      <c r="E2650">
        <v>2823.8100589999999</v>
      </c>
      <c r="F2650">
        <v>2823.8100589999999</v>
      </c>
      <c r="G2650">
        <v>4261280000</v>
      </c>
    </row>
    <row r="2651" spans="1:7" x14ac:dyDescent="0.2">
      <c r="A2651" s="14">
        <v>43132</v>
      </c>
      <c r="B2651">
        <v>2816.4499510000001</v>
      </c>
      <c r="C2651">
        <v>2835.959961</v>
      </c>
      <c r="D2651">
        <v>2812.6999510000001</v>
      </c>
      <c r="E2651">
        <v>2821.9799800000001</v>
      </c>
      <c r="F2651">
        <v>2821.9799800000001</v>
      </c>
      <c r="G2651">
        <v>3938450000</v>
      </c>
    </row>
    <row r="2652" spans="1:7" x14ac:dyDescent="0.2">
      <c r="A2652" s="14">
        <v>43133</v>
      </c>
      <c r="B2652">
        <v>2808.919922</v>
      </c>
      <c r="C2652">
        <v>2808.919922</v>
      </c>
      <c r="D2652">
        <v>2759.969971</v>
      </c>
      <c r="E2652">
        <v>2762.1298830000001</v>
      </c>
      <c r="F2652">
        <v>2762.1298830000001</v>
      </c>
      <c r="G2652">
        <v>4301130000</v>
      </c>
    </row>
    <row r="2653" spans="1:7" x14ac:dyDescent="0.2">
      <c r="A2653" s="14">
        <v>43136</v>
      </c>
      <c r="B2653">
        <v>2741.0600589999999</v>
      </c>
      <c r="C2653">
        <v>2763.389893</v>
      </c>
      <c r="D2653">
        <v>2638.169922</v>
      </c>
      <c r="E2653">
        <v>2648.9399410000001</v>
      </c>
      <c r="F2653">
        <v>2648.9399410000001</v>
      </c>
      <c r="G2653">
        <v>5283460000</v>
      </c>
    </row>
    <row r="2654" spans="1:7" x14ac:dyDescent="0.2">
      <c r="A2654" s="14">
        <v>43137</v>
      </c>
      <c r="B2654">
        <v>2614.780029</v>
      </c>
      <c r="C2654">
        <v>2701.040039</v>
      </c>
      <c r="D2654">
        <v>2593.070068</v>
      </c>
      <c r="E2654">
        <v>2695.139893</v>
      </c>
      <c r="F2654">
        <v>2695.139893</v>
      </c>
      <c r="G2654">
        <v>5891660000</v>
      </c>
    </row>
    <row r="2655" spans="1:7" x14ac:dyDescent="0.2">
      <c r="A2655" s="14">
        <v>43138</v>
      </c>
      <c r="B2655">
        <v>2690.9499510000001</v>
      </c>
      <c r="C2655">
        <v>2727.669922</v>
      </c>
      <c r="D2655">
        <v>2681.330078</v>
      </c>
      <c r="E2655">
        <v>2681.6599120000001</v>
      </c>
      <c r="F2655">
        <v>2681.6599120000001</v>
      </c>
      <c r="G2655">
        <v>4626570000</v>
      </c>
    </row>
    <row r="2656" spans="1:7" x14ac:dyDescent="0.2">
      <c r="A2656" s="14">
        <v>43139</v>
      </c>
      <c r="B2656">
        <v>2685.01001</v>
      </c>
      <c r="C2656">
        <v>2685.2700199999999</v>
      </c>
      <c r="D2656">
        <v>2580.5600589999999</v>
      </c>
      <c r="E2656">
        <v>2581</v>
      </c>
      <c r="F2656">
        <v>2581</v>
      </c>
      <c r="G2656">
        <v>5305440000</v>
      </c>
    </row>
    <row r="2657" spans="1:7" x14ac:dyDescent="0.2">
      <c r="A2657" s="14">
        <v>43140</v>
      </c>
      <c r="B2657">
        <v>2601.780029</v>
      </c>
      <c r="C2657">
        <v>2638.669922</v>
      </c>
      <c r="D2657">
        <v>2532.6899410000001</v>
      </c>
      <c r="E2657">
        <v>2619.5500489999999</v>
      </c>
      <c r="F2657">
        <v>2619.5500489999999</v>
      </c>
      <c r="G2657">
        <v>5680070000</v>
      </c>
    </row>
    <row r="2658" spans="1:7" x14ac:dyDescent="0.2">
      <c r="A2658" s="14">
        <v>43143</v>
      </c>
      <c r="B2658">
        <v>2636.75</v>
      </c>
      <c r="C2658">
        <v>2672.610107</v>
      </c>
      <c r="D2658">
        <v>2622.4499510000001</v>
      </c>
      <c r="E2658">
        <v>2656</v>
      </c>
      <c r="F2658">
        <v>2656</v>
      </c>
      <c r="G2658">
        <v>4055790000</v>
      </c>
    </row>
    <row r="2659" spans="1:7" x14ac:dyDescent="0.2">
      <c r="A2659" s="14">
        <v>43144</v>
      </c>
      <c r="B2659">
        <v>2646.2700199999999</v>
      </c>
      <c r="C2659">
        <v>2668.8400879999999</v>
      </c>
      <c r="D2659">
        <v>2637.080078</v>
      </c>
      <c r="E2659">
        <v>2662.9399410000001</v>
      </c>
      <c r="F2659">
        <v>2662.9399410000001</v>
      </c>
      <c r="G2659">
        <v>3472870000</v>
      </c>
    </row>
    <row r="2660" spans="1:7" x14ac:dyDescent="0.2">
      <c r="A2660" s="14">
        <v>43145</v>
      </c>
      <c r="B2660">
        <v>2651.209961</v>
      </c>
      <c r="C2660">
        <v>2702.1000979999999</v>
      </c>
      <c r="D2660">
        <v>2648.8701169999999</v>
      </c>
      <c r="E2660">
        <v>2698.6298830000001</v>
      </c>
      <c r="F2660">
        <v>2698.6298830000001</v>
      </c>
      <c r="G2660">
        <v>4003740000</v>
      </c>
    </row>
    <row r="2661" spans="1:7" x14ac:dyDescent="0.2">
      <c r="A2661" s="14">
        <v>43146</v>
      </c>
      <c r="B2661">
        <v>2713.459961</v>
      </c>
      <c r="C2661">
        <v>2731.51001</v>
      </c>
      <c r="D2661">
        <v>2689.820068</v>
      </c>
      <c r="E2661">
        <v>2731.1999510000001</v>
      </c>
      <c r="F2661">
        <v>2731.1999510000001</v>
      </c>
      <c r="G2661">
        <v>3684910000</v>
      </c>
    </row>
    <row r="2662" spans="1:7" x14ac:dyDescent="0.2">
      <c r="A2662" s="14">
        <v>43147</v>
      </c>
      <c r="B2662">
        <v>2727.139893</v>
      </c>
      <c r="C2662">
        <v>2754.419922</v>
      </c>
      <c r="D2662">
        <v>2725.110107</v>
      </c>
      <c r="E2662">
        <v>2732.219971</v>
      </c>
      <c r="F2662">
        <v>2732.219971</v>
      </c>
      <c r="G2662">
        <v>3637460000</v>
      </c>
    </row>
    <row r="2663" spans="1:7" x14ac:dyDescent="0.2">
      <c r="A2663" s="14">
        <v>43151</v>
      </c>
      <c r="B2663">
        <v>2722.98999</v>
      </c>
      <c r="C2663">
        <v>2737.6000979999999</v>
      </c>
      <c r="D2663">
        <v>2706.76001</v>
      </c>
      <c r="E2663">
        <v>2716.26001</v>
      </c>
      <c r="F2663">
        <v>2716.26001</v>
      </c>
      <c r="G2663">
        <v>3627610000</v>
      </c>
    </row>
    <row r="2664" spans="1:7" x14ac:dyDescent="0.2">
      <c r="A2664" s="14">
        <v>43152</v>
      </c>
      <c r="B2664">
        <v>2720.530029</v>
      </c>
      <c r="C2664">
        <v>2747.75</v>
      </c>
      <c r="D2664">
        <v>2701.290039</v>
      </c>
      <c r="E2664">
        <v>2701.330078</v>
      </c>
      <c r="F2664">
        <v>2701.330078</v>
      </c>
      <c r="G2664">
        <v>3779400000</v>
      </c>
    </row>
    <row r="2665" spans="1:7" x14ac:dyDescent="0.2">
      <c r="A2665" s="14">
        <v>43153</v>
      </c>
      <c r="B2665">
        <v>2710.419922</v>
      </c>
      <c r="C2665">
        <v>2731.26001</v>
      </c>
      <c r="D2665">
        <v>2697.7700199999999</v>
      </c>
      <c r="E2665">
        <v>2703.959961</v>
      </c>
      <c r="F2665">
        <v>2703.959961</v>
      </c>
      <c r="G2665">
        <v>3701270000</v>
      </c>
    </row>
    <row r="2666" spans="1:7" x14ac:dyDescent="0.2">
      <c r="A2666" s="14">
        <v>43154</v>
      </c>
      <c r="B2666">
        <v>2715.8000489999999</v>
      </c>
      <c r="C2666">
        <v>2747.76001</v>
      </c>
      <c r="D2666">
        <v>2713.73999</v>
      </c>
      <c r="E2666">
        <v>2747.3000489999999</v>
      </c>
      <c r="F2666">
        <v>2747.3000489999999</v>
      </c>
      <c r="G2666">
        <v>3189190000</v>
      </c>
    </row>
    <row r="2667" spans="1:7" x14ac:dyDescent="0.2">
      <c r="A2667" s="14">
        <v>43157</v>
      </c>
      <c r="B2667">
        <v>2757.3701169999999</v>
      </c>
      <c r="C2667">
        <v>2780.639893</v>
      </c>
      <c r="D2667">
        <v>2753.780029</v>
      </c>
      <c r="E2667">
        <v>2779.6000979999999</v>
      </c>
      <c r="F2667">
        <v>2779.6000979999999</v>
      </c>
      <c r="G2667">
        <v>3424650000</v>
      </c>
    </row>
    <row r="2668" spans="1:7" x14ac:dyDescent="0.2">
      <c r="A2668" s="14">
        <v>43158</v>
      </c>
      <c r="B2668">
        <v>2780.4499510000001</v>
      </c>
      <c r="C2668">
        <v>2789.1499020000001</v>
      </c>
      <c r="D2668">
        <v>2744.219971</v>
      </c>
      <c r="E2668">
        <v>2744.280029</v>
      </c>
      <c r="F2668">
        <v>2744.280029</v>
      </c>
      <c r="G2668">
        <v>3745080000</v>
      </c>
    </row>
    <row r="2669" spans="1:7" x14ac:dyDescent="0.2">
      <c r="A2669" s="14">
        <v>43159</v>
      </c>
      <c r="B2669">
        <v>2753.780029</v>
      </c>
      <c r="C2669">
        <v>2761.5200199999999</v>
      </c>
      <c r="D2669">
        <v>2713.540039</v>
      </c>
      <c r="E2669">
        <v>2713.830078</v>
      </c>
      <c r="F2669">
        <v>2713.830078</v>
      </c>
      <c r="G2669">
        <v>4230660000</v>
      </c>
    </row>
    <row r="2670" spans="1:7" x14ac:dyDescent="0.2">
      <c r="A2670" s="14">
        <v>43160</v>
      </c>
      <c r="B2670">
        <v>2715.219971</v>
      </c>
      <c r="C2670">
        <v>2730.889893</v>
      </c>
      <c r="D2670">
        <v>2659.6499020000001</v>
      </c>
      <c r="E2670">
        <v>2677.669922</v>
      </c>
      <c r="F2670">
        <v>2677.669922</v>
      </c>
      <c r="G2670">
        <v>4503970000</v>
      </c>
    </row>
    <row r="2671" spans="1:7" x14ac:dyDescent="0.2">
      <c r="A2671" s="14">
        <v>43161</v>
      </c>
      <c r="B2671">
        <v>2658.889893</v>
      </c>
      <c r="C2671">
        <v>2696.25</v>
      </c>
      <c r="D2671">
        <v>2647.320068</v>
      </c>
      <c r="E2671">
        <v>2691.25</v>
      </c>
      <c r="F2671">
        <v>2691.25</v>
      </c>
      <c r="G2671">
        <v>3882450000</v>
      </c>
    </row>
    <row r="2672" spans="1:7" x14ac:dyDescent="0.2">
      <c r="A2672" s="14">
        <v>43164</v>
      </c>
      <c r="B2672">
        <v>2681.0600589999999</v>
      </c>
      <c r="C2672">
        <v>2728.0900879999999</v>
      </c>
      <c r="D2672">
        <v>2675.75</v>
      </c>
      <c r="E2672">
        <v>2720.9399410000001</v>
      </c>
      <c r="F2672">
        <v>2720.9399410000001</v>
      </c>
      <c r="G2672">
        <v>3710810000</v>
      </c>
    </row>
    <row r="2673" spans="1:7" x14ac:dyDescent="0.2">
      <c r="A2673" s="14">
        <v>43165</v>
      </c>
      <c r="B2673">
        <v>2730.179932</v>
      </c>
      <c r="C2673">
        <v>2732.080078</v>
      </c>
      <c r="D2673">
        <v>2711.26001</v>
      </c>
      <c r="E2673">
        <v>2728.1201169999999</v>
      </c>
      <c r="F2673">
        <v>2728.1201169999999</v>
      </c>
      <c r="G2673">
        <v>3370690000</v>
      </c>
    </row>
    <row r="2674" spans="1:7" x14ac:dyDescent="0.2">
      <c r="A2674" s="14">
        <v>43166</v>
      </c>
      <c r="B2674">
        <v>2710.179932</v>
      </c>
      <c r="C2674">
        <v>2730.6000979999999</v>
      </c>
      <c r="D2674">
        <v>2701.73999</v>
      </c>
      <c r="E2674">
        <v>2726.8000489999999</v>
      </c>
      <c r="F2674">
        <v>2726.8000489999999</v>
      </c>
      <c r="G2674">
        <v>3393270000</v>
      </c>
    </row>
    <row r="2675" spans="1:7" x14ac:dyDescent="0.2">
      <c r="A2675" s="14">
        <v>43167</v>
      </c>
      <c r="B2675">
        <v>2732.75</v>
      </c>
      <c r="C2675">
        <v>2740.4499510000001</v>
      </c>
      <c r="D2675">
        <v>2722.6499020000001</v>
      </c>
      <c r="E2675">
        <v>2738.969971</v>
      </c>
      <c r="F2675">
        <v>2738.969971</v>
      </c>
      <c r="G2675">
        <v>3212320000</v>
      </c>
    </row>
    <row r="2676" spans="1:7" x14ac:dyDescent="0.2">
      <c r="A2676" s="14">
        <v>43168</v>
      </c>
      <c r="B2676">
        <v>2752.9099120000001</v>
      </c>
      <c r="C2676">
        <v>2786.570068</v>
      </c>
      <c r="D2676">
        <v>2751.540039</v>
      </c>
      <c r="E2676">
        <v>2786.570068</v>
      </c>
      <c r="F2676">
        <v>2786.570068</v>
      </c>
      <c r="G2676">
        <v>3364100000</v>
      </c>
    </row>
    <row r="2677" spans="1:7" x14ac:dyDescent="0.2">
      <c r="A2677" s="14">
        <v>43171</v>
      </c>
      <c r="B2677">
        <v>2790.540039</v>
      </c>
      <c r="C2677">
        <v>2796.9799800000001</v>
      </c>
      <c r="D2677">
        <v>2779.26001</v>
      </c>
      <c r="E2677">
        <v>2783.0200199999999</v>
      </c>
      <c r="F2677">
        <v>2783.0200199999999</v>
      </c>
      <c r="G2677">
        <v>3185020000</v>
      </c>
    </row>
    <row r="2678" spans="1:7" x14ac:dyDescent="0.2">
      <c r="A2678" s="14">
        <v>43172</v>
      </c>
      <c r="B2678">
        <v>2792.3100589999999</v>
      </c>
      <c r="C2678">
        <v>2801.8999020000001</v>
      </c>
      <c r="D2678">
        <v>2758.679932</v>
      </c>
      <c r="E2678">
        <v>2765.3100589999999</v>
      </c>
      <c r="F2678">
        <v>2765.3100589999999</v>
      </c>
      <c r="G2678">
        <v>3301650000</v>
      </c>
    </row>
    <row r="2679" spans="1:7" x14ac:dyDescent="0.2">
      <c r="A2679" s="14">
        <v>43173</v>
      </c>
      <c r="B2679">
        <v>2774.0600589999999</v>
      </c>
      <c r="C2679">
        <v>2777.110107</v>
      </c>
      <c r="D2679">
        <v>2744.3798830000001</v>
      </c>
      <c r="E2679">
        <v>2749.4799800000001</v>
      </c>
      <c r="F2679">
        <v>2749.4799800000001</v>
      </c>
      <c r="G2679">
        <v>3391360000</v>
      </c>
    </row>
    <row r="2680" spans="1:7" x14ac:dyDescent="0.2">
      <c r="A2680" s="14">
        <v>43174</v>
      </c>
      <c r="B2680">
        <v>2754.2700199999999</v>
      </c>
      <c r="C2680">
        <v>2763.030029</v>
      </c>
      <c r="D2680">
        <v>2741.469971</v>
      </c>
      <c r="E2680">
        <v>2747.330078</v>
      </c>
      <c r="F2680">
        <v>2747.330078</v>
      </c>
      <c r="G2680">
        <v>3500330000</v>
      </c>
    </row>
    <row r="2681" spans="1:7" x14ac:dyDescent="0.2">
      <c r="A2681" s="14">
        <v>43175</v>
      </c>
      <c r="B2681">
        <v>2750.570068</v>
      </c>
      <c r="C2681">
        <v>2761.8500979999999</v>
      </c>
      <c r="D2681">
        <v>2749.969971</v>
      </c>
      <c r="E2681">
        <v>2752.01001</v>
      </c>
      <c r="F2681">
        <v>2752.01001</v>
      </c>
      <c r="G2681">
        <v>5372340000</v>
      </c>
    </row>
    <row r="2682" spans="1:7" x14ac:dyDescent="0.2">
      <c r="A2682" s="14">
        <v>43178</v>
      </c>
      <c r="B2682">
        <v>2741.3798830000001</v>
      </c>
      <c r="C2682">
        <v>2741.3798830000001</v>
      </c>
      <c r="D2682">
        <v>2694.5900879999999</v>
      </c>
      <c r="E2682">
        <v>2712.919922</v>
      </c>
      <c r="F2682">
        <v>2712.919922</v>
      </c>
      <c r="G2682">
        <v>3302130000</v>
      </c>
    </row>
    <row r="2683" spans="1:7" x14ac:dyDescent="0.2">
      <c r="A2683" s="14">
        <v>43179</v>
      </c>
      <c r="B2683">
        <v>2715.0500489999999</v>
      </c>
      <c r="C2683">
        <v>2724.219971</v>
      </c>
      <c r="D2683">
        <v>2710.0500489999999</v>
      </c>
      <c r="E2683">
        <v>2716.9399410000001</v>
      </c>
      <c r="F2683">
        <v>2716.9399410000001</v>
      </c>
      <c r="G2683">
        <v>3261030000</v>
      </c>
    </row>
    <row r="2684" spans="1:7" x14ac:dyDescent="0.2">
      <c r="A2684" s="14">
        <v>43180</v>
      </c>
      <c r="B2684">
        <v>2714.98999</v>
      </c>
      <c r="C2684">
        <v>2739.139893</v>
      </c>
      <c r="D2684">
        <v>2709.790039</v>
      </c>
      <c r="E2684">
        <v>2711.929932</v>
      </c>
      <c r="F2684">
        <v>2711.929932</v>
      </c>
      <c r="G2684">
        <v>3415510000</v>
      </c>
    </row>
    <row r="2685" spans="1:7" x14ac:dyDescent="0.2">
      <c r="A2685" s="14">
        <v>43181</v>
      </c>
      <c r="B2685">
        <v>2691.360107</v>
      </c>
      <c r="C2685">
        <v>2695.679932</v>
      </c>
      <c r="D2685">
        <v>2641.5900879999999</v>
      </c>
      <c r="E2685">
        <v>2643.6899410000001</v>
      </c>
      <c r="F2685">
        <v>2643.6899410000001</v>
      </c>
      <c r="G2685">
        <v>3739800000</v>
      </c>
    </row>
    <row r="2686" spans="1:7" x14ac:dyDescent="0.2">
      <c r="A2686" s="14">
        <v>43182</v>
      </c>
      <c r="B2686">
        <v>2646.709961</v>
      </c>
      <c r="C2686">
        <v>2657.669922</v>
      </c>
      <c r="D2686">
        <v>2585.889893</v>
      </c>
      <c r="E2686">
        <v>2588.26001</v>
      </c>
      <c r="F2686">
        <v>2588.26001</v>
      </c>
      <c r="G2686">
        <v>3815080000</v>
      </c>
    </row>
    <row r="2687" spans="1:7" x14ac:dyDescent="0.2">
      <c r="A2687" s="14">
        <v>43185</v>
      </c>
      <c r="B2687">
        <v>2619.3500979999999</v>
      </c>
      <c r="C2687">
        <v>2661.360107</v>
      </c>
      <c r="D2687">
        <v>2601.8100589999999</v>
      </c>
      <c r="E2687">
        <v>2658.5500489999999</v>
      </c>
      <c r="F2687">
        <v>2658.5500489999999</v>
      </c>
      <c r="G2687">
        <v>3511100000</v>
      </c>
    </row>
    <row r="2688" spans="1:7" x14ac:dyDescent="0.2">
      <c r="A2688" s="14">
        <v>43186</v>
      </c>
      <c r="B2688">
        <v>2667.570068</v>
      </c>
      <c r="C2688">
        <v>2674.780029</v>
      </c>
      <c r="D2688">
        <v>2596.1201169999999</v>
      </c>
      <c r="E2688">
        <v>2612.6201169999999</v>
      </c>
      <c r="F2688">
        <v>2612.6201169999999</v>
      </c>
      <c r="G2688">
        <v>3706350000</v>
      </c>
    </row>
    <row r="2689" spans="1:7" x14ac:dyDescent="0.2">
      <c r="A2689" s="14">
        <v>43187</v>
      </c>
      <c r="B2689">
        <v>2611.3000489999999</v>
      </c>
      <c r="C2689">
        <v>2632.6499020000001</v>
      </c>
      <c r="D2689">
        <v>2593.0600589999999</v>
      </c>
      <c r="E2689">
        <v>2605</v>
      </c>
      <c r="F2689">
        <v>2605</v>
      </c>
      <c r="G2689">
        <v>3864500000</v>
      </c>
    </row>
    <row r="2690" spans="1:7" x14ac:dyDescent="0.2">
      <c r="A2690" s="14">
        <v>43188</v>
      </c>
      <c r="B2690">
        <v>2614.4099120000001</v>
      </c>
      <c r="C2690">
        <v>2659.070068</v>
      </c>
      <c r="D2690">
        <v>2609.719971</v>
      </c>
      <c r="E2690">
        <v>2640.8701169999999</v>
      </c>
      <c r="F2690">
        <v>2640.8701169999999</v>
      </c>
      <c r="G2690">
        <v>3565990000</v>
      </c>
    </row>
    <row r="2691" spans="1:7" x14ac:dyDescent="0.2">
      <c r="A2691" s="14">
        <v>43192</v>
      </c>
      <c r="B2691">
        <v>2633.4499510000001</v>
      </c>
      <c r="C2691">
        <v>2638.3000489999999</v>
      </c>
      <c r="D2691">
        <v>2553.8000489999999</v>
      </c>
      <c r="E2691">
        <v>2581.8798830000001</v>
      </c>
      <c r="F2691">
        <v>2581.8798830000001</v>
      </c>
      <c r="G2691">
        <v>3598520000</v>
      </c>
    </row>
    <row r="2692" spans="1:7" x14ac:dyDescent="0.2">
      <c r="A2692" s="14">
        <v>43193</v>
      </c>
      <c r="B2692">
        <v>2592.169922</v>
      </c>
      <c r="C2692">
        <v>2619.139893</v>
      </c>
      <c r="D2692">
        <v>2575.48999</v>
      </c>
      <c r="E2692">
        <v>2614.4499510000001</v>
      </c>
      <c r="F2692">
        <v>2614.4499510000001</v>
      </c>
      <c r="G2692">
        <v>3392810000</v>
      </c>
    </row>
    <row r="2693" spans="1:7" x14ac:dyDescent="0.2">
      <c r="A2693" s="14">
        <v>43194</v>
      </c>
      <c r="B2693">
        <v>2584.040039</v>
      </c>
      <c r="C2693">
        <v>2649.860107</v>
      </c>
      <c r="D2693">
        <v>2573.610107</v>
      </c>
      <c r="E2693">
        <v>2644.6899410000001</v>
      </c>
      <c r="F2693">
        <v>2644.6899410000001</v>
      </c>
      <c r="G2693">
        <v>3350340000</v>
      </c>
    </row>
    <row r="2694" spans="1:7" x14ac:dyDescent="0.2">
      <c r="A2694" s="14">
        <v>43195</v>
      </c>
      <c r="B2694">
        <v>2657.360107</v>
      </c>
      <c r="C2694">
        <v>2672.080078</v>
      </c>
      <c r="D2694">
        <v>2649.580078</v>
      </c>
      <c r="E2694">
        <v>2662.8400879999999</v>
      </c>
      <c r="F2694">
        <v>2662.8400879999999</v>
      </c>
      <c r="G2694">
        <v>3178970000</v>
      </c>
    </row>
    <row r="2695" spans="1:7" x14ac:dyDescent="0.2">
      <c r="A2695" s="14">
        <v>43196</v>
      </c>
      <c r="B2695">
        <v>2645.820068</v>
      </c>
      <c r="C2695">
        <v>2656.8798830000001</v>
      </c>
      <c r="D2695">
        <v>2586.2700199999999</v>
      </c>
      <c r="E2695">
        <v>2604.469971</v>
      </c>
      <c r="F2695">
        <v>2604.469971</v>
      </c>
      <c r="G2695">
        <v>3299700000</v>
      </c>
    </row>
    <row r="2696" spans="1:7" x14ac:dyDescent="0.2">
      <c r="A2696" s="14">
        <v>43199</v>
      </c>
      <c r="B2696">
        <v>2617.179932</v>
      </c>
      <c r="C2696">
        <v>2653.5500489999999</v>
      </c>
      <c r="D2696">
        <v>2610.790039</v>
      </c>
      <c r="E2696">
        <v>2613.1599120000001</v>
      </c>
      <c r="F2696">
        <v>2613.1599120000001</v>
      </c>
      <c r="G2696">
        <v>3062960000</v>
      </c>
    </row>
    <row r="2697" spans="1:7" x14ac:dyDescent="0.2">
      <c r="A2697" s="14">
        <v>43200</v>
      </c>
      <c r="B2697">
        <v>2638.4099120000001</v>
      </c>
      <c r="C2697">
        <v>2665.4499510000001</v>
      </c>
      <c r="D2697">
        <v>2635.780029</v>
      </c>
      <c r="E2697">
        <v>2656.8701169999999</v>
      </c>
      <c r="F2697">
        <v>2656.8701169999999</v>
      </c>
      <c r="G2697">
        <v>3543930000</v>
      </c>
    </row>
    <row r="2698" spans="1:7" x14ac:dyDescent="0.2">
      <c r="A2698" s="14">
        <v>43201</v>
      </c>
      <c r="B2698">
        <v>2643.889893</v>
      </c>
      <c r="C2698">
        <v>2661.429932</v>
      </c>
      <c r="D2698">
        <v>2639.25</v>
      </c>
      <c r="E2698">
        <v>2642.1899410000001</v>
      </c>
      <c r="F2698">
        <v>2642.1899410000001</v>
      </c>
      <c r="G2698">
        <v>3020760000</v>
      </c>
    </row>
    <row r="2699" spans="1:7" x14ac:dyDescent="0.2">
      <c r="A2699" s="14">
        <v>43202</v>
      </c>
      <c r="B2699">
        <v>2653.830078</v>
      </c>
      <c r="C2699">
        <v>2674.719971</v>
      </c>
      <c r="D2699">
        <v>2653.830078</v>
      </c>
      <c r="E2699">
        <v>2663.98999</v>
      </c>
      <c r="F2699">
        <v>2663.98999</v>
      </c>
      <c r="G2699">
        <v>3021320000</v>
      </c>
    </row>
    <row r="2700" spans="1:7" x14ac:dyDescent="0.2">
      <c r="A2700" s="14">
        <v>43203</v>
      </c>
      <c r="B2700">
        <v>2676.8999020000001</v>
      </c>
      <c r="C2700">
        <v>2680.26001</v>
      </c>
      <c r="D2700">
        <v>2645.0500489999999</v>
      </c>
      <c r="E2700">
        <v>2656.3000489999999</v>
      </c>
      <c r="F2700">
        <v>2656.3000489999999</v>
      </c>
      <c r="G2700">
        <v>2960910000</v>
      </c>
    </row>
    <row r="2701" spans="1:7" x14ac:dyDescent="0.2">
      <c r="A2701" s="14">
        <v>43206</v>
      </c>
      <c r="B2701">
        <v>2670.1000979999999</v>
      </c>
      <c r="C2701">
        <v>2686.48999</v>
      </c>
      <c r="D2701">
        <v>2665.1599120000001</v>
      </c>
      <c r="E2701">
        <v>2677.8400879999999</v>
      </c>
      <c r="F2701">
        <v>2677.8400879999999</v>
      </c>
      <c r="G2701">
        <v>3019700000</v>
      </c>
    </row>
    <row r="2702" spans="1:7" x14ac:dyDescent="0.2">
      <c r="A2702" s="14">
        <v>43207</v>
      </c>
      <c r="B2702">
        <v>2692.73999</v>
      </c>
      <c r="C2702">
        <v>2713.3400879999999</v>
      </c>
      <c r="D2702">
        <v>2692.0500489999999</v>
      </c>
      <c r="E2702">
        <v>2706.389893</v>
      </c>
      <c r="F2702">
        <v>2706.389893</v>
      </c>
      <c r="G2702">
        <v>3234360000</v>
      </c>
    </row>
    <row r="2703" spans="1:7" x14ac:dyDescent="0.2">
      <c r="A2703" s="14">
        <v>43208</v>
      </c>
      <c r="B2703">
        <v>2710.110107</v>
      </c>
      <c r="C2703">
        <v>2717.48999</v>
      </c>
      <c r="D2703">
        <v>2703.6298830000001</v>
      </c>
      <c r="E2703">
        <v>2708.639893</v>
      </c>
      <c r="F2703">
        <v>2708.639893</v>
      </c>
      <c r="G2703">
        <v>3383410000</v>
      </c>
    </row>
    <row r="2704" spans="1:7" x14ac:dyDescent="0.2">
      <c r="A2704" s="14">
        <v>43209</v>
      </c>
      <c r="B2704">
        <v>2701.1599120000001</v>
      </c>
      <c r="C2704">
        <v>2702.8400879999999</v>
      </c>
      <c r="D2704">
        <v>2681.8999020000001</v>
      </c>
      <c r="E2704">
        <v>2693.1298830000001</v>
      </c>
      <c r="F2704">
        <v>2693.1298830000001</v>
      </c>
      <c r="G2704">
        <v>3349370000</v>
      </c>
    </row>
    <row r="2705" spans="1:7" x14ac:dyDescent="0.2">
      <c r="A2705" s="14">
        <v>43210</v>
      </c>
      <c r="B2705">
        <v>2692.5600589999999</v>
      </c>
      <c r="C2705">
        <v>2693.9399410000001</v>
      </c>
      <c r="D2705">
        <v>2660.610107</v>
      </c>
      <c r="E2705">
        <v>2670.139893</v>
      </c>
      <c r="F2705">
        <v>2670.139893</v>
      </c>
      <c r="G2705">
        <v>3388590000</v>
      </c>
    </row>
    <row r="2706" spans="1:7" x14ac:dyDescent="0.2">
      <c r="A2706" s="14">
        <v>43213</v>
      </c>
      <c r="B2706">
        <v>2675.3999020000001</v>
      </c>
      <c r="C2706">
        <v>2682.860107</v>
      </c>
      <c r="D2706">
        <v>2657.98999</v>
      </c>
      <c r="E2706">
        <v>2670.290039</v>
      </c>
      <c r="F2706">
        <v>2670.290039</v>
      </c>
      <c r="G2706">
        <v>3017480000</v>
      </c>
    </row>
    <row r="2707" spans="1:7" x14ac:dyDescent="0.2">
      <c r="A2707" s="14">
        <v>43214</v>
      </c>
      <c r="B2707">
        <v>2680.8000489999999</v>
      </c>
      <c r="C2707">
        <v>2683.5500489999999</v>
      </c>
      <c r="D2707">
        <v>2617.320068</v>
      </c>
      <c r="E2707">
        <v>2634.5600589999999</v>
      </c>
      <c r="F2707">
        <v>2634.5600589999999</v>
      </c>
      <c r="G2707">
        <v>3706740000</v>
      </c>
    </row>
    <row r="2708" spans="1:7" x14ac:dyDescent="0.2">
      <c r="A2708" s="14">
        <v>43215</v>
      </c>
      <c r="B2708">
        <v>2634.919922</v>
      </c>
      <c r="C2708">
        <v>2645.3000489999999</v>
      </c>
      <c r="D2708">
        <v>2612.669922</v>
      </c>
      <c r="E2708">
        <v>2639.3999020000001</v>
      </c>
      <c r="F2708">
        <v>2639.3999020000001</v>
      </c>
      <c r="G2708">
        <v>3499440000</v>
      </c>
    </row>
    <row r="2709" spans="1:7" x14ac:dyDescent="0.2">
      <c r="A2709" s="14">
        <v>43216</v>
      </c>
      <c r="B2709">
        <v>2651.6499020000001</v>
      </c>
      <c r="C2709">
        <v>2676.4799800000001</v>
      </c>
      <c r="D2709">
        <v>2647.1599120000001</v>
      </c>
      <c r="E2709">
        <v>2666.9399410000001</v>
      </c>
      <c r="F2709">
        <v>2666.9399410000001</v>
      </c>
      <c r="G2709">
        <v>3665720000</v>
      </c>
    </row>
    <row r="2710" spans="1:7" x14ac:dyDescent="0.2">
      <c r="A2710" s="14">
        <v>43217</v>
      </c>
      <c r="B2710">
        <v>2675.469971</v>
      </c>
      <c r="C2710">
        <v>2677.3500979999999</v>
      </c>
      <c r="D2710">
        <v>2659.01001</v>
      </c>
      <c r="E2710">
        <v>2669.9099120000001</v>
      </c>
      <c r="F2710">
        <v>2669.9099120000001</v>
      </c>
      <c r="G2710">
        <v>3219030000</v>
      </c>
    </row>
    <row r="2711" spans="1:7" x14ac:dyDescent="0.2">
      <c r="A2711" s="14">
        <v>43220</v>
      </c>
      <c r="B2711">
        <v>2682.51001</v>
      </c>
      <c r="C2711">
        <v>2682.8701169999999</v>
      </c>
      <c r="D2711">
        <v>2648.040039</v>
      </c>
      <c r="E2711">
        <v>2648.0500489999999</v>
      </c>
      <c r="F2711">
        <v>2648.0500489999999</v>
      </c>
      <c r="G2711">
        <v>3734530000</v>
      </c>
    </row>
    <row r="2712" spans="1:7" x14ac:dyDescent="0.2">
      <c r="A2712" s="14">
        <v>43221</v>
      </c>
      <c r="B2712">
        <v>2642.959961</v>
      </c>
      <c r="C2712">
        <v>2655.2700199999999</v>
      </c>
      <c r="D2712">
        <v>2625.4099120000001</v>
      </c>
      <c r="E2712">
        <v>2654.8000489999999</v>
      </c>
      <c r="F2712">
        <v>2654.8000489999999</v>
      </c>
      <c r="G2712">
        <v>3559850000</v>
      </c>
    </row>
    <row r="2713" spans="1:7" x14ac:dyDescent="0.2">
      <c r="A2713" s="14">
        <v>43222</v>
      </c>
      <c r="B2713">
        <v>2654.23999</v>
      </c>
      <c r="C2713">
        <v>2660.8701169999999</v>
      </c>
      <c r="D2713">
        <v>2631.6999510000001</v>
      </c>
      <c r="E2713">
        <v>2635.669922</v>
      </c>
      <c r="F2713">
        <v>2635.669922</v>
      </c>
      <c r="G2713">
        <v>4010770000</v>
      </c>
    </row>
    <row r="2714" spans="1:7" x14ac:dyDescent="0.2">
      <c r="A2714" s="14">
        <v>43223</v>
      </c>
      <c r="B2714">
        <v>2628.080078</v>
      </c>
      <c r="C2714">
        <v>2637.139893</v>
      </c>
      <c r="D2714">
        <v>2594.6201169999999</v>
      </c>
      <c r="E2714">
        <v>2629.7299800000001</v>
      </c>
      <c r="F2714">
        <v>2629.7299800000001</v>
      </c>
      <c r="G2714">
        <v>3851470000</v>
      </c>
    </row>
    <row r="2715" spans="1:7" x14ac:dyDescent="0.2">
      <c r="A2715" s="14">
        <v>43224</v>
      </c>
      <c r="B2715">
        <v>2621.4499510000001</v>
      </c>
      <c r="C2715">
        <v>2670.929932</v>
      </c>
      <c r="D2715">
        <v>2615.320068</v>
      </c>
      <c r="E2715">
        <v>2663.419922</v>
      </c>
      <c r="F2715">
        <v>2663.419922</v>
      </c>
      <c r="G2715">
        <v>3327220000</v>
      </c>
    </row>
    <row r="2716" spans="1:7" x14ac:dyDescent="0.2">
      <c r="A2716" s="14">
        <v>43227</v>
      </c>
      <c r="B2716">
        <v>2680.3400879999999</v>
      </c>
      <c r="C2716">
        <v>2683.3500979999999</v>
      </c>
      <c r="D2716">
        <v>2664.6999510000001</v>
      </c>
      <c r="E2716">
        <v>2672.6298830000001</v>
      </c>
      <c r="F2716">
        <v>2672.6298830000001</v>
      </c>
      <c r="G2716">
        <v>3237960000</v>
      </c>
    </row>
    <row r="2717" spans="1:7" x14ac:dyDescent="0.2">
      <c r="A2717" s="14">
        <v>43228</v>
      </c>
      <c r="B2717">
        <v>2670.26001</v>
      </c>
      <c r="C2717">
        <v>2676.3400879999999</v>
      </c>
      <c r="D2717">
        <v>2655.1999510000001</v>
      </c>
      <c r="E2717">
        <v>2671.919922</v>
      </c>
      <c r="F2717">
        <v>2671.919922</v>
      </c>
      <c r="G2717">
        <v>3717570000</v>
      </c>
    </row>
    <row r="2718" spans="1:7" x14ac:dyDescent="0.2">
      <c r="A2718" s="14">
        <v>43229</v>
      </c>
      <c r="B2718">
        <v>2678.1201169999999</v>
      </c>
      <c r="C2718">
        <v>2701.2700199999999</v>
      </c>
      <c r="D2718">
        <v>2674.139893</v>
      </c>
      <c r="E2718">
        <v>2697.790039</v>
      </c>
      <c r="F2718">
        <v>2697.790039</v>
      </c>
      <c r="G2718">
        <v>3909500000</v>
      </c>
    </row>
    <row r="2719" spans="1:7" x14ac:dyDescent="0.2">
      <c r="A2719" s="14">
        <v>43230</v>
      </c>
      <c r="B2719">
        <v>2705.0200199999999</v>
      </c>
      <c r="C2719">
        <v>2726.110107</v>
      </c>
      <c r="D2719">
        <v>2704.540039</v>
      </c>
      <c r="E2719">
        <v>2723.070068</v>
      </c>
      <c r="F2719">
        <v>2723.070068</v>
      </c>
      <c r="G2719">
        <v>3333050000</v>
      </c>
    </row>
    <row r="2720" spans="1:7" x14ac:dyDescent="0.2">
      <c r="A2720" s="14">
        <v>43231</v>
      </c>
      <c r="B2720">
        <v>2722.6999510000001</v>
      </c>
      <c r="C2720">
        <v>2732.860107</v>
      </c>
      <c r="D2720">
        <v>2717.4499510000001</v>
      </c>
      <c r="E2720">
        <v>2727.719971</v>
      </c>
      <c r="F2720">
        <v>2727.719971</v>
      </c>
      <c r="G2720">
        <v>2862700000</v>
      </c>
    </row>
    <row r="2721" spans="1:7" x14ac:dyDescent="0.2">
      <c r="A2721" s="14">
        <v>43234</v>
      </c>
      <c r="B2721">
        <v>2738.469971</v>
      </c>
      <c r="C2721">
        <v>2742.1000979999999</v>
      </c>
      <c r="D2721">
        <v>2725.469971</v>
      </c>
      <c r="E2721">
        <v>2730.1298830000001</v>
      </c>
      <c r="F2721">
        <v>2730.1298830000001</v>
      </c>
      <c r="G2721">
        <v>2972660000</v>
      </c>
    </row>
    <row r="2722" spans="1:7" x14ac:dyDescent="0.2">
      <c r="A2722" s="14">
        <v>43235</v>
      </c>
      <c r="B2722">
        <v>2718.5900879999999</v>
      </c>
      <c r="C2722">
        <v>2718.5900879999999</v>
      </c>
      <c r="D2722">
        <v>2701.9099120000001</v>
      </c>
      <c r="E2722">
        <v>2711.4499510000001</v>
      </c>
      <c r="F2722">
        <v>2711.4499510000001</v>
      </c>
      <c r="G2722">
        <v>3290680000</v>
      </c>
    </row>
    <row r="2723" spans="1:7" x14ac:dyDescent="0.2">
      <c r="A2723" s="14">
        <v>43236</v>
      </c>
      <c r="B2723">
        <v>2712.6201169999999</v>
      </c>
      <c r="C2723">
        <v>2727.76001</v>
      </c>
      <c r="D2723">
        <v>2712.169922</v>
      </c>
      <c r="E2723">
        <v>2722.459961</v>
      </c>
      <c r="F2723">
        <v>2722.459961</v>
      </c>
      <c r="G2723">
        <v>3202670000</v>
      </c>
    </row>
    <row r="2724" spans="1:7" x14ac:dyDescent="0.2">
      <c r="A2724" s="14">
        <v>43237</v>
      </c>
      <c r="B2724">
        <v>2719.709961</v>
      </c>
      <c r="C2724">
        <v>2731.959961</v>
      </c>
      <c r="D2724">
        <v>2711.360107</v>
      </c>
      <c r="E2724">
        <v>2720.1298830000001</v>
      </c>
      <c r="F2724">
        <v>2720.1298830000001</v>
      </c>
      <c r="G2724">
        <v>3475400000</v>
      </c>
    </row>
    <row r="2725" spans="1:7" x14ac:dyDescent="0.2">
      <c r="A2725" s="14">
        <v>43238</v>
      </c>
      <c r="B2725">
        <v>2717.3500979999999</v>
      </c>
      <c r="C2725">
        <v>2719.5</v>
      </c>
      <c r="D2725">
        <v>2709.179932</v>
      </c>
      <c r="E2725">
        <v>2712.969971</v>
      </c>
      <c r="F2725">
        <v>2712.969971</v>
      </c>
      <c r="G2725">
        <v>3368690000</v>
      </c>
    </row>
    <row r="2726" spans="1:7" x14ac:dyDescent="0.2">
      <c r="A2726" s="14">
        <v>43241</v>
      </c>
      <c r="B2726">
        <v>2735.389893</v>
      </c>
      <c r="C2726">
        <v>2739.1899410000001</v>
      </c>
      <c r="D2726">
        <v>2725.6999510000001</v>
      </c>
      <c r="E2726">
        <v>2733.01001</v>
      </c>
      <c r="F2726">
        <v>2733.01001</v>
      </c>
      <c r="G2726">
        <v>3019890000</v>
      </c>
    </row>
    <row r="2727" spans="1:7" x14ac:dyDescent="0.2">
      <c r="A2727" s="14">
        <v>43242</v>
      </c>
      <c r="B2727">
        <v>2738.3400879999999</v>
      </c>
      <c r="C2727">
        <v>2742.23999</v>
      </c>
      <c r="D2727">
        <v>2721.8798830000001</v>
      </c>
      <c r="E2727">
        <v>2724.4399410000001</v>
      </c>
      <c r="F2727">
        <v>2724.4399410000001</v>
      </c>
      <c r="G2727">
        <v>3366310000</v>
      </c>
    </row>
    <row r="2728" spans="1:7" x14ac:dyDescent="0.2">
      <c r="A2728" s="14">
        <v>43243</v>
      </c>
      <c r="B2728">
        <v>2713.9799800000001</v>
      </c>
      <c r="C2728">
        <v>2733.330078</v>
      </c>
      <c r="D2728">
        <v>2709.540039</v>
      </c>
      <c r="E2728">
        <v>2733.290039</v>
      </c>
      <c r="F2728">
        <v>2733.290039</v>
      </c>
      <c r="G2728">
        <v>3326290000</v>
      </c>
    </row>
    <row r="2729" spans="1:7" x14ac:dyDescent="0.2">
      <c r="A2729" s="14">
        <v>43244</v>
      </c>
      <c r="B2729">
        <v>2730.9399410000001</v>
      </c>
      <c r="C2729">
        <v>2731.969971</v>
      </c>
      <c r="D2729">
        <v>2707.3798830000001</v>
      </c>
      <c r="E2729">
        <v>2727.76001</v>
      </c>
      <c r="F2729">
        <v>2727.76001</v>
      </c>
      <c r="G2729">
        <v>3256030000</v>
      </c>
    </row>
    <row r="2730" spans="1:7" x14ac:dyDescent="0.2">
      <c r="A2730" s="14">
        <v>43245</v>
      </c>
      <c r="B2730">
        <v>2723.6000979999999</v>
      </c>
      <c r="C2730">
        <v>2727.360107</v>
      </c>
      <c r="D2730">
        <v>2714.98999</v>
      </c>
      <c r="E2730">
        <v>2721.330078</v>
      </c>
      <c r="F2730">
        <v>2721.330078</v>
      </c>
      <c r="G2730">
        <v>2995260000</v>
      </c>
    </row>
    <row r="2731" spans="1:7" x14ac:dyDescent="0.2">
      <c r="A2731" s="14">
        <v>43249</v>
      </c>
      <c r="B2731">
        <v>2705.110107</v>
      </c>
      <c r="C2731">
        <v>2710.669922</v>
      </c>
      <c r="D2731">
        <v>2676.8100589999999</v>
      </c>
      <c r="E2731">
        <v>2689.860107</v>
      </c>
      <c r="F2731">
        <v>2689.860107</v>
      </c>
      <c r="G2731">
        <v>3736890000</v>
      </c>
    </row>
    <row r="2732" spans="1:7" x14ac:dyDescent="0.2">
      <c r="A2732" s="14">
        <v>43250</v>
      </c>
      <c r="B2732">
        <v>2702.429932</v>
      </c>
      <c r="C2732">
        <v>2729.3400879999999</v>
      </c>
      <c r="D2732">
        <v>2702.429932</v>
      </c>
      <c r="E2732">
        <v>2724.01001</v>
      </c>
      <c r="F2732">
        <v>2724.01001</v>
      </c>
      <c r="G2732">
        <v>3561050000</v>
      </c>
    </row>
    <row r="2733" spans="1:7" x14ac:dyDescent="0.2">
      <c r="A2733" s="14">
        <v>43251</v>
      </c>
      <c r="B2733">
        <v>2720.9799800000001</v>
      </c>
      <c r="C2733">
        <v>2722.5</v>
      </c>
      <c r="D2733">
        <v>2700.679932</v>
      </c>
      <c r="E2733">
        <v>2705.2700199999999</v>
      </c>
      <c r="F2733">
        <v>2705.2700199999999</v>
      </c>
      <c r="G2733">
        <v>4235370000</v>
      </c>
    </row>
    <row r="2734" spans="1:7" x14ac:dyDescent="0.2">
      <c r="A2734" s="14">
        <v>43252</v>
      </c>
      <c r="B2734">
        <v>2718.6999510000001</v>
      </c>
      <c r="C2734">
        <v>2736.929932</v>
      </c>
      <c r="D2734">
        <v>2718.6999510000001</v>
      </c>
      <c r="E2734">
        <v>2734.6201169999999</v>
      </c>
      <c r="F2734">
        <v>2734.6201169999999</v>
      </c>
      <c r="G2734">
        <v>3684130000</v>
      </c>
    </row>
    <row r="2735" spans="1:7" x14ac:dyDescent="0.2">
      <c r="A2735" s="14">
        <v>43255</v>
      </c>
      <c r="B2735">
        <v>2741.669922</v>
      </c>
      <c r="C2735">
        <v>2749.1599120000001</v>
      </c>
      <c r="D2735">
        <v>2740.540039</v>
      </c>
      <c r="E2735">
        <v>2746.8701169999999</v>
      </c>
      <c r="F2735">
        <v>2746.8701169999999</v>
      </c>
      <c r="G2735">
        <v>3376510000</v>
      </c>
    </row>
    <row r="2736" spans="1:7" x14ac:dyDescent="0.2">
      <c r="A2736" s="14">
        <v>43256</v>
      </c>
      <c r="B2736">
        <v>2748.459961</v>
      </c>
      <c r="C2736">
        <v>2752.610107</v>
      </c>
      <c r="D2736">
        <v>2739.51001</v>
      </c>
      <c r="E2736">
        <v>2748.8000489999999</v>
      </c>
      <c r="F2736">
        <v>2748.8000489999999</v>
      </c>
      <c r="G2736">
        <v>3517790000</v>
      </c>
    </row>
    <row r="2737" spans="1:7" x14ac:dyDescent="0.2">
      <c r="A2737" s="14">
        <v>43257</v>
      </c>
      <c r="B2737">
        <v>2753.25</v>
      </c>
      <c r="C2737">
        <v>2772.389893</v>
      </c>
      <c r="D2737">
        <v>2748.459961</v>
      </c>
      <c r="E2737">
        <v>2772.3500979999999</v>
      </c>
      <c r="F2737">
        <v>2772.3500979999999</v>
      </c>
      <c r="G2737">
        <v>3651640000</v>
      </c>
    </row>
    <row r="2738" spans="1:7" x14ac:dyDescent="0.2">
      <c r="A2738" s="14">
        <v>43258</v>
      </c>
      <c r="B2738">
        <v>2774.8400879999999</v>
      </c>
      <c r="C2738">
        <v>2779.8999020000001</v>
      </c>
      <c r="D2738">
        <v>2760.1599120000001</v>
      </c>
      <c r="E2738">
        <v>2770.3701169999999</v>
      </c>
      <c r="F2738">
        <v>2770.3701169999999</v>
      </c>
      <c r="G2738">
        <v>3711330000</v>
      </c>
    </row>
    <row r="2739" spans="1:7" x14ac:dyDescent="0.2">
      <c r="A2739" s="14">
        <v>43259</v>
      </c>
      <c r="B2739">
        <v>2765.8400879999999</v>
      </c>
      <c r="C2739">
        <v>2779.389893</v>
      </c>
      <c r="D2739">
        <v>2763.5900879999999</v>
      </c>
      <c r="E2739">
        <v>2779.030029</v>
      </c>
      <c r="F2739">
        <v>2779.030029</v>
      </c>
      <c r="G2739">
        <v>3123210000</v>
      </c>
    </row>
    <row r="2740" spans="1:7" x14ac:dyDescent="0.2">
      <c r="A2740" s="14">
        <v>43262</v>
      </c>
      <c r="B2740">
        <v>2780.179932</v>
      </c>
      <c r="C2740">
        <v>2790.209961</v>
      </c>
      <c r="D2740">
        <v>2780.169922</v>
      </c>
      <c r="E2740">
        <v>2782</v>
      </c>
      <c r="F2740">
        <v>2782</v>
      </c>
      <c r="G2740">
        <v>3232330000</v>
      </c>
    </row>
    <row r="2741" spans="1:7" x14ac:dyDescent="0.2">
      <c r="A2741" s="14">
        <v>43263</v>
      </c>
      <c r="B2741">
        <v>2785.6000979999999</v>
      </c>
      <c r="C2741">
        <v>2789.8000489999999</v>
      </c>
      <c r="D2741">
        <v>2778.780029</v>
      </c>
      <c r="E2741">
        <v>2786.8500979999999</v>
      </c>
      <c r="F2741">
        <v>2786.8500979999999</v>
      </c>
      <c r="G2741">
        <v>3401010000</v>
      </c>
    </row>
    <row r="2742" spans="1:7" x14ac:dyDescent="0.2">
      <c r="A2742" s="14">
        <v>43264</v>
      </c>
      <c r="B2742">
        <v>2787.9399410000001</v>
      </c>
      <c r="C2742">
        <v>2791.469971</v>
      </c>
      <c r="D2742">
        <v>2774.6499020000001</v>
      </c>
      <c r="E2742">
        <v>2775.6298830000001</v>
      </c>
      <c r="F2742">
        <v>2775.6298830000001</v>
      </c>
      <c r="G2742">
        <v>3779230000</v>
      </c>
    </row>
    <row r="2743" spans="1:7" x14ac:dyDescent="0.2">
      <c r="A2743" s="14">
        <v>43265</v>
      </c>
      <c r="B2743">
        <v>2783.209961</v>
      </c>
      <c r="C2743">
        <v>2789.0600589999999</v>
      </c>
      <c r="D2743">
        <v>2776.5200199999999</v>
      </c>
      <c r="E2743">
        <v>2782.48999</v>
      </c>
      <c r="F2743">
        <v>2782.48999</v>
      </c>
      <c r="G2743">
        <v>3526890000</v>
      </c>
    </row>
    <row r="2744" spans="1:7" x14ac:dyDescent="0.2">
      <c r="A2744" s="14">
        <v>43266</v>
      </c>
      <c r="B2744">
        <v>2777.780029</v>
      </c>
      <c r="C2744">
        <v>2782.8100589999999</v>
      </c>
      <c r="D2744">
        <v>2761.7299800000001</v>
      </c>
      <c r="E2744">
        <v>2779.6599120000001</v>
      </c>
      <c r="F2744">
        <v>2779.6599120000001</v>
      </c>
      <c r="G2744">
        <v>5428790000</v>
      </c>
    </row>
    <row r="2745" spans="1:7" x14ac:dyDescent="0.2">
      <c r="A2745" s="14">
        <v>43269</v>
      </c>
      <c r="B2745">
        <v>2765.790039</v>
      </c>
      <c r="C2745">
        <v>2774.98999</v>
      </c>
      <c r="D2745">
        <v>2757.1201169999999</v>
      </c>
      <c r="E2745">
        <v>2773.75</v>
      </c>
      <c r="F2745">
        <v>2773.75</v>
      </c>
      <c r="G2745">
        <v>3287150000</v>
      </c>
    </row>
    <row r="2746" spans="1:7" x14ac:dyDescent="0.2">
      <c r="A2746" s="14">
        <v>43270</v>
      </c>
      <c r="B2746">
        <v>2752.01001</v>
      </c>
      <c r="C2746">
        <v>2765.0500489999999</v>
      </c>
      <c r="D2746">
        <v>2743.1899410000001</v>
      </c>
      <c r="E2746">
        <v>2762.5900879999999</v>
      </c>
      <c r="F2746">
        <v>2762.5900879999999</v>
      </c>
      <c r="G2746">
        <v>3661470000</v>
      </c>
    </row>
    <row r="2747" spans="1:7" x14ac:dyDescent="0.2">
      <c r="A2747" s="14">
        <v>43271</v>
      </c>
      <c r="B2747">
        <v>2769.7299800000001</v>
      </c>
      <c r="C2747">
        <v>2774.860107</v>
      </c>
      <c r="D2747">
        <v>2763.9099120000001</v>
      </c>
      <c r="E2747">
        <v>2767.320068</v>
      </c>
      <c r="F2747">
        <v>2767.320068</v>
      </c>
      <c r="G2747">
        <v>3327600000</v>
      </c>
    </row>
    <row r="2748" spans="1:7" x14ac:dyDescent="0.2">
      <c r="A2748" s="14">
        <v>43272</v>
      </c>
      <c r="B2748">
        <v>2769.280029</v>
      </c>
      <c r="C2748">
        <v>2769.280029</v>
      </c>
      <c r="D2748">
        <v>2744.389893</v>
      </c>
      <c r="E2748">
        <v>2749.76001</v>
      </c>
      <c r="F2748">
        <v>2749.76001</v>
      </c>
      <c r="G2748">
        <v>3300060000</v>
      </c>
    </row>
    <row r="2749" spans="1:7" x14ac:dyDescent="0.2">
      <c r="A2749" s="14">
        <v>43273</v>
      </c>
      <c r="B2749">
        <v>2760.790039</v>
      </c>
      <c r="C2749">
        <v>2764.169922</v>
      </c>
      <c r="D2749">
        <v>2752.679932</v>
      </c>
      <c r="E2749">
        <v>2754.8798830000001</v>
      </c>
      <c r="F2749">
        <v>2754.8798830000001</v>
      </c>
      <c r="G2749">
        <v>5450550000</v>
      </c>
    </row>
    <row r="2750" spans="1:7" x14ac:dyDescent="0.2">
      <c r="A2750" s="14">
        <v>43276</v>
      </c>
      <c r="B2750">
        <v>2742.9399410000001</v>
      </c>
      <c r="C2750">
        <v>2742.9399410000001</v>
      </c>
      <c r="D2750">
        <v>2698.669922</v>
      </c>
      <c r="E2750">
        <v>2717.070068</v>
      </c>
      <c r="F2750">
        <v>2717.070068</v>
      </c>
      <c r="G2750">
        <v>3655080000</v>
      </c>
    </row>
    <row r="2751" spans="1:7" x14ac:dyDescent="0.2">
      <c r="A2751" s="14">
        <v>43277</v>
      </c>
      <c r="B2751">
        <v>2722.1201169999999</v>
      </c>
      <c r="C2751">
        <v>2732.9099120000001</v>
      </c>
      <c r="D2751">
        <v>2715.6000979999999</v>
      </c>
      <c r="E2751">
        <v>2723.0600589999999</v>
      </c>
      <c r="F2751">
        <v>2723.0600589999999</v>
      </c>
      <c r="G2751">
        <v>3555090000</v>
      </c>
    </row>
    <row r="2752" spans="1:7" x14ac:dyDescent="0.2">
      <c r="A2752" s="14">
        <v>43278</v>
      </c>
      <c r="B2752">
        <v>2728.4499510000001</v>
      </c>
      <c r="C2752">
        <v>2746.0900879999999</v>
      </c>
      <c r="D2752">
        <v>2699.3798830000001</v>
      </c>
      <c r="E2752">
        <v>2699.6298830000001</v>
      </c>
      <c r="F2752">
        <v>2699.6298830000001</v>
      </c>
      <c r="G2752">
        <v>3776090000</v>
      </c>
    </row>
    <row r="2753" spans="1:7" x14ac:dyDescent="0.2">
      <c r="A2753" s="14">
        <v>43279</v>
      </c>
      <c r="B2753">
        <v>2698.6899410000001</v>
      </c>
      <c r="C2753">
        <v>2724.3400879999999</v>
      </c>
      <c r="D2753">
        <v>2691.98999</v>
      </c>
      <c r="E2753">
        <v>2716.3100589999999</v>
      </c>
      <c r="F2753">
        <v>2716.3100589999999</v>
      </c>
      <c r="G2753">
        <v>3428140000</v>
      </c>
    </row>
    <row r="2754" spans="1:7" x14ac:dyDescent="0.2">
      <c r="A2754" s="14">
        <v>43280</v>
      </c>
      <c r="B2754">
        <v>2727.1298830000001</v>
      </c>
      <c r="C2754">
        <v>2743.26001</v>
      </c>
      <c r="D2754">
        <v>2718.030029</v>
      </c>
      <c r="E2754">
        <v>2718.3701169999999</v>
      </c>
      <c r="F2754">
        <v>2718.3701169999999</v>
      </c>
      <c r="G2754">
        <v>3565620000</v>
      </c>
    </row>
    <row r="2755" spans="1:7" x14ac:dyDescent="0.2">
      <c r="A2755" s="14">
        <v>43283</v>
      </c>
      <c r="B2755">
        <v>2704.9499510000001</v>
      </c>
      <c r="C2755">
        <v>2727.26001</v>
      </c>
      <c r="D2755">
        <v>2698.9499510000001</v>
      </c>
      <c r="E2755">
        <v>2726.709961</v>
      </c>
      <c r="F2755">
        <v>2726.709961</v>
      </c>
      <c r="G2755">
        <v>3073650000</v>
      </c>
    </row>
    <row r="2756" spans="1:7" x14ac:dyDescent="0.2">
      <c r="A2756" s="14">
        <v>43284</v>
      </c>
      <c r="B2756">
        <v>2733.2700199999999</v>
      </c>
      <c r="C2756">
        <v>2736.580078</v>
      </c>
      <c r="D2756">
        <v>2711.1599120000001</v>
      </c>
      <c r="E2756">
        <v>2713.219971</v>
      </c>
      <c r="F2756">
        <v>2713.219971</v>
      </c>
      <c r="G2756">
        <v>1911470000</v>
      </c>
    </row>
    <row r="2757" spans="1:7" x14ac:dyDescent="0.2">
      <c r="A2757" s="14">
        <v>43286</v>
      </c>
      <c r="B2757">
        <v>2724.1899410000001</v>
      </c>
      <c r="C2757">
        <v>2737.830078</v>
      </c>
      <c r="D2757">
        <v>2716.0200199999999</v>
      </c>
      <c r="E2757">
        <v>2736.610107</v>
      </c>
      <c r="F2757">
        <v>2736.610107</v>
      </c>
      <c r="G2757">
        <v>2953420000</v>
      </c>
    </row>
    <row r="2758" spans="1:7" x14ac:dyDescent="0.2">
      <c r="A2758" s="14">
        <v>43287</v>
      </c>
      <c r="B2758">
        <v>2737.679932</v>
      </c>
      <c r="C2758">
        <v>2764.4099120000001</v>
      </c>
      <c r="D2758">
        <v>2733.5200199999999</v>
      </c>
      <c r="E2758">
        <v>2759.820068</v>
      </c>
      <c r="F2758">
        <v>2759.820068</v>
      </c>
      <c r="G2758">
        <v>2554780000</v>
      </c>
    </row>
    <row r="2759" spans="1:7" x14ac:dyDescent="0.2">
      <c r="A2759" s="14">
        <v>43290</v>
      </c>
      <c r="B2759">
        <v>2775.6201169999999</v>
      </c>
      <c r="C2759">
        <v>2784.6499020000001</v>
      </c>
      <c r="D2759">
        <v>2770.7299800000001</v>
      </c>
      <c r="E2759">
        <v>2784.169922</v>
      </c>
      <c r="F2759">
        <v>2784.169922</v>
      </c>
      <c r="G2759">
        <v>3050040000</v>
      </c>
    </row>
    <row r="2760" spans="1:7" x14ac:dyDescent="0.2">
      <c r="A2760" s="14">
        <v>43291</v>
      </c>
      <c r="B2760">
        <v>2788.5600589999999</v>
      </c>
      <c r="C2760">
        <v>2795.580078</v>
      </c>
      <c r="D2760">
        <v>2786.23999</v>
      </c>
      <c r="E2760">
        <v>2793.8400879999999</v>
      </c>
      <c r="F2760">
        <v>2793.8400879999999</v>
      </c>
      <c r="G2760">
        <v>3063850000</v>
      </c>
    </row>
    <row r="2761" spans="1:7" x14ac:dyDescent="0.2">
      <c r="A2761" s="14">
        <v>43292</v>
      </c>
      <c r="B2761">
        <v>2779.820068</v>
      </c>
      <c r="C2761">
        <v>2785.9099120000001</v>
      </c>
      <c r="D2761">
        <v>2770.7700199999999</v>
      </c>
      <c r="E2761">
        <v>2774.0200199999999</v>
      </c>
      <c r="F2761">
        <v>2774.0200199999999</v>
      </c>
      <c r="G2761">
        <v>2964740000</v>
      </c>
    </row>
    <row r="2762" spans="1:7" x14ac:dyDescent="0.2">
      <c r="A2762" s="14">
        <v>43293</v>
      </c>
      <c r="B2762">
        <v>2783.139893</v>
      </c>
      <c r="C2762">
        <v>2799.219971</v>
      </c>
      <c r="D2762">
        <v>2781.530029</v>
      </c>
      <c r="E2762">
        <v>2798.290039</v>
      </c>
      <c r="F2762">
        <v>2798.290039</v>
      </c>
      <c r="G2762">
        <v>2821690000</v>
      </c>
    </row>
    <row r="2763" spans="1:7" x14ac:dyDescent="0.2">
      <c r="A2763" s="14">
        <v>43294</v>
      </c>
      <c r="B2763">
        <v>2796.929932</v>
      </c>
      <c r="C2763">
        <v>2804.530029</v>
      </c>
      <c r="D2763">
        <v>2791.6899410000001</v>
      </c>
      <c r="E2763">
        <v>2801.3100589999999</v>
      </c>
      <c r="F2763">
        <v>2801.3100589999999</v>
      </c>
      <c r="G2763">
        <v>2614000000</v>
      </c>
    </row>
    <row r="2764" spans="1:7" x14ac:dyDescent="0.2">
      <c r="A2764" s="14">
        <v>43297</v>
      </c>
      <c r="B2764">
        <v>2797.360107</v>
      </c>
      <c r="C2764">
        <v>2801.1899410000001</v>
      </c>
      <c r="D2764">
        <v>2793.389893</v>
      </c>
      <c r="E2764">
        <v>2798.429932</v>
      </c>
      <c r="F2764">
        <v>2798.429932</v>
      </c>
      <c r="G2764">
        <v>2812230000</v>
      </c>
    </row>
    <row r="2765" spans="1:7" x14ac:dyDescent="0.2">
      <c r="A2765" s="14">
        <v>43298</v>
      </c>
      <c r="B2765">
        <v>2789.3400879999999</v>
      </c>
      <c r="C2765">
        <v>2814.1899410000001</v>
      </c>
      <c r="D2765">
        <v>2789.23999</v>
      </c>
      <c r="E2765">
        <v>2809.5500489999999</v>
      </c>
      <c r="F2765">
        <v>2809.5500489999999</v>
      </c>
      <c r="G2765">
        <v>3050730000</v>
      </c>
    </row>
    <row r="2766" spans="1:7" x14ac:dyDescent="0.2">
      <c r="A2766" s="14">
        <v>43299</v>
      </c>
      <c r="B2766">
        <v>2811.3500979999999</v>
      </c>
      <c r="C2766">
        <v>2816.76001</v>
      </c>
      <c r="D2766">
        <v>2805.889893</v>
      </c>
      <c r="E2766">
        <v>2815.6201169999999</v>
      </c>
      <c r="F2766">
        <v>2815.6201169999999</v>
      </c>
      <c r="G2766">
        <v>3089780000</v>
      </c>
    </row>
    <row r="2767" spans="1:7" x14ac:dyDescent="0.2">
      <c r="A2767" s="14">
        <v>43300</v>
      </c>
      <c r="B2767">
        <v>2809.3701169999999</v>
      </c>
      <c r="C2767">
        <v>2812.0500489999999</v>
      </c>
      <c r="D2767">
        <v>2799.7700199999999</v>
      </c>
      <c r="E2767">
        <v>2804.48999</v>
      </c>
      <c r="F2767">
        <v>2804.48999</v>
      </c>
      <c r="G2767">
        <v>3266700000</v>
      </c>
    </row>
    <row r="2768" spans="1:7" x14ac:dyDescent="0.2">
      <c r="A2768" s="14">
        <v>43301</v>
      </c>
      <c r="B2768">
        <v>2804.5500489999999</v>
      </c>
      <c r="C2768">
        <v>2809.6999510000001</v>
      </c>
      <c r="D2768">
        <v>2800.01001</v>
      </c>
      <c r="E2768">
        <v>2801.830078</v>
      </c>
      <c r="F2768">
        <v>2801.830078</v>
      </c>
      <c r="G2768">
        <v>3230210000</v>
      </c>
    </row>
    <row r="2769" spans="1:7" x14ac:dyDescent="0.2">
      <c r="A2769" s="14">
        <v>43304</v>
      </c>
      <c r="B2769">
        <v>2799.169922</v>
      </c>
      <c r="C2769">
        <v>2808.610107</v>
      </c>
      <c r="D2769">
        <v>2795.139893</v>
      </c>
      <c r="E2769">
        <v>2806.9799800000001</v>
      </c>
      <c r="F2769">
        <v>2806.9799800000001</v>
      </c>
      <c r="G2769">
        <v>2907430000</v>
      </c>
    </row>
    <row r="2770" spans="1:7" x14ac:dyDescent="0.2">
      <c r="A2770" s="14">
        <v>43305</v>
      </c>
      <c r="B2770">
        <v>2820.679932</v>
      </c>
      <c r="C2770">
        <v>2829.98999</v>
      </c>
      <c r="D2770">
        <v>2811.1201169999999</v>
      </c>
      <c r="E2770">
        <v>2820.3999020000001</v>
      </c>
      <c r="F2770">
        <v>2820.3999020000001</v>
      </c>
      <c r="G2770">
        <v>3417530000</v>
      </c>
    </row>
    <row r="2771" spans="1:7" x14ac:dyDescent="0.2">
      <c r="A2771" s="14">
        <v>43306</v>
      </c>
      <c r="B2771">
        <v>2817.7299800000001</v>
      </c>
      <c r="C2771">
        <v>2848.030029</v>
      </c>
      <c r="D2771">
        <v>2817.7299800000001</v>
      </c>
      <c r="E2771">
        <v>2846.070068</v>
      </c>
      <c r="F2771">
        <v>2846.070068</v>
      </c>
      <c r="G2771">
        <v>3553010000</v>
      </c>
    </row>
    <row r="2772" spans="1:7" x14ac:dyDescent="0.2">
      <c r="A2772" s="14">
        <v>43307</v>
      </c>
      <c r="B2772">
        <v>2835.48999</v>
      </c>
      <c r="C2772">
        <v>2845.570068</v>
      </c>
      <c r="D2772">
        <v>2835.26001</v>
      </c>
      <c r="E2772">
        <v>2837.4399410000001</v>
      </c>
      <c r="F2772">
        <v>2837.4399410000001</v>
      </c>
      <c r="G2772">
        <v>3653330000</v>
      </c>
    </row>
    <row r="2773" spans="1:7" x14ac:dyDescent="0.2">
      <c r="A2773" s="14">
        <v>43308</v>
      </c>
      <c r="B2773">
        <v>2842.3500979999999</v>
      </c>
      <c r="C2773">
        <v>2843.169922</v>
      </c>
      <c r="D2773">
        <v>2808.3400879999999</v>
      </c>
      <c r="E2773">
        <v>2818.820068</v>
      </c>
      <c r="F2773">
        <v>2818.820068</v>
      </c>
      <c r="G2773">
        <v>3415710000</v>
      </c>
    </row>
    <row r="2774" spans="1:7" x14ac:dyDescent="0.2">
      <c r="A2774" s="14">
        <v>43311</v>
      </c>
      <c r="B2774">
        <v>2819</v>
      </c>
      <c r="C2774">
        <v>2821.73999</v>
      </c>
      <c r="D2774">
        <v>2798.110107</v>
      </c>
      <c r="E2774">
        <v>2802.6000979999999</v>
      </c>
      <c r="F2774">
        <v>2802.6000979999999</v>
      </c>
      <c r="G2774">
        <v>3245770000</v>
      </c>
    </row>
    <row r="2775" spans="1:7" x14ac:dyDescent="0.2">
      <c r="A2775" s="14">
        <v>43312</v>
      </c>
      <c r="B2775">
        <v>2809.7299800000001</v>
      </c>
      <c r="C2775">
        <v>2824.459961</v>
      </c>
      <c r="D2775">
        <v>2808.0600589999999</v>
      </c>
      <c r="E2775">
        <v>2816.290039</v>
      </c>
      <c r="F2775">
        <v>2816.290039</v>
      </c>
      <c r="G2775">
        <v>3892100000</v>
      </c>
    </row>
    <row r="2776" spans="1:7" x14ac:dyDescent="0.2">
      <c r="A2776" s="14">
        <v>43313</v>
      </c>
      <c r="B2776">
        <v>2821.169922</v>
      </c>
      <c r="C2776">
        <v>2825.830078</v>
      </c>
      <c r="D2776">
        <v>2805.8500979999999</v>
      </c>
      <c r="E2776">
        <v>2813.360107</v>
      </c>
      <c r="F2776">
        <v>2813.360107</v>
      </c>
      <c r="G2776">
        <v>3496990000</v>
      </c>
    </row>
    <row r="2777" spans="1:7" x14ac:dyDescent="0.2">
      <c r="A2777" s="14">
        <v>43314</v>
      </c>
      <c r="B2777">
        <v>2800.4799800000001</v>
      </c>
      <c r="C2777">
        <v>2829.9099120000001</v>
      </c>
      <c r="D2777">
        <v>2796.3400879999999</v>
      </c>
      <c r="E2777">
        <v>2827.219971</v>
      </c>
      <c r="F2777">
        <v>2827.219971</v>
      </c>
      <c r="G2777">
        <v>3467380000</v>
      </c>
    </row>
    <row r="2778" spans="1:7" x14ac:dyDescent="0.2">
      <c r="A2778" s="14">
        <v>43315</v>
      </c>
      <c r="B2778">
        <v>2829.6201169999999</v>
      </c>
      <c r="C2778">
        <v>2840.3798830000001</v>
      </c>
      <c r="D2778">
        <v>2827.3701169999999</v>
      </c>
      <c r="E2778">
        <v>2840.3500979999999</v>
      </c>
      <c r="F2778">
        <v>2840.3500979999999</v>
      </c>
      <c r="G2778">
        <v>3030390000</v>
      </c>
    </row>
    <row r="2779" spans="1:7" x14ac:dyDescent="0.2">
      <c r="A2779" s="14">
        <v>43318</v>
      </c>
      <c r="B2779">
        <v>2840.290039</v>
      </c>
      <c r="C2779">
        <v>2853.290039</v>
      </c>
      <c r="D2779">
        <v>2835.9799800000001</v>
      </c>
      <c r="E2779">
        <v>2850.3999020000001</v>
      </c>
      <c r="F2779">
        <v>2850.3999020000001</v>
      </c>
      <c r="G2779">
        <v>2874540000</v>
      </c>
    </row>
    <row r="2780" spans="1:7" x14ac:dyDescent="0.2">
      <c r="A2780" s="14">
        <v>43319</v>
      </c>
      <c r="B2780">
        <v>2855.919922</v>
      </c>
      <c r="C2780">
        <v>2863.429932</v>
      </c>
      <c r="D2780">
        <v>2855.919922</v>
      </c>
      <c r="E2780">
        <v>2858.4499510000001</v>
      </c>
      <c r="F2780">
        <v>2858.4499510000001</v>
      </c>
      <c r="G2780">
        <v>3162770000</v>
      </c>
    </row>
    <row r="2781" spans="1:7" x14ac:dyDescent="0.2">
      <c r="A2781" s="14">
        <v>43320</v>
      </c>
      <c r="B2781">
        <v>2856.790039</v>
      </c>
      <c r="C2781">
        <v>2862.4399410000001</v>
      </c>
      <c r="D2781">
        <v>2853.0900879999999</v>
      </c>
      <c r="E2781">
        <v>2857.6999510000001</v>
      </c>
      <c r="F2781">
        <v>2857.6999510000001</v>
      </c>
      <c r="G2781">
        <v>2972200000</v>
      </c>
    </row>
    <row r="2782" spans="1:7" x14ac:dyDescent="0.2">
      <c r="A2782" s="14">
        <v>43321</v>
      </c>
      <c r="B2782">
        <v>2857.1899410000001</v>
      </c>
      <c r="C2782">
        <v>2862.4799800000001</v>
      </c>
      <c r="D2782">
        <v>2851.9799800000001</v>
      </c>
      <c r="E2782">
        <v>2853.580078</v>
      </c>
      <c r="F2782">
        <v>2853.580078</v>
      </c>
      <c r="G2782">
        <v>3047050000</v>
      </c>
    </row>
    <row r="2783" spans="1:7" x14ac:dyDescent="0.2">
      <c r="A2783" s="14">
        <v>43322</v>
      </c>
      <c r="B2783">
        <v>2838.8999020000001</v>
      </c>
      <c r="C2783">
        <v>2842.1999510000001</v>
      </c>
      <c r="D2783">
        <v>2825.8100589999999</v>
      </c>
      <c r="E2783">
        <v>2833.280029</v>
      </c>
      <c r="F2783">
        <v>2833.280029</v>
      </c>
      <c r="G2783">
        <v>3256040000</v>
      </c>
    </row>
    <row r="2784" spans="1:7" x14ac:dyDescent="0.2">
      <c r="A2784" s="14">
        <v>43325</v>
      </c>
      <c r="B2784">
        <v>2835.459961</v>
      </c>
      <c r="C2784">
        <v>2843.3999020000001</v>
      </c>
      <c r="D2784">
        <v>2819.8798830000001</v>
      </c>
      <c r="E2784">
        <v>2821.929932</v>
      </c>
      <c r="F2784">
        <v>2821.929932</v>
      </c>
      <c r="G2784">
        <v>3158450000</v>
      </c>
    </row>
    <row r="2785" spans="1:7" x14ac:dyDescent="0.2">
      <c r="A2785" s="14">
        <v>43326</v>
      </c>
      <c r="B2785">
        <v>2827.8798830000001</v>
      </c>
      <c r="C2785">
        <v>2843.110107</v>
      </c>
      <c r="D2785">
        <v>2826.580078</v>
      </c>
      <c r="E2785">
        <v>2839.959961</v>
      </c>
      <c r="F2785">
        <v>2839.959961</v>
      </c>
      <c r="G2785">
        <v>2976970000</v>
      </c>
    </row>
    <row r="2786" spans="1:7" x14ac:dyDescent="0.2">
      <c r="A2786" s="14">
        <v>43327</v>
      </c>
      <c r="B2786">
        <v>2827.9499510000001</v>
      </c>
      <c r="C2786">
        <v>2827.9499510000001</v>
      </c>
      <c r="D2786">
        <v>2802.48999</v>
      </c>
      <c r="E2786">
        <v>2818.3701169999999</v>
      </c>
      <c r="F2786">
        <v>2818.3701169999999</v>
      </c>
      <c r="G2786">
        <v>3645070000</v>
      </c>
    </row>
    <row r="2787" spans="1:7" x14ac:dyDescent="0.2">
      <c r="A2787" s="14">
        <v>43328</v>
      </c>
      <c r="B2787">
        <v>2831.4399410000001</v>
      </c>
      <c r="C2787">
        <v>2850.48999</v>
      </c>
      <c r="D2787">
        <v>2831.4399410000001</v>
      </c>
      <c r="E2787">
        <v>2840.6899410000001</v>
      </c>
      <c r="F2787">
        <v>2840.6899410000001</v>
      </c>
      <c r="G2787">
        <v>3219880000</v>
      </c>
    </row>
    <row r="2788" spans="1:7" x14ac:dyDescent="0.2">
      <c r="A2788" s="14">
        <v>43329</v>
      </c>
      <c r="B2788">
        <v>2838.320068</v>
      </c>
      <c r="C2788">
        <v>2855.6298830000001</v>
      </c>
      <c r="D2788">
        <v>2833.7299800000001</v>
      </c>
      <c r="E2788">
        <v>2850.1298830000001</v>
      </c>
      <c r="F2788">
        <v>2850.1298830000001</v>
      </c>
      <c r="G2788">
        <v>3024100000</v>
      </c>
    </row>
    <row r="2789" spans="1:7" x14ac:dyDescent="0.2">
      <c r="A2789" s="14">
        <v>43332</v>
      </c>
      <c r="B2789">
        <v>2853.929932</v>
      </c>
      <c r="C2789">
        <v>2859.76001</v>
      </c>
      <c r="D2789">
        <v>2850.6201169999999</v>
      </c>
      <c r="E2789">
        <v>2857.0500489999999</v>
      </c>
      <c r="F2789">
        <v>2857.0500489999999</v>
      </c>
      <c r="G2789">
        <v>2748020000</v>
      </c>
    </row>
    <row r="2790" spans="1:7" x14ac:dyDescent="0.2">
      <c r="A2790" s="14">
        <v>43333</v>
      </c>
      <c r="B2790">
        <v>2861.51001</v>
      </c>
      <c r="C2790">
        <v>2873.2299800000001</v>
      </c>
      <c r="D2790">
        <v>2861.320068</v>
      </c>
      <c r="E2790">
        <v>2862.959961</v>
      </c>
      <c r="F2790">
        <v>2862.959961</v>
      </c>
      <c r="G2790">
        <v>3147140000</v>
      </c>
    </row>
    <row r="2791" spans="1:7" x14ac:dyDescent="0.2">
      <c r="A2791" s="14">
        <v>43334</v>
      </c>
      <c r="B2791">
        <v>2860.98999</v>
      </c>
      <c r="C2791">
        <v>2867.540039</v>
      </c>
      <c r="D2791">
        <v>2856.0500489999999</v>
      </c>
      <c r="E2791">
        <v>2861.820068</v>
      </c>
      <c r="F2791">
        <v>2861.820068</v>
      </c>
      <c r="G2791">
        <v>2689560000</v>
      </c>
    </row>
    <row r="2792" spans="1:7" x14ac:dyDescent="0.2">
      <c r="A2792" s="14">
        <v>43335</v>
      </c>
      <c r="B2792">
        <v>2860.290039</v>
      </c>
      <c r="C2792">
        <v>2868.780029</v>
      </c>
      <c r="D2792">
        <v>2854.030029</v>
      </c>
      <c r="E2792">
        <v>2856.9799800000001</v>
      </c>
      <c r="F2792">
        <v>2856.9799800000001</v>
      </c>
      <c r="G2792">
        <v>2713910000</v>
      </c>
    </row>
    <row r="2793" spans="1:7" x14ac:dyDescent="0.2">
      <c r="A2793" s="14">
        <v>43336</v>
      </c>
      <c r="B2793">
        <v>2862.3500979999999</v>
      </c>
      <c r="C2793">
        <v>2876.1599120000001</v>
      </c>
      <c r="D2793">
        <v>2862.3500979999999</v>
      </c>
      <c r="E2793">
        <v>2874.6899410000001</v>
      </c>
      <c r="F2793">
        <v>2874.6899410000001</v>
      </c>
      <c r="G2793">
        <v>2596190000</v>
      </c>
    </row>
    <row r="2794" spans="1:7" x14ac:dyDescent="0.2">
      <c r="A2794" s="14">
        <v>43339</v>
      </c>
      <c r="B2794">
        <v>2884.6899410000001</v>
      </c>
      <c r="C2794">
        <v>2898.25</v>
      </c>
      <c r="D2794">
        <v>2884.6899410000001</v>
      </c>
      <c r="E2794">
        <v>2896.73999</v>
      </c>
      <c r="F2794">
        <v>2896.73999</v>
      </c>
      <c r="G2794">
        <v>2854080000</v>
      </c>
    </row>
    <row r="2795" spans="1:7" x14ac:dyDescent="0.2">
      <c r="A2795" s="14">
        <v>43340</v>
      </c>
      <c r="B2795">
        <v>2901.4499510000001</v>
      </c>
      <c r="C2795">
        <v>2903.7700199999999</v>
      </c>
      <c r="D2795">
        <v>2893.5</v>
      </c>
      <c r="E2795">
        <v>2897.5200199999999</v>
      </c>
      <c r="F2795">
        <v>2897.5200199999999</v>
      </c>
      <c r="G2795">
        <v>2683190000</v>
      </c>
    </row>
    <row r="2796" spans="1:7" x14ac:dyDescent="0.2">
      <c r="A2796" s="14">
        <v>43341</v>
      </c>
      <c r="B2796">
        <v>2900.6201169999999</v>
      </c>
      <c r="C2796">
        <v>2916.5</v>
      </c>
      <c r="D2796">
        <v>2898.3999020000001</v>
      </c>
      <c r="E2796">
        <v>2914.040039</v>
      </c>
      <c r="F2796">
        <v>2914.040039</v>
      </c>
      <c r="G2796">
        <v>2791860000</v>
      </c>
    </row>
    <row r="2797" spans="1:7" x14ac:dyDescent="0.2">
      <c r="A2797" s="14">
        <v>43342</v>
      </c>
      <c r="B2797">
        <v>2908.9399410000001</v>
      </c>
      <c r="C2797">
        <v>2912.459961</v>
      </c>
      <c r="D2797">
        <v>2895.219971</v>
      </c>
      <c r="E2797">
        <v>2901.1298830000001</v>
      </c>
      <c r="F2797">
        <v>2901.1298830000001</v>
      </c>
      <c r="G2797">
        <v>2802180000</v>
      </c>
    </row>
    <row r="2798" spans="1:7" x14ac:dyDescent="0.2">
      <c r="A2798" s="14">
        <v>43343</v>
      </c>
      <c r="B2798">
        <v>2898.3701169999999</v>
      </c>
      <c r="C2798">
        <v>2906.320068</v>
      </c>
      <c r="D2798">
        <v>2891.7299800000001</v>
      </c>
      <c r="E2798">
        <v>2901.5200199999999</v>
      </c>
      <c r="F2798">
        <v>2901.5200199999999</v>
      </c>
      <c r="G2798">
        <v>2880260000</v>
      </c>
    </row>
    <row r="2799" spans="1:7" x14ac:dyDescent="0.2">
      <c r="A2799" s="14">
        <v>43347</v>
      </c>
      <c r="B2799">
        <v>2896.959961</v>
      </c>
      <c r="C2799">
        <v>2900.179932</v>
      </c>
      <c r="D2799">
        <v>2885.1298830000001</v>
      </c>
      <c r="E2799">
        <v>2896.719971</v>
      </c>
      <c r="F2799">
        <v>2896.719971</v>
      </c>
      <c r="G2799">
        <v>3077060000</v>
      </c>
    </row>
    <row r="2800" spans="1:7" x14ac:dyDescent="0.2">
      <c r="A2800" s="14">
        <v>43348</v>
      </c>
      <c r="B2800">
        <v>2891.5900879999999</v>
      </c>
      <c r="C2800">
        <v>2894.209961</v>
      </c>
      <c r="D2800">
        <v>2876.919922</v>
      </c>
      <c r="E2800">
        <v>2888.6000979999999</v>
      </c>
      <c r="F2800">
        <v>2888.6000979999999</v>
      </c>
      <c r="G2800">
        <v>3241250000</v>
      </c>
    </row>
    <row r="2801" spans="1:7" x14ac:dyDescent="0.2">
      <c r="A2801" s="14">
        <v>43349</v>
      </c>
      <c r="B2801">
        <v>2888.639893</v>
      </c>
      <c r="C2801">
        <v>2892.0500489999999</v>
      </c>
      <c r="D2801">
        <v>2867.290039</v>
      </c>
      <c r="E2801">
        <v>2878.0500489999999</v>
      </c>
      <c r="F2801">
        <v>2878.0500489999999</v>
      </c>
      <c r="G2801">
        <v>3139590000</v>
      </c>
    </row>
    <row r="2802" spans="1:7" x14ac:dyDescent="0.2">
      <c r="A2802" s="14">
        <v>43350</v>
      </c>
      <c r="B2802">
        <v>2868.26001</v>
      </c>
      <c r="C2802">
        <v>2883.8100589999999</v>
      </c>
      <c r="D2802">
        <v>2864.1201169999999</v>
      </c>
      <c r="E2802">
        <v>2871.679932</v>
      </c>
      <c r="F2802">
        <v>2871.679932</v>
      </c>
      <c r="G2802">
        <v>2946270000</v>
      </c>
    </row>
    <row r="2803" spans="1:7" x14ac:dyDescent="0.2">
      <c r="A2803" s="14">
        <v>43353</v>
      </c>
      <c r="B2803">
        <v>2881.389893</v>
      </c>
      <c r="C2803">
        <v>2886.929932</v>
      </c>
      <c r="D2803">
        <v>2875.9399410000001</v>
      </c>
      <c r="E2803">
        <v>2877.1298830000001</v>
      </c>
      <c r="F2803">
        <v>2877.1298830000001</v>
      </c>
      <c r="G2803">
        <v>2731400000</v>
      </c>
    </row>
    <row r="2804" spans="1:7" x14ac:dyDescent="0.2">
      <c r="A2804" s="14">
        <v>43354</v>
      </c>
      <c r="B2804">
        <v>2871.570068</v>
      </c>
      <c r="C2804">
        <v>2892.5200199999999</v>
      </c>
      <c r="D2804">
        <v>2866.780029</v>
      </c>
      <c r="E2804">
        <v>2887.889893</v>
      </c>
      <c r="F2804">
        <v>2887.889893</v>
      </c>
      <c r="G2804">
        <v>2899660000</v>
      </c>
    </row>
    <row r="2805" spans="1:7" x14ac:dyDescent="0.2">
      <c r="A2805" s="14">
        <v>43355</v>
      </c>
      <c r="B2805">
        <v>2888.290039</v>
      </c>
      <c r="C2805">
        <v>2894.6499020000001</v>
      </c>
      <c r="D2805">
        <v>2879.1999510000001</v>
      </c>
      <c r="E2805">
        <v>2888.919922</v>
      </c>
      <c r="F2805">
        <v>2888.919922</v>
      </c>
      <c r="G2805">
        <v>3264930000</v>
      </c>
    </row>
    <row r="2806" spans="1:7" x14ac:dyDescent="0.2">
      <c r="A2806" s="14">
        <v>43356</v>
      </c>
      <c r="B2806">
        <v>2896.8500979999999</v>
      </c>
      <c r="C2806">
        <v>2906.76001</v>
      </c>
      <c r="D2806">
        <v>2896.389893</v>
      </c>
      <c r="E2806">
        <v>2904.179932</v>
      </c>
      <c r="F2806">
        <v>2904.179932</v>
      </c>
      <c r="G2806">
        <v>3254930000</v>
      </c>
    </row>
    <row r="2807" spans="1:7" x14ac:dyDescent="0.2">
      <c r="A2807" s="14">
        <v>43357</v>
      </c>
      <c r="B2807">
        <v>2906.3798830000001</v>
      </c>
      <c r="C2807">
        <v>2908.3000489999999</v>
      </c>
      <c r="D2807">
        <v>2895.7700199999999</v>
      </c>
      <c r="E2807">
        <v>2904.9799800000001</v>
      </c>
      <c r="F2807">
        <v>2904.9799800000001</v>
      </c>
      <c r="G2807">
        <v>3149800000</v>
      </c>
    </row>
    <row r="2808" spans="1:7" x14ac:dyDescent="0.2">
      <c r="A2808" s="14">
        <v>43360</v>
      </c>
      <c r="B2808">
        <v>2903.830078</v>
      </c>
      <c r="C2808">
        <v>2904.6499020000001</v>
      </c>
      <c r="D2808">
        <v>2886.1599120000001</v>
      </c>
      <c r="E2808">
        <v>2888.8000489999999</v>
      </c>
      <c r="F2808">
        <v>2888.8000489999999</v>
      </c>
      <c r="G2808">
        <v>2947760000</v>
      </c>
    </row>
    <row r="2809" spans="1:7" x14ac:dyDescent="0.2">
      <c r="A2809" s="14">
        <v>43361</v>
      </c>
      <c r="B2809">
        <v>2890.73999</v>
      </c>
      <c r="C2809">
        <v>2911.169922</v>
      </c>
      <c r="D2809">
        <v>2890.429932</v>
      </c>
      <c r="E2809">
        <v>2904.3100589999999</v>
      </c>
      <c r="F2809">
        <v>2904.3100589999999</v>
      </c>
      <c r="G2809">
        <v>3074610000</v>
      </c>
    </row>
    <row r="2810" spans="1:7" x14ac:dyDescent="0.2">
      <c r="A2810" s="14">
        <v>43362</v>
      </c>
      <c r="B2810">
        <v>2906.6000979999999</v>
      </c>
      <c r="C2810">
        <v>2912.360107</v>
      </c>
      <c r="D2810">
        <v>2903.820068</v>
      </c>
      <c r="E2810">
        <v>2907.9499510000001</v>
      </c>
      <c r="F2810">
        <v>2907.9499510000001</v>
      </c>
      <c r="G2810">
        <v>3280020000</v>
      </c>
    </row>
    <row r="2811" spans="1:7" x14ac:dyDescent="0.2">
      <c r="A2811" s="14">
        <v>43363</v>
      </c>
      <c r="B2811">
        <v>2919.7299800000001</v>
      </c>
      <c r="C2811">
        <v>2934.8000489999999</v>
      </c>
      <c r="D2811">
        <v>2919.7299800000001</v>
      </c>
      <c r="E2811">
        <v>2930.75</v>
      </c>
      <c r="F2811">
        <v>2930.75</v>
      </c>
      <c r="G2811">
        <v>3337730000</v>
      </c>
    </row>
    <row r="2812" spans="1:7" x14ac:dyDescent="0.2">
      <c r="A2812" s="14">
        <v>43364</v>
      </c>
      <c r="B2812">
        <v>2936.76001</v>
      </c>
      <c r="C2812">
        <v>2940.9099120000001</v>
      </c>
      <c r="D2812">
        <v>2927.110107</v>
      </c>
      <c r="E2812">
        <v>2929.669922</v>
      </c>
      <c r="F2812">
        <v>2929.669922</v>
      </c>
      <c r="G2812">
        <v>5607610000</v>
      </c>
    </row>
    <row r="2813" spans="1:7" x14ac:dyDescent="0.2">
      <c r="A2813" s="14">
        <v>43367</v>
      </c>
      <c r="B2813">
        <v>2921.830078</v>
      </c>
      <c r="C2813">
        <v>2923.790039</v>
      </c>
      <c r="D2813">
        <v>2912.6298830000001</v>
      </c>
      <c r="E2813">
        <v>2919.3701169999999</v>
      </c>
      <c r="F2813">
        <v>2919.3701169999999</v>
      </c>
      <c r="G2813">
        <v>3372210000</v>
      </c>
    </row>
    <row r="2814" spans="1:7" x14ac:dyDescent="0.2">
      <c r="A2814" s="14">
        <v>43368</v>
      </c>
      <c r="B2814">
        <v>2921.75</v>
      </c>
      <c r="C2814">
        <v>2923.9499510000001</v>
      </c>
      <c r="D2814">
        <v>2913.6999510000001</v>
      </c>
      <c r="E2814">
        <v>2915.5600589999999</v>
      </c>
      <c r="F2814">
        <v>2915.5600589999999</v>
      </c>
      <c r="G2814">
        <v>3285480000</v>
      </c>
    </row>
    <row r="2815" spans="1:7" x14ac:dyDescent="0.2">
      <c r="A2815" s="14">
        <v>43369</v>
      </c>
      <c r="B2815">
        <v>2916.9799800000001</v>
      </c>
      <c r="C2815">
        <v>2931.1499020000001</v>
      </c>
      <c r="D2815">
        <v>2903.280029</v>
      </c>
      <c r="E2815">
        <v>2905.969971</v>
      </c>
      <c r="F2815">
        <v>2905.969971</v>
      </c>
      <c r="G2815">
        <v>3388620000</v>
      </c>
    </row>
    <row r="2816" spans="1:7" x14ac:dyDescent="0.2">
      <c r="A2816" s="14">
        <v>43370</v>
      </c>
      <c r="B2816">
        <v>2911.6499020000001</v>
      </c>
      <c r="C2816">
        <v>2927.219971</v>
      </c>
      <c r="D2816">
        <v>2909.2700199999999</v>
      </c>
      <c r="E2816">
        <v>2914</v>
      </c>
      <c r="F2816">
        <v>2914</v>
      </c>
      <c r="G2816">
        <v>3060850000</v>
      </c>
    </row>
    <row r="2817" spans="1:7" x14ac:dyDescent="0.2">
      <c r="A2817" s="14">
        <v>43371</v>
      </c>
      <c r="B2817">
        <v>2910.030029</v>
      </c>
      <c r="C2817">
        <v>2920.530029</v>
      </c>
      <c r="D2817">
        <v>2907.5</v>
      </c>
      <c r="E2817">
        <v>2913.9799800000001</v>
      </c>
      <c r="F2817">
        <v>2913.9799800000001</v>
      </c>
      <c r="G2817">
        <v>3432300000</v>
      </c>
    </row>
    <row r="2818" spans="1:7" x14ac:dyDescent="0.2">
      <c r="A2818" s="14">
        <v>43374</v>
      </c>
      <c r="B2818">
        <v>2926.290039</v>
      </c>
      <c r="C2818">
        <v>2937.0600589999999</v>
      </c>
      <c r="D2818">
        <v>2917.9099120000001</v>
      </c>
      <c r="E2818">
        <v>2924.5900879999999</v>
      </c>
      <c r="F2818">
        <v>2924.5900879999999</v>
      </c>
      <c r="G2818">
        <v>3364190000</v>
      </c>
    </row>
    <row r="2819" spans="1:7" x14ac:dyDescent="0.2">
      <c r="A2819" s="14">
        <v>43375</v>
      </c>
      <c r="B2819">
        <v>2923.8000489999999</v>
      </c>
      <c r="C2819">
        <v>2931.419922</v>
      </c>
      <c r="D2819">
        <v>2919.3701169999999</v>
      </c>
      <c r="E2819">
        <v>2923.429932</v>
      </c>
      <c r="F2819">
        <v>2923.429932</v>
      </c>
      <c r="G2819">
        <v>3401880000</v>
      </c>
    </row>
    <row r="2820" spans="1:7" x14ac:dyDescent="0.2">
      <c r="A2820" s="14">
        <v>43376</v>
      </c>
      <c r="B2820">
        <v>2931.6899410000001</v>
      </c>
      <c r="C2820">
        <v>2939.860107</v>
      </c>
      <c r="D2820">
        <v>2921.360107</v>
      </c>
      <c r="E2820">
        <v>2925.51001</v>
      </c>
      <c r="F2820">
        <v>2925.51001</v>
      </c>
      <c r="G2820">
        <v>3598710000</v>
      </c>
    </row>
    <row r="2821" spans="1:7" x14ac:dyDescent="0.2">
      <c r="A2821" s="14">
        <v>43377</v>
      </c>
      <c r="B2821">
        <v>2919.3500979999999</v>
      </c>
      <c r="C2821">
        <v>2919.780029</v>
      </c>
      <c r="D2821">
        <v>2883.919922</v>
      </c>
      <c r="E2821">
        <v>2901.610107</v>
      </c>
      <c r="F2821">
        <v>2901.610107</v>
      </c>
      <c r="G2821">
        <v>3496860000</v>
      </c>
    </row>
    <row r="2822" spans="1:7" x14ac:dyDescent="0.2">
      <c r="A2822" s="14">
        <v>43378</v>
      </c>
      <c r="B2822">
        <v>2902.540039</v>
      </c>
      <c r="C2822">
        <v>2909.639893</v>
      </c>
      <c r="D2822">
        <v>2869.290039</v>
      </c>
      <c r="E2822">
        <v>2885.570068</v>
      </c>
      <c r="F2822">
        <v>2885.570068</v>
      </c>
      <c r="G2822">
        <v>3328980000</v>
      </c>
    </row>
    <row r="2823" spans="1:7" x14ac:dyDescent="0.2">
      <c r="A2823" s="14">
        <v>43381</v>
      </c>
      <c r="B2823">
        <v>2877.530029</v>
      </c>
      <c r="C2823">
        <v>2889.4499510000001</v>
      </c>
      <c r="D2823">
        <v>2862.080078</v>
      </c>
      <c r="E2823">
        <v>2884.429932</v>
      </c>
      <c r="F2823">
        <v>2884.429932</v>
      </c>
      <c r="G2823">
        <v>3330320000</v>
      </c>
    </row>
    <row r="2824" spans="1:7" x14ac:dyDescent="0.2">
      <c r="A2824" s="14">
        <v>43382</v>
      </c>
      <c r="B2824">
        <v>2882.51001</v>
      </c>
      <c r="C2824">
        <v>2894.830078</v>
      </c>
      <c r="D2824">
        <v>2874.2700199999999</v>
      </c>
      <c r="E2824">
        <v>2880.3400879999999</v>
      </c>
      <c r="F2824">
        <v>2880.3400879999999</v>
      </c>
      <c r="G2824">
        <v>3520500000</v>
      </c>
    </row>
    <row r="2825" spans="1:7" x14ac:dyDescent="0.2">
      <c r="A2825" s="14">
        <v>43383</v>
      </c>
      <c r="B2825">
        <v>2873.8999020000001</v>
      </c>
      <c r="C2825">
        <v>2874.0200199999999</v>
      </c>
      <c r="D2825">
        <v>2784.860107</v>
      </c>
      <c r="E2825">
        <v>2785.679932</v>
      </c>
      <c r="F2825">
        <v>2785.679932</v>
      </c>
      <c r="G2825">
        <v>4501250000</v>
      </c>
    </row>
    <row r="2826" spans="1:7" x14ac:dyDescent="0.2">
      <c r="A2826" s="14">
        <v>43384</v>
      </c>
      <c r="B2826">
        <v>2776.8701169999999</v>
      </c>
      <c r="C2826">
        <v>2795.139893</v>
      </c>
      <c r="D2826">
        <v>2710.51001</v>
      </c>
      <c r="E2826">
        <v>2728.3701169999999</v>
      </c>
      <c r="F2826">
        <v>2728.3701169999999</v>
      </c>
      <c r="G2826">
        <v>4890630000</v>
      </c>
    </row>
    <row r="2827" spans="1:7" x14ac:dyDescent="0.2">
      <c r="A2827" s="14">
        <v>43385</v>
      </c>
      <c r="B2827">
        <v>2770.540039</v>
      </c>
      <c r="C2827">
        <v>2775.7700199999999</v>
      </c>
      <c r="D2827">
        <v>2729.4399410000001</v>
      </c>
      <c r="E2827">
        <v>2767.1298830000001</v>
      </c>
      <c r="F2827">
        <v>2767.1298830000001</v>
      </c>
      <c r="G2827">
        <v>3966040000</v>
      </c>
    </row>
    <row r="2828" spans="1:7" x14ac:dyDescent="0.2">
      <c r="A2828" s="14">
        <v>43388</v>
      </c>
      <c r="B2828">
        <v>2763.830078</v>
      </c>
      <c r="C2828">
        <v>2775.98999</v>
      </c>
      <c r="D2828">
        <v>2749.030029</v>
      </c>
      <c r="E2828">
        <v>2750.790039</v>
      </c>
      <c r="F2828">
        <v>2750.790039</v>
      </c>
      <c r="G2828">
        <v>3300140000</v>
      </c>
    </row>
    <row r="2829" spans="1:7" x14ac:dyDescent="0.2">
      <c r="A2829" s="14">
        <v>43389</v>
      </c>
      <c r="B2829">
        <v>2767.0500489999999</v>
      </c>
      <c r="C2829">
        <v>2813.459961</v>
      </c>
      <c r="D2829">
        <v>2766.9099120000001</v>
      </c>
      <c r="E2829">
        <v>2809.919922</v>
      </c>
      <c r="F2829">
        <v>2809.919922</v>
      </c>
      <c r="G2829">
        <v>3428340000</v>
      </c>
    </row>
    <row r="2830" spans="1:7" x14ac:dyDescent="0.2">
      <c r="A2830" s="14">
        <v>43390</v>
      </c>
      <c r="B2830">
        <v>2811.669922</v>
      </c>
      <c r="C2830">
        <v>2816.9399410000001</v>
      </c>
      <c r="D2830">
        <v>2781.8100589999999</v>
      </c>
      <c r="E2830">
        <v>2809.209961</v>
      </c>
      <c r="F2830">
        <v>2809.209961</v>
      </c>
      <c r="G2830">
        <v>3321710000</v>
      </c>
    </row>
    <row r="2831" spans="1:7" x14ac:dyDescent="0.2">
      <c r="A2831" s="14">
        <v>43391</v>
      </c>
      <c r="B2831">
        <v>2802</v>
      </c>
      <c r="C2831">
        <v>2806.040039</v>
      </c>
      <c r="D2831">
        <v>2755.179932</v>
      </c>
      <c r="E2831">
        <v>2768.780029</v>
      </c>
      <c r="F2831">
        <v>2768.780029</v>
      </c>
      <c r="G2831">
        <v>3616440000</v>
      </c>
    </row>
    <row r="2832" spans="1:7" x14ac:dyDescent="0.2">
      <c r="A2832" s="14">
        <v>43392</v>
      </c>
      <c r="B2832">
        <v>2775.6599120000001</v>
      </c>
      <c r="C2832">
        <v>2797.7700199999999</v>
      </c>
      <c r="D2832">
        <v>2760.2700199999999</v>
      </c>
      <c r="E2832">
        <v>2767.780029</v>
      </c>
      <c r="F2832">
        <v>2767.780029</v>
      </c>
      <c r="G2832">
        <v>3566490000</v>
      </c>
    </row>
    <row r="2833" spans="1:7" x14ac:dyDescent="0.2">
      <c r="A2833" s="14">
        <v>43395</v>
      </c>
      <c r="B2833">
        <v>2773.9399410000001</v>
      </c>
      <c r="C2833">
        <v>2778.9399410000001</v>
      </c>
      <c r="D2833">
        <v>2749.219971</v>
      </c>
      <c r="E2833">
        <v>2755.8798830000001</v>
      </c>
      <c r="F2833">
        <v>2755.8798830000001</v>
      </c>
      <c r="G2833">
        <v>3307140000</v>
      </c>
    </row>
    <row r="2834" spans="1:7" x14ac:dyDescent="0.2">
      <c r="A2834" s="14">
        <v>43396</v>
      </c>
      <c r="B2834">
        <v>2721.030029</v>
      </c>
      <c r="C2834">
        <v>2753.5900879999999</v>
      </c>
      <c r="D2834">
        <v>2691.429932</v>
      </c>
      <c r="E2834">
        <v>2740.6899410000001</v>
      </c>
      <c r="F2834">
        <v>2740.6899410000001</v>
      </c>
      <c r="G2834">
        <v>4348580000</v>
      </c>
    </row>
    <row r="2835" spans="1:7" x14ac:dyDescent="0.2">
      <c r="A2835" s="14">
        <v>43397</v>
      </c>
      <c r="B2835">
        <v>2737.8701169999999</v>
      </c>
      <c r="C2835">
        <v>2742.5900879999999</v>
      </c>
      <c r="D2835">
        <v>2651.889893</v>
      </c>
      <c r="E2835">
        <v>2656.1000979999999</v>
      </c>
      <c r="F2835">
        <v>2656.1000979999999</v>
      </c>
      <c r="G2835">
        <v>4709310000</v>
      </c>
    </row>
    <row r="2836" spans="1:7" x14ac:dyDescent="0.2">
      <c r="A2836" s="14">
        <v>43398</v>
      </c>
      <c r="B2836">
        <v>2674.8798830000001</v>
      </c>
      <c r="C2836">
        <v>2722.6999510000001</v>
      </c>
      <c r="D2836">
        <v>2667.8400879999999</v>
      </c>
      <c r="E2836">
        <v>2705.570068</v>
      </c>
      <c r="F2836">
        <v>2705.570068</v>
      </c>
      <c r="G2836">
        <v>4634770000</v>
      </c>
    </row>
    <row r="2837" spans="1:7" x14ac:dyDescent="0.2">
      <c r="A2837" s="14">
        <v>43399</v>
      </c>
      <c r="B2837">
        <v>2667.860107</v>
      </c>
      <c r="C2837">
        <v>2692.3798830000001</v>
      </c>
      <c r="D2837">
        <v>2628.1599120000001</v>
      </c>
      <c r="E2837">
        <v>2658.6899410000001</v>
      </c>
      <c r="F2837">
        <v>2658.6899410000001</v>
      </c>
      <c r="G2837">
        <v>4803150000</v>
      </c>
    </row>
    <row r="2838" spans="1:7" x14ac:dyDescent="0.2">
      <c r="A2838" s="14">
        <v>43402</v>
      </c>
      <c r="B2838">
        <v>2682.6499020000001</v>
      </c>
      <c r="C2838">
        <v>2706.8500979999999</v>
      </c>
      <c r="D2838">
        <v>2603.540039</v>
      </c>
      <c r="E2838">
        <v>2641.25</v>
      </c>
      <c r="F2838">
        <v>2641.25</v>
      </c>
      <c r="G2838">
        <v>4673700000</v>
      </c>
    </row>
    <row r="2839" spans="1:7" x14ac:dyDescent="0.2">
      <c r="A2839" s="14">
        <v>43403</v>
      </c>
      <c r="B2839">
        <v>2640.679932</v>
      </c>
      <c r="C2839">
        <v>2685.429932</v>
      </c>
      <c r="D2839">
        <v>2635.3400879999999</v>
      </c>
      <c r="E2839">
        <v>2682.6298830000001</v>
      </c>
      <c r="F2839">
        <v>2682.6298830000001</v>
      </c>
      <c r="G2839">
        <v>5106380000</v>
      </c>
    </row>
    <row r="2840" spans="1:7" x14ac:dyDescent="0.2">
      <c r="A2840" s="14">
        <v>43404</v>
      </c>
      <c r="B2840">
        <v>2705.6000979999999</v>
      </c>
      <c r="C2840">
        <v>2736.6899410000001</v>
      </c>
      <c r="D2840">
        <v>2705.6000979999999</v>
      </c>
      <c r="E2840">
        <v>2711.73999</v>
      </c>
      <c r="F2840">
        <v>2711.73999</v>
      </c>
      <c r="G2840">
        <v>5112420000</v>
      </c>
    </row>
    <row r="2841" spans="1:7" x14ac:dyDescent="0.2">
      <c r="A2841" s="14">
        <v>43405</v>
      </c>
      <c r="B2841">
        <v>2717.580078</v>
      </c>
      <c r="C2841">
        <v>2741.669922</v>
      </c>
      <c r="D2841">
        <v>2708.8500979999999</v>
      </c>
      <c r="E2841">
        <v>2740.3701169999999</v>
      </c>
      <c r="F2841">
        <v>2740.3701169999999</v>
      </c>
      <c r="G2841">
        <v>4708420000</v>
      </c>
    </row>
    <row r="2842" spans="1:7" x14ac:dyDescent="0.2">
      <c r="A2842" s="14">
        <v>43406</v>
      </c>
      <c r="B2842">
        <v>2745.4499510000001</v>
      </c>
      <c r="C2842">
        <v>2756.5500489999999</v>
      </c>
      <c r="D2842">
        <v>2700.4399410000001</v>
      </c>
      <c r="E2842">
        <v>2723.0600589999999</v>
      </c>
      <c r="F2842">
        <v>2723.0600589999999</v>
      </c>
      <c r="G2842">
        <v>4237930000</v>
      </c>
    </row>
    <row r="2843" spans="1:7" x14ac:dyDescent="0.2">
      <c r="A2843" s="14">
        <v>43409</v>
      </c>
      <c r="B2843">
        <v>2726.3701169999999</v>
      </c>
      <c r="C2843">
        <v>2744.2700199999999</v>
      </c>
      <c r="D2843">
        <v>2717.9399410000001</v>
      </c>
      <c r="E2843">
        <v>2738.3100589999999</v>
      </c>
      <c r="F2843">
        <v>2738.3100589999999</v>
      </c>
      <c r="G2843">
        <v>3623320000</v>
      </c>
    </row>
    <row r="2844" spans="1:7" x14ac:dyDescent="0.2">
      <c r="A2844" s="14">
        <v>43410</v>
      </c>
      <c r="B2844">
        <v>2738.3999020000001</v>
      </c>
      <c r="C2844">
        <v>2756.820068</v>
      </c>
      <c r="D2844">
        <v>2737.080078</v>
      </c>
      <c r="E2844">
        <v>2755.4499510000001</v>
      </c>
      <c r="F2844">
        <v>2755.4499510000001</v>
      </c>
      <c r="G2844">
        <v>3510860000</v>
      </c>
    </row>
    <row r="2845" spans="1:7" x14ac:dyDescent="0.2">
      <c r="A2845" s="14">
        <v>43411</v>
      </c>
      <c r="B2845">
        <v>2774.1298830000001</v>
      </c>
      <c r="C2845">
        <v>2815.1499020000001</v>
      </c>
      <c r="D2845">
        <v>2774.1298830000001</v>
      </c>
      <c r="E2845">
        <v>2813.889893</v>
      </c>
      <c r="F2845">
        <v>2813.889893</v>
      </c>
      <c r="G2845">
        <v>3914750000</v>
      </c>
    </row>
    <row r="2846" spans="1:7" x14ac:dyDescent="0.2">
      <c r="A2846" s="14">
        <v>43412</v>
      </c>
      <c r="B2846">
        <v>2806.3798830000001</v>
      </c>
      <c r="C2846">
        <v>2814.75</v>
      </c>
      <c r="D2846">
        <v>2794.98999</v>
      </c>
      <c r="E2846">
        <v>2806.830078</v>
      </c>
      <c r="F2846">
        <v>2806.830078</v>
      </c>
      <c r="G2846">
        <v>3630490000</v>
      </c>
    </row>
    <row r="2847" spans="1:7" x14ac:dyDescent="0.2">
      <c r="A2847" s="14">
        <v>43413</v>
      </c>
      <c r="B2847">
        <v>2794.1000979999999</v>
      </c>
      <c r="C2847">
        <v>2794.1000979999999</v>
      </c>
      <c r="D2847">
        <v>2764.23999</v>
      </c>
      <c r="E2847">
        <v>2781.01001</v>
      </c>
      <c r="F2847">
        <v>2781.01001</v>
      </c>
      <c r="G2847">
        <v>4019090000</v>
      </c>
    </row>
    <row r="2848" spans="1:7" x14ac:dyDescent="0.2">
      <c r="A2848" s="14">
        <v>43416</v>
      </c>
      <c r="B2848">
        <v>2773.929932</v>
      </c>
      <c r="C2848">
        <v>2775.98999</v>
      </c>
      <c r="D2848">
        <v>2722</v>
      </c>
      <c r="E2848">
        <v>2726.219971</v>
      </c>
      <c r="F2848">
        <v>2726.219971</v>
      </c>
      <c r="G2848">
        <v>3670930000</v>
      </c>
    </row>
    <row r="2849" spans="1:7" x14ac:dyDescent="0.2">
      <c r="A2849" s="14">
        <v>43417</v>
      </c>
      <c r="B2849">
        <v>2730.0500489999999</v>
      </c>
      <c r="C2849">
        <v>2754.6000979999999</v>
      </c>
      <c r="D2849">
        <v>2714.9799800000001</v>
      </c>
      <c r="E2849">
        <v>2722.179932</v>
      </c>
      <c r="F2849">
        <v>2722.179932</v>
      </c>
      <c r="G2849">
        <v>4091440000</v>
      </c>
    </row>
    <row r="2850" spans="1:7" x14ac:dyDescent="0.2">
      <c r="A2850" s="14">
        <v>43418</v>
      </c>
      <c r="B2850">
        <v>2737.8999020000001</v>
      </c>
      <c r="C2850">
        <v>2746.8000489999999</v>
      </c>
      <c r="D2850">
        <v>2685.75</v>
      </c>
      <c r="E2850">
        <v>2701.580078</v>
      </c>
      <c r="F2850">
        <v>2701.580078</v>
      </c>
      <c r="G2850">
        <v>4402370000</v>
      </c>
    </row>
    <row r="2851" spans="1:7" x14ac:dyDescent="0.2">
      <c r="A2851" s="14">
        <v>43419</v>
      </c>
      <c r="B2851">
        <v>2693.5200199999999</v>
      </c>
      <c r="C2851">
        <v>2735.3798830000001</v>
      </c>
      <c r="D2851">
        <v>2670.75</v>
      </c>
      <c r="E2851">
        <v>2730.1999510000001</v>
      </c>
      <c r="F2851">
        <v>2730.1999510000001</v>
      </c>
      <c r="G2851">
        <v>4179140000</v>
      </c>
    </row>
    <row r="2852" spans="1:7" x14ac:dyDescent="0.2">
      <c r="A2852" s="14">
        <v>43420</v>
      </c>
      <c r="B2852">
        <v>2718.540039</v>
      </c>
      <c r="C2852">
        <v>2746.75</v>
      </c>
      <c r="D2852">
        <v>2712.1599120000001</v>
      </c>
      <c r="E2852">
        <v>2736.2700199999999</v>
      </c>
      <c r="F2852">
        <v>2736.2700199999999</v>
      </c>
      <c r="G2852">
        <v>3975180000</v>
      </c>
    </row>
    <row r="2853" spans="1:7" x14ac:dyDescent="0.2">
      <c r="A2853" s="14">
        <v>43423</v>
      </c>
      <c r="B2853">
        <v>2730.73999</v>
      </c>
      <c r="C2853">
        <v>2733.1599120000001</v>
      </c>
      <c r="D2853">
        <v>2681.0900879999999</v>
      </c>
      <c r="E2853">
        <v>2690.7299800000001</v>
      </c>
      <c r="F2853">
        <v>2690.7299800000001</v>
      </c>
      <c r="G2853">
        <v>3772900000</v>
      </c>
    </row>
    <row r="2854" spans="1:7" x14ac:dyDescent="0.2">
      <c r="A2854" s="14">
        <v>43424</v>
      </c>
      <c r="B2854">
        <v>2654.6000979999999</v>
      </c>
      <c r="C2854">
        <v>2669.4399410000001</v>
      </c>
      <c r="D2854">
        <v>2631.5200199999999</v>
      </c>
      <c r="E2854">
        <v>2641.889893</v>
      </c>
      <c r="F2854">
        <v>2641.889893</v>
      </c>
      <c r="G2854">
        <v>4357900000</v>
      </c>
    </row>
    <row r="2855" spans="1:7" x14ac:dyDescent="0.2">
      <c r="A2855" s="14">
        <v>43425</v>
      </c>
      <c r="B2855">
        <v>2657.73999</v>
      </c>
      <c r="C2855">
        <v>2670.7299800000001</v>
      </c>
      <c r="D2855">
        <v>2649.820068</v>
      </c>
      <c r="E2855">
        <v>2649.929932</v>
      </c>
      <c r="F2855">
        <v>2649.929932</v>
      </c>
      <c r="G2855">
        <v>3233550000</v>
      </c>
    </row>
    <row r="2856" spans="1:7" x14ac:dyDescent="0.2">
      <c r="A2856" s="14">
        <v>43427</v>
      </c>
      <c r="B2856">
        <v>2633.360107</v>
      </c>
      <c r="C2856">
        <v>2647.5500489999999</v>
      </c>
      <c r="D2856">
        <v>2631.0900879999999</v>
      </c>
      <c r="E2856">
        <v>2632.5600589999999</v>
      </c>
      <c r="F2856">
        <v>2632.5600589999999</v>
      </c>
      <c r="G2856">
        <v>1651650000</v>
      </c>
    </row>
    <row r="2857" spans="1:7" x14ac:dyDescent="0.2">
      <c r="A2857" s="14">
        <v>43430</v>
      </c>
      <c r="B2857">
        <v>2649.969971</v>
      </c>
      <c r="C2857">
        <v>2674.3500979999999</v>
      </c>
      <c r="D2857">
        <v>2649.969971</v>
      </c>
      <c r="E2857">
        <v>2673.4499510000001</v>
      </c>
      <c r="F2857">
        <v>2673.4499510000001</v>
      </c>
      <c r="G2857">
        <v>3443950000</v>
      </c>
    </row>
    <row r="2858" spans="1:7" x14ac:dyDescent="0.2">
      <c r="A2858" s="14">
        <v>43431</v>
      </c>
      <c r="B2858">
        <v>2663.75</v>
      </c>
      <c r="C2858">
        <v>2682.530029</v>
      </c>
      <c r="D2858">
        <v>2655.889893</v>
      </c>
      <c r="E2858">
        <v>2682.169922</v>
      </c>
      <c r="F2858">
        <v>2682.169922</v>
      </c>
      <c r="G2858">
        <v>3485220000</v>
      </c>
    </row>
    <row r="2859" spans="1:7" x14ac:dyDescent="0.2">
      <c r="A2859" s="14">
        <v>43432</v>
      </c>
      <c r="B2859">
        <v>2691.4499510000001</v>
      </c>
      <c r="C2859">
        <v>2744</v>
      </c>
      <c r="D2859">
        <v>2684.3798830000001</v>
      </c>
      <c r="E2859">
        <v>2743.790039</v>
      </c>
      <c r="F2859">
        <v>2743.790039</v>
      </c>
      <c r="G2859">
        <v>3951670000</v>
      </c>
    </row>
    <row r="2860" spans="1:7" x14ac:dyDescent="0.2">
      <c r="A2860" s="14">
        <v>43433</v>
      </c>
      <c r="B2860">
        <v>2736.969971</v>
      </c>
      <c r="C2860">
        <v>2753.75</v>
      </c>
      <c r="D2860">
        <v>2722.9399410000001</v>
      </c>
      <c r="E2860">
        <v>2737.8000489999999</v>
      </c>
      <c r="F2860">
        <v>2737.8000489999999</v>
      </c>
      <c r="G2860">
        <v>3560770000</v>
      </c>
    </row>
    <row r="2861" spans="1:7" x14ac:dyDescent="0.2">
      <c r="A2861" s="14">
        <v>43434</v>
      </c>
      <c r="B2861">
        <v>2737.76001</v>
      </c>
      <c r="C2861">
        <v>2760.8798830000001</v>
      </c>
      <c r="D2861">
        <v>2732.76001</v>
      </c>
      <c r="E2861">
        <v>2760.169922</v>
      </c>
      <c r="F2861">
        <v>2760.169922</v>
      </c>
      <c r="G2861">
        <v>4658580000</v>
      </c>
    </row>
    <row r="2862" spans="1:7" x14ac:dyDescent="0.2">
      <c r="A2862" s="14">
        <v>43437</v>
      </c>
      <c r="B2862">
        <v>2790.5</v>
      </c>
      <c r="C2862">
        <v>2800.179932</v>
      </c>
      <c r="D2862">
        <v>2773.3798830000001</v>
      </c>
      <c r="E2862">
        <v>2790.3701169999999</v>
      </c>
      <c r="F2862">
        <v>2790.3701169999999</v>
      </c>
      <c r="G2862">
        <v>4186060000</v>
      </c>
    </row>
    <row r="2863" spans="1:7" x14ac:dyDescent="0.2">
      <c r="A2863" s="14">
        <v>43438</v>
      </c>
      <c r="B2863">
        <v>2782.429932</v>
      </c>
      <c r="C2863">
        <v>2785.929932</v>
      </c>
      <c r="D2863">
        <v>2697.179932</v>
      </c>
      <c r="E2863">
        <v>2700.0600589999999</v>
      </c>
      <c r="F2863">
        <v>2700.0600589999999</v>
      </c>
      <c r="G2863">
        <v>4499840000</v>
      </c>
    </row>
    <row r="2864" spans="1:7" x14ac:dyDescent="0.2">
      <c r="A2864" s="14">
        <v>43440</v>
      </c>
      <c r="B2864">
        <v>2663.51001</v>
      </c>
      <c r="C2864">
        <v>2696.1499020000001</v>
      </c>
      <c r="D2864">
        <v>2621.530029</v>
      </c>
      <c r="E2864">
        <v>2695.9499510000001</v>
      </c>
      <c r="F2864">
        <v>2695.9499510000001</v>
      </c>
      <c r="G2864">
        <v>5141470000</v>
      </c>
    </row>
    <row r="2865" spans="1:7" x14ac:dyDescent="0.2">
      <c r="A2865" s="14">
        <v>43441</v>
      </c>
      <c r="B2865">
        <v>2691.26001</v>
      </c>
      <c r="C2865">
        <v>2708.540039</v>
      </c>
      <c r="D2865">
        <v>2623.139893</v>
      </c>
      <c r="E2865">
        <v>2633.080078</v>
      </c>
      <c r="F2865">
        <v>2633.080078</v>
      </c>
      <c r="G2865">
        <v>4216690000</v>
      </c>
    </row>
    <row r="2866" spans="1:7" x14ac:dyDescent="0.2">
      <c r="A2866" s="14">
        <v>43444</v>
      </c>
      <c r="B2866">
        <v>2630.860107</v>
      </c>
      <c r="C2866">
        <v>2647.51001</v>
      </c>
      <c r="D2866">
        <v>2583.2299800000001</v>
      </c>
      <c r="E2866">
        <v>2637.719971</v>
      </c>
      <c r="F2866">
        <v>2637.719971</v>
      </c>
      <c r="G2866">
        <v>4151030000</v>
      </c>
    </row>
    <row r="2867" spans="1:7" x14ac:dyDescent="0.2">
      <c r="A2867" s="14">
        <v>43445</v>
      </c>
      <c r="B2867">
        <v>2664.4399410000001</v>
      </c>
      <c r="C2867">
        <v>2674.3500979999999</v>
      </c>
      <c r="D2867">
        <v>2621.3000489999999</v>
      </c>
      <c r="E2867">
        <v>2636.780029</v>
      </c>
      <c r="F2867">
        <v>2636.780029</v>
      </c>
      <c r="G2867">
        <v>3905870000</v>
      </c>
    </row>
    <row r="2868" spans="1:7" x14ac:dyDescent="0.2">
      <c r="A2868" s="14">
        <v>43446</v>
      </c>
      <c r="B2868">
        <v>2658.2299800000001</v>
      </c>
      <c r="C2868">
        <v>2685.4399410000001</v>
      </c>
      <c r="D2868">
        <v>2650.26001</v>
      </c>
      <c r="E2868">
        <v>2651.070068</v>
      </c>
      <c r="F2868">
        <v>2651.070068</v>
      </c>
      <c r="G2868">
        <v>3955890000</v>
      </c>
    </row>
    <row r="2869" spans="1:7" x14ac:dyDescent="0.2">
      <c r="A2869" s="14">
        <v>43447</v>
      </c>
      <c r="B2869">
        <v>2658.6999510000001</v>
      </c>
      <c r="C2869">
        <v>2670.1899410000001</v>
      </c>
      <c r="D2869">
        <v>2637.2700199999999</v>
      </c>
      <c r="E2869">
        <v>2650.540039</v>
      </c>
      <c r="F2869">
        <v>2650.540039</v>
      </c>
      <c r="G2869">
        <v>3927720000</v>
      </c>
    </row>
    <row r="2870" spans="1:7" x14ac:dyDescent="0.2">
      <c r="A2870" s="14">
        <v>43448</v>
      </c>
      <c r="B2870">
        <v>2629.679932</v>
      </c>
      <c r="C2870">
        <v>2635.070068</v>
      </c>
      <c r="D2870">
        <v>2593.8400879999999</v>
      </c>
      <c r="E2870">
        <v>2599.9499510000001</v>
      </c>
      <c r="F2870">
        <v>2599.9499510000001</v>
      </c>
      <c r="G2870">
        <v>4035020000</v>
      </c>
    </row>
    <row r="2871" spans="1:7" x14ac:dyDescent="0.2">
      <c r="A2871" s="14">
        <v>43451</v>
      </c>
      <c r="B2871">
        <v>2590.75</v>
      </c>
      <c r="C2871">
        <v>2601.1298830000001</v>
      </c>
      <c r="D2871">
        <v>2530.540039</v>
      </c>
      <c r="E2871">
        <v>2545.9399410000001</v>
      </c>
      <c r="F2871">
        <v>2545.9399410000001</v>
      </c>
      <c r="G2871">
        <v>4616350000</v>
      </c>
    </row>
    <row r="2872" spans="1:7" x14ac:dyDescent="0.2">
      <c r="A2872" s="14">
        <v>43452</v>
      </c>
      <c r="B2872">
        <v>2559.8999020000001</v>
      </c>
      <c r="C2872">
        <v>2573.98999</v>
      </c>
      <c r="D2872">
        <v>2528.709961</v>
      </c>
      <c r="E2872">
        <v>2546.1599120000001</v>
      </c>
      <c r="F2872">
        <v>2546.1599120000001</v>
      </c>
      <c r="G2872">
        <v>4470880000</v>
      </c>
    </row>
    <row r="2873" spans="1:7" x14ac:dyDescent="0.2">
      <c r="A2873" s="14">
        <v>43453</v>
      </c>
      <c r="B2873">
        <v>2547.0500489999999</v>
      </c>
      <c r="C2873">
        <v>2585.290039</v>
      </c>
      <c r="D2873">
        <v>2488.959961</v>
      </c>
      <c r="E2873">
        <v>2506.959961</v>
      </c>
      <c r="F2873">
        <v>2506.959961</v>
      </c>
      <c r="G2873">
        <v>5127940000</v>
      </c>
    </row>
    <row r="2874" spans="1:7" x14ac:dyDescent="0.2">
      <c r="A2874" s="14">
        <v>43454</v>
      </c>
      <c r="B2874">
        <v>2496.7700199999999</v>
      </c>
      <c r="C2874">
        <v>2509.6298830000001</v>
      </c>
      <c r="D2874">
        <v>2441.179932</v>
      </c>
      <c r="E2874">
        <v>2467.419922</v>
      </c>
      <c r="F2874">
        <v>2467.419922</v>
      </c>
      <c r="G2874">
        <v>5585780000</v>
      </c>
    </row>
    <row r="2875" spans="1:7" x14ac:dyDescent="0.2">
      <c r="A2875" s="14">
        <v>43455</v>
      </c>
      <c r="B2875">
        <v>2465.3798830000001</v>
      </c>
      <c r="C2875">
        <v>2504.4099120000001</v>
      </c>
      <c r="D2875">
        <v>2408.5500489999999</v>
      </c>
      <c r="E2875">
        <v>2416.6201169999999</v>
      </c>
      <c r="F2875">
        <v>2416.6201169999999</v>
      </c>
      <c r="G2875">
        <v>7609010000</v>
      </c>
    </row>
    <row r="2876" spans="1:7" x14ac:dyDescent="0.2">
      <c r="A2876" s="14">
        <v>43458</v>
      </c>
      <c r="B2876">
        <v>2400.5600589999999</v>
      </c>
      <c r="C2876">
        <v>2410.3400879999999</v>
      </c>
      <c r="D2876">
        <v>2351.1000979999999</v>
      </c>
      <c r="E2876">
        <v>2351.1000979999999</v>
      </c>
      <c r="F2876">
        <v>2351.1000979999999</v>
      </c>
      <c r="G2876">
        <v>2613930000</v>
      </c>
    </row>
    <row r="2877" spans="1:7" x14ac:dyDescent="0.2">
      <c r="A2877" s="14">
        <v>43460</v>
      </c>
      <c r="B2877">
        <v>2363.1201169999999</v>
      </c>
      <c r="C2877">
        <v>2467.76001</v>
      </c>
      <c r="D2877">
        <v>2346.580078</v>
      </c>
      <c r="E2877">
        <v>2467.6999510000001</v>
      </c>
      <c r="F2877">
        <v>2467.6999510000001</v>
      </c>
      <c r="G2877">
        <v>4233990000</v>
      </c>
    </row>
    <row r="2878" spans="1:7" x14ac:dyDescent="0.2">
      <c r="A2878" s="14">
        <v>43461</v>
      </c>
      <c r="B2878">
        <v>2442.5</v>
      </c>
      <c r="C2878">
        <v>2489.1000979999999</v>
      </c>
      <c r="D2878">
        <v>2397.9399410000001</v>
      </c>
      <c r="E2878">
        <v>2488.830078</v>
      </c>
      <c r="F2878">
        <v>2488.830078</v>
      </c>
      <c r="G2878">
        <v>4096610000</v>
      </c>
    </row>
    <row r="2879" spans="1:7" x14ac:dyDescent="0.2">
      <c r="A2879" s="14">
        <v>43462</v>
      </c>
      <c r="B2879">
        <v>2498.7700199999999</v>
      </c>
      <c r="C2879">
        <v>2520.2700199999999</v>
      </c>
      <c r="D2879">
        <v>2472.889893</v>
      </c>
      <c r="E2879">
        <v>2485.73999</v>
      </c>
      <c r="F2879">
        <v>2485.73999</v>
      </c>
      <c r="G2879">
        <v>3702620000</v>
      </c>
    </row>
    <row r="2880" spans="1:7" x14ac:dyDescent="0.2">
      <c r="A2880" s="14">
        <v>43465</v>
      </c>
      <c r="B2880">
        <v>2498.9399410000001</v>
      </c>
      <c r="C2880">
        <v>2509.23999</v>
      </c>
      <c r="D2880">
        <v>2482.820068</v>
      </c>
      <c r="E2880">
        <v>2506.8500979999999</v>
      </c>
      <c r="F2880">
        <v>2506.8500979999999</v>
      </c>
      <c r="G2880">
        <v>3442870000</v>
      </c>
    </row>
    <row r="2881" spans="1:7" x14ac:dyDescent="0.2">
      <c r="A2881" s="14">
        <v>43467</v>
      </c>
      <c r="B2881">
        <v>2476.959961</v>
      </c>
      <c r="C2881">
        <v>2519.48999</v>
      </c>
      <c r="D2881">
        <v>2467.469971</v>
      </c>
      <c r="E2881">
        <v>2510.030029</v>
      </c>
      <c r="F2881">
        <v>2510.030029</v>
      </c>
      <c r="G2881">
        <v>3733160000</v>
      </c>
    </row>
    <row r="2882" spans="1:7" x14ac:dyDescent="0.2">
      <c r="A2882" s="14">
        <v>43468</v>
      </c>
      <c r="B2882">
        <v>2491.919922</v>
      </c>
      <c r="C2882">
        <v>2493.139893</v>
      </c>
      <c r="D2882">
        <v>2443.959961</v>
      </c>
      <c r="E2882">
        <v>2447.889893</v>
      </c>
      <c r="F2882">
        <v>2447.889893</v>
      </c>
      <c r="G2882">
        <v>3822860000</v>
      </c>
    </row>
    <row r="2883" spans="1:7" x14ac:dyDescent="0.2">
      <c r="A2883" s="14">
        <v>43469</v>
      </c>
      <c r="B2883">
        <v>2474.330078</v>
      </c>
      <c r="C2883">
        <v>2538.070068</v>
      </c>
      <c r="D2883">
        <v>2474.330078</v>
      </c>
      <c r="E2883">
        <v>2531.9399410000001</v>
      </c>
      <c r="F2883">
        <v>2531.9399410000001</v>
      </c>
      <c r="G2883">
        <v>4213410000</v>
      </c>
    </row>
    <row r="2884" spans="1:7" x14ac:dyDescent="0.2">
      <c r="A2884" s="14">
        <v>43472</v>
      </c>
      <c r="B2884">
        <v>2535.610107</v>
      </c>
      <c r="C2884">
        <v>2566.1599120000001</v>
      </c>
      <c r="D2884">
        <v>2524.5600589999999</v>
      </c>
      <c r="E2884">
        <v>2549.6899410000001</v>
      </c>
      <c r="F2884">
        <v>2549.6899410000001</v>
      </c>
      <c r="G2884">
        <v>4104710000</v>
      </c>
    </row>
    <row r="2885" spans="1:7" x14ac:dyDescent="0.2">
      <c r="A2885" s="14">
        <v>43473</v>
      </c>
      <c r="B2885">
        <v>2568.110107</v>
      </c>
      <c r="C2885">
        <v>2579.820068</v>
      </c>
      <c r="D2885">
        <v>2547.5600589999999</v>
      </c>
      <c r="E2885">
        <v>2574.4099120000001</v>
      </c>
      <c r="F2885">
        <v>2574.4099120000001</v>
      </c>
      <c r="G2885">
        <v>4083030000</v>
      </c>
    </row>
    <row r="2886" spans="1:7" x14ac:dyDescent="0.2">
      <c r="A2886" s="14">
        <v>43474</v>
      </c>
      <c r="B2886">
        <v>2580</v>
      </c>
      <c r="C2886">
        <v>2595.320068</v>
      </c>
      <c r="D2886">
        <v>2568.889893</v>
      </c>
      <c r="E2886">
        <v>2584.959961</v>
      </c>
      <c r="F2886">
        <v>2584.959961</v>
      </c>
      <c r="G2886">
        <v>4052480000</v>
      </c>
    </row>
    <row r="2887" spans="1:7" x14ac:dyDescent="0.2">
      <c r="A2887" s="14">
        <v>43475</v>
      </c>
      <c r="B2887">
        <v>2573.51001</v>
      </c>
      <c r="C2887">
        <v>2597.820068</v>
      </c>
      <c r="D2887">
        <v>2562.0200199999999</v>
      </c>
      <c r="E2887">
        <v>2596.639893</v>
      </c>
      <c r="F2887">
        <v>2596.639893</v>
      </c>
      <c r="G2887">
        <v>3704500000</v>
      </c>
    </row>
    <row r="2888" spans="1:7" x14ac:dyDescent="0.2">
      <c r="A2888" s="14">
        <v>43476</v>
      </c>
      <c r="B2888">
        <v>2588.110107</v>
      </c>
      <c r="C2888">
        <v>2596.2700199999999</v>
      </c>
      <c r="D2888">
        <v>2577.3999020000001</v>
      </c>
      <c r="E2888">
        <v>2596.26001</v>
      </c>
      <c r="F2888">
        <v>2596.26001</v>
      </c>
      <c r="G2888">
        <v>3434490000</v>
      </c>
    </row>
    <row r="2889" spans="1:7" x14ac:dyDescent="0.2">
      <c r="A2889" s="14">
        <v>43479</v>
      </c>
      <c r="B2889">
        <v>2580.3100589999999</v>
      </c>
      <c r="C2889">
        <v>2589.320068</v>
      </c>
      <c r="D2889">
        <v>2570.4099120000001</v>
      </c>
      <c r="E2889">
        <v>2582.610107</v>
      </c>
      <c r="F2889">
        <v>2582.610107</v>
      </c>
      <c r="G2889">
        <v>3664450000</v>
      </c>
    </row>
    <row r="2890" spans="1:7" x14ac:dyDescent="0.2">
      <c r="A2890" s="14">
        <v>43480</v>
      </c>
      <c r="B2890">
        <v>2585.1000979999999</v>
      </c>
      <c r="C2890">
        <v>2613.080078</v>
      </c>
      <c r="D2890">
        <v>2585.1000979999999</v>
      </c>
      <c r="E2890">
        <v>2610.3000489999999</v>
      </c>
      <c r="F2890">
        <v>2610.3000489999999</v>
      </c>
      <c r="G2890">
        <v>3572330000</v>
      </c>
    </row>
    <row r="2891" spans="1:7" x14ac:dyDescent="0.2">
      <c r="A2891" s="14">
        <v>43481</v>
      </c>
      <c r="B2891">
        <v>2614.75</v>
      </c>
      <c r="C2891">
        <v>2625.76001</v>
      </c>
      <c r="D2891">
        <v>2612.679932</v>
      </c>
      <c r="E2891">
        <v>2616.1000979999999</v>
      </c>
      <c r="F2891">
        <v>2616.1000979999999</v>
      </c>
      <c r="G2891">
        <v>3863770000</v>
      </c>
    </row>
    <row r="2892" spans="1:7" x14ac:dyDescent="0.2">
      <c r="A2892" s="14">
        <v>43482</v>
      </c>
      <c r="B2892">
        <v>2609.280029</v>
      </c>
      <c r="C2892">
        <v>2645.0600589999999</v>
      </c>
      <c r="D2892">
        <v>2606.360107</v>
      </c>
      <c r="E2892">
        <v>2635.959961</v>
      </c>
      <c r="F2892">
        <v>2635.959961</v>
      </c>
      <c r="G2892">
        <v>3772270000</v>
      </c>
    </row>
    <row r="2893" spans="1:7" x14ac:dyDescent="0.2">
      <c r="A2893" s="14">
        <v>43483</v>
      </c>
      <c r="B2893">
        <v>2651.2700199999999</v>
      </c>
      <c r="C2893">
        <v>2675.469971</v>
      </c>
      <c r="D2893">
        <v>2647.580078</v>
      </c>
      <c r="E2893">
        <v>2670.709961</v>
      </c>
      <c r="F2893">
        <v>2670.709961</v>
      </c>
      <c r="G2893">
        <v>3986730000</v>
      </c>
    </row>
    <row r="2894" spans="1:7" x14ac:dyDescent="0.2">
      <c r="A2894" s="14">
        <v>43487</v>
      </c>
      <c r="B2894">
        <v>2657.8798830000001</v>
      </c>
      <c r="C2894">
        <v>2657.8798830000001</v>
      </c>
      <c r="D2894">
        <v>2617.2700199999999</v>
      </c>
      <c r="E2894">
        <v>2632.8999020000001</v>
      </c>
      <c r="F2894">
        <v>2632.8999020000001</v>
      </c>
      <c r="G2894">
        <v>3908030000</v>
      </c>
    </row>
    <row r="2895" spans="1:7" x14ac:dyDescent="0.2">
      <c r="A2895" s="14">
        <v>43488</v>
      </c>
      <c r="B2895">
        <v>2643.4799800000001</v>
      </c>
      <c r="C2895">
        <v>2653.1899410000001</v>
      </c>
      <c r="D2895">
        <v>2612.860107</v>
      </c>
      <c r="E2895">
        <v>2638.6999510000001</v>
      </c>
      <c r="F2895">
        <v>2638.6999510000001</v>
      </c>
      <c r="G2895">
        <v>3335610000</v>
      </c>
    </row>
    <row r="2896" spans="1:7" x14ac:dyDescent="0.2">
      <c r="A2896" s="14">
        <v>43489</v>
      </c>
      <c r="B2896">
        <v>2638.8400879999999</v>
      </c>
      <c r="C2896">
        <v>2647.1999510000001</v>
      </c>
      <c r="D2896">
        <v>2627.01001</v>
      </c>
      <c r="E2896">
        <v>2642.330078</v>
      </c>
      <c r="F2896">
        <v>2642.330078</v>
      </c>
      <c r="G2896">
        <v>3433250000</v>
      </c>
    </row>
    <row r="2897" spans="1:7" x14ac:dyDescent="0.2">
      <c r="A2897" s="14">
        <v>43490</v>
      </c>
      <c r="B2897">
        <v>2657.4399410000001</v>
      </c>
      <c r="C2897">
        <v>2672.3798830000001</v>
      </c>
      <c r="D2897">
        <v>2657.330078</v>
      </c>
      <c r="E2897">
        <v>2664.76001</v>
      </c>
      <c r="F2897">
        <v>2664.76001</v>
      </c>
      <c r="G2897">
        <v>3814080000</v>
      </c>
    </row>
    <row r="2898" spans="1:7" x14ac:dyDescent="0.2">
      <c r="A2898" s="14">
        <v>43493</v>
      </c>
      <c r="B2898">
        <v>2644.969971</v>
      </c>
      <c r="C2898">
        <v>2644.969971</v>
      </c>
      <c r="D2898">
        <v>2624.0600589999999</v>
      </c>
      <c r="E2898">
        <v>2643.8500979999999</v>
      </c>
      <c r="F2898">
        <v>2643.8500979999999</v>
      </c>
      <c r="G2898">
        <v>3612810000</v>
      </c>
    </row>
    <row r="2899" spans="1:7" x14ac:dyDescent="0.2">
      <c r="A2899" s="14">
        <v>43494</v>
      </c>
      <c r="B2899">
        <v>2644.889893</v>
      </c>
      <c r="C2899">
        <v>2650.929932</v>
      </c>
      <c r="D2899">
        <v>2631.0500489999999</v>
      </c>
      <c r="E2899">
        <v>2640</v>
      </c>
      <c r="F2899">
        <v>2640</v>
      </c>
      <c r="G2899">
        <v>3504200000</v>
      </c>
    </row>
    <row r="2900" spans="1:7" x14ac:dyDescent="0.2">
      <c r="A2900" s="14">
        <v>43495</v>
      </c>
      <c r="B2900">
        <v>2653.6201169999999</v>
      </c>
      <c r="C2900">
        <v>2690.4399410000001</v>
      </c>
      <c r="D2900">
        <v>2648.3400879999999</v>
      </c>
      <c r="E2900">
        <v>2681.0500489999999</v>
      </c>
      <c r="F2900">
        <v>2681.0500489999999</v>
      </c>
      <c r="G2900">
        <v>3857810000</v>
      </c>
    </row>
    <row r="2901" spans="1:7" x14ac:dyDescent="0.2">
      <c r="A2901" s="14">
        <v>43496</v>
      </c>
      <c r="B2901">
        <v>2685.48999</v>
      </c>
      <c r="C2901">
        <v>2708.9499510000001</v>
      </c>
      <c r="D2901">
        <v>2678.6499020000001</v>
      </c>
      <c r="E2901">
        <v>2704.1000979999999</v>
      </c>
      <c r="F2901">
        <v>2704.1000979999999</v>
      </c>
      <c r="G2901">
        <v>4917650000</v>
      </c>
    </row>
    <row r="2902" spans="1:7" x14ac:dyDescent="0.2">
      <c r="A2902" s="14">
        <v>43497</v>
      </c>
      <c r="B2902">
        <v>2702.320068</v>
      </c>
      <c r="C2902">
        <v>2716.6599120000001</v>
      </c>
      <c r="D2902">
        <v>2696.8798830000001</v>
      </c>
      <c r="E2902">
        <v>2706.530029</v>
      </c>
      <c r="F2902">
        <v>2706.530029</v>
      </c>
      <c r="G2902">
        <v>3759270000</v>
      </c>
    </row>
    <row r="2903" spans="1:7" x14ac:dyDescent="0.2">
      <c r="A2903" s="14">
        <v>43500</v>
      </c>
      <c r="B2903">
        <v>2706.48999</v>
      </c>
      <c r="C2903">
        <v>2724.98999</v>
      </c>
      <c r="D2903">
        <v>2698.75</v>
      </c>
      <c r="E2903">
        <v>2724.8701169999999</v>
      </c>
      <c r="F2903">
        <v>2724.8701169999999</v>
      </c>
      <c r="G2903">
        <v>3359840000</v>
      </c>
    </row>
    <row r="2904" spans="1:7" x14ac:dyDescent="0.2">
      <c r="A2904" s="14">
        <v>43501</v>
      </c>
      <c r="B2904">
        <v>2728.3400879999999</v>
      </c>
      <c r="C2904">
        <v>2738.9799800000001</v>
      </c>
      <c r="D2904">
        <v>2724.030029</v>
      </c>
      <c r="E2904">
        <v>2737.6999510000001</v>
      </c>
      <c r="F2904">
        <v>2737.6999510000001</v>
      </c>
      <c r="G2904">
        <v>3560430000</v>
      </c>
    </row>
    <row r="2905" spans="1:7" x14ac:dyDescent="0.2">
      <c r="A2905" s="14">
        <v>43502</v>
      </c>
      <c r="B2905">
        <v>2735.0500489999999</v>
      </c>
      <c r="C2905">
        <v>2738.080078</v>
      </c>
      <c r="D2905">
        <v>2724.1499020000001</v>
      </c>
      <c r="E2905">
        <v>2731.610107</v>
      </c>
      <c r="F2905">
        <v>2731.610107</v>
      </c>
      <c r="G2905">
        <v>3472690000</v>
      </c>
    </row>
    <row r="2906" spans="1:7" x14ac:dyDescent="0.2">
      <c r="A2906" s="14">
        <v>43503</v>
      </c>
      <c r="B2906">
        <v>2717.530029</v>
      </c>
      <c r="C2906">
        <v>2719.320068</v>
      </c>
      <c r="D2906">
        <v>2687.26001</v>
      </c>
      <c r="E2906">
        <v>2706.0500489999999</v>
      </c>
      <c r="F2906">
        <v>2706.0500489999999</v>
      </c>
      <c r="G2906">
        <v>4099490000</v>
      </c>
    </row>
    <row r="2907" spans="1:7" x14ac:dyDescent="0.2">
      <c r="A2907" s="14">
        <v>43504</v>
      </c>
      <c r="B2907">
        <v>2692.360107</v>
      </c>
      <c r="C2907">
        <v>2708.070068</v>
      </c>
      <c r="D2907">
        <v>2681.830078</v>
      </c>
      <c r="E2907">
        <v>2707.8798830000001</v>
      </c>
      <c r="F2907">
        <v>2707.8798830000001</v>
      </c>
      <c r="G2907">
        <v>3622330000</v>
      </c>
    </row>
    <row r="2908" spans="1:7" x14ac:dyDescent="0.2">
      <c r="A2908" s="14">
        <v>43507</v>
      </c>
      <c r="B2908">
        <v>2712.3999020000001</v>
      </c>
      <c r="C2908">
        <v>2718.0500489999999</v>
      </c>
      <c r="D2908">
        <v>2703.790039</v>
      </c>
      <c r="E2908">
        <v>2709.8000489999999</v>
      </c>
      <c r="F2908">
        <v>2709.8000489999999</v>
      </c>
      <c r="G2908">
        <v>3361970000</v>
      </c>
    </row>
    <row r="2909" spans="1:7" x14ac:dyDescent="0.2">
      <c r="A2909" s="14">
        <v>43508</v>
      </c>
      <c r="B2909">
        <v>2722.610107</v>
      </c>
      <c r="C2909">
        <v>2748.1899410000001</v>
      </c>
      <c r="D2909">
        <v>2722.610107</v>
      </c>
      <c r="E2909">
        <v>2744.7299800000001</v>
      </c>
      <c r="F2909">
        <v>2744.7299800000001</v>
      </c>
      <c r="G2909">
        <v>3827770000</v>
      </c>
    </row>
    <row r="2910" spans="1:7" x14ac:dyDescent="0.2">
      <c r="A2910" s="14">
        <v>43509</v>
      </c>
      <c r="B2910">
        <v>2750.3000489999999</v>
      </c>
      <c r="C2910">
        <v>2761.8500979999999</v>
      </c>
      <c r="D2910">
        <v>2748.6298830000001</v>
      </c>
      <c r="E2910">
        <v>2753.030029</v>
      </c>
      <c r="F2910">
        <v>2753.030029</v>
      </c>
      <c r="G2910">
        <v>3670770000</v>
      </c>
    </row>
    <row r="2911" spans="1:7" x14ac:dyDescent="0.2">
      <c r="A2911" s="14">
        <v>43510</v>
      </c>
      <c r="B2911">
        <v>2743.5</v>
      </c>
      <c r="C2911">
        <v>2757.8999020000001</v>
      </c>
      <c r="D2911">
        <v>2731.2299800000001</v>
      </c>
      <c r="E2911">
        <v>2745.7299800000001</v>
      </c>
      <c r="F2911">
        <v>2745.7299800000001</v>
      </c>
      <c r="G2911">
        <v>3836700000</v>
      </c>
    </row>
    <row r="2912" spans="1:7" x14ac:dyDescent="0.2">
      <c r="A2912" s="14">
        <v>43511</v>
      </c>
      <c r="B2912">
        <v>2760.23999</v>
      </c>
      <c r="C2912">
        <v>2775.6599120000001</v>
      </c>
      <c r="D2912">
        <v>2760.23999</v>
      </c>
      <c r="E2912">
        <v>2775.6000979999999</v>
      </c>
      <c r="F2912">
        <v>2775.6000979999999</v>
      </c>
      <c r="G2912">
        <v>3641370000</v>
      </c>
    </row>
    <row r="2913" spans="1:7" x14ac:dyDescent="0.2">
      <c r="A2913" s="14">
        <v>43515</v>
      </c>
      <c r="B2913">
        <v>2769.280029</v>
      </c>
      <c r="C2913">
        <v>2787.330078</v>
      </c>
      <c r="D2913">
        <v>2767.290039</v>
      </c>
      <c r="E2913">
        <v>2779.76001</v>
      </c>
      <c r="F2913">
        <v>2779.76001</v>
      </c>
      <c r="G2913">
        <v>3533710000</v>
      </c>
    </row>
    <row r="2914" spans="1:7" x14ac:dyDescent="0.2">
      <c r="A2914" s="14">
        <v>43516</v>
      </c>
      <c r="B2914">
        <v>2779.0500489999999</v>
      </c>
      <c r="C2914">
        <v>2789.8798830000001</v>
      </c>
      <c r="D2914">
        <v>2774.0600589999999</v>
      </c>
      <c r="E2914">
        <v>2784.6999510000001</v>
      </c>
      <c r="F2914">
        <v>2784.6999510000001</v>
      </c>
      <c r="G2914">
        <v>3835450000</v>
      </c>
    </row>
    <row r="2915" spans="1:7" x14ac:dyDescent="0.2">
      <c r="A2915" s="14">
        <v>43517</v>
      </c>
      <c r="B2915">
        <v>2780.23999</v>
      </c>
      <c r="C2915">
        <v>2781.580078</v>
      </c>
      <c r="D2915">
        <v>2764.5500489999999</v>
      </c>
      <c r="E2915">
        <v>2774.8798830000001</v>
      </c>
      <c r="F2915">
        <v>2774.8798830000001</v>
      </c>
      <c r="G2915">
        <v>3559710000</v>
      </c>
    </row>
    <row r="2916" spans="1:7" x14ac:dyDescent="0.2">
      <c r="A2916" s="14">
        <v>43518</v>
      </c>
      <c r="B2916">
        <v>2780.669922</v>
      </c>
      <c r="C2916">
        <v>2794.1999510000001</v>
      </c>
      <c r="D2916">
        <v>2779.110107</v>
      </c>
      <c r="E2916">
        <v>2792.669922</v>
      </c>
      <c r="F2916">
        <v>2792.669922</v>
      </c>
      <c r="G2916">
        <v>3427810000</v>
      </c>
    </row>
    <row r="2917" spans="1:7" x14ac:dyDescent="0.2">
      <c r="A2917" s="14">
        <v>43521</v>
      </c>
      <c r="B2917">
        <v>2804.3500979999999</v>
      </c>
      <c r="C2917">
        <v>2813.48999</v>
      </c>
      <c r="D2917">
        <v>2794.98999</v>
      </c>
      <c r="E2917">
        <v>2796.110107</v>
      </c>
      <c r="F2917">
        <v>2796.110107</v>
      </c>
      <c r="G2917">
        <v>3804380000</v>
      </c>
    </row>
    <row r="2918" spans="1:7" x14ac:dyDescent="0.2">
      <c r="A2918" s="14">
        <v>43522</v>
      </c>
      <c r="B2918">
        <v>2792.360107</v>
      </c>
      <c r="C2918">
        <v>2803.1201169999999</v>
      </c>
      <c r="D2918">
        <v>2789.469971</v>
      </c>
      <c r="E2918">
        <v>2793.8999020000001</v>
      </c>
      <c r="F2918">
        <v>2793.8999020000001</v>
      </c>
      <c r="G2918">
        <v>3645680000</v>
      </c>
    </row>
    <row r="2919" spans="1:7" x14ac:dyDescent="0.2">
      <c r="A2919" s="14">
        <v>43523</v>
      </c>
      <c r="B2919">
        <v>2787.5</v>
      </c>
      <c r="C2919">
        <v>2795.76001</v>
      </c>
      <c r="D2919">
        <v>2775.1298830000001</v>
      </c>
      <c r="E2919">
        <v>2792.3798830000001</v>
      </c>
      <c r="F2919">
        <v>2792.3798830000001</v>
      </c>
      <c r="G2919">
        <v>3767130000</v>
      </c>
    </row>
    <row r="2920" spans="1:7" x14ac:dyDescent="0.2">
      <c r="A2920" s="14">
        <v>43524</v>
      </c>
      <c r="B2920">
        <v>2788.110107</v>
      </c>
      <c r="C2920">
        <v>2793.7299800000001</v>
      </c>
      <c r="D2920">
        <v>2782.51001</v>
      </c>
      <c r="E2920">
        <v>2784.48999</v>
      </c>
      <c r="F2920">
        <v>2784.48999</v>
      </c>
      <c r="G2920">
        <v>4396930000</v>
      </c>
    </row>
    <row r="2921" spans="1:7" x14ac:dyDescent="0.2">
      <c r="A2921" s="14">
        <v>43525</v>
      </c>
      <c r="B2921">
        <v>2798.219971</v>
      </c>
      <c r="C2921">
        <v>2808.0200199999999</v>
      </c>
      <c r="D2921">
        <v>2787.3798830000001</v>
      </c>
      <c r="E2921">
        <v>2803.6899410000001</v>
      </c>
      <c r="F2921">
        <v>2803.6899410000001</v>
      </c>
      <c r="G2921">
        <v>3972280000</v>
      </c>
    </row>
    <row r="2922" spans="1:7" x14ac:dyDescent="0.2">
      <c r="A2922" s="14">
        <v>43528</v>
      </c>
      <c r="B2922">
        <v>2814.3701169999999</v>
      </c>
      <c r="C2922">
        <v>2816.8798830000001</v>
      </c>
      <c r="D2922">
        <v>2767.6599120000001</v>
      </c>
      <c r="E2922">
        <v>2792.8100589999999</v>
      </c>
      <c r="F2922">
        <v>2792.8100589999999</v>
      </c>
      <c r="G2922">
        <v>3919810000</v>
      </c>
    </row>
    <row r="2923" spans="1:7" x14ac:dyDescent="0.2">
      <c r="A2923" s="14">
        <v>43529</v>
      </c>
      <c r="B2923">
        <v>2794.4099120000001</v>
      </c>
      <c r="C2923">
        <v>2796.4399410000001</v>
      </c>
      <c r="D2923">
        <v>2782.969971</v>
      </c>
      <c r="E2923">
        <v>2789.6499020000001</v>
      </c>
      <c r="F2923">
        <v>2789.6499020000001</v>
      </c>
      <c r="G2923">
        <v>3585690000</v>
      </c>
    </row>
    <row r="2924" spans="1:7" x14ac:dyDescent="0.2">
      <c r="A2924" s="14">
        <v>43530</v>
      </c>
      <c r="B2924">
        <v>2790.2700199999999</v>
      </c>
      <c r="C2924">
        <v>2790.2700199999999</v>
      </c>
      <c r="D2924">
        <v>2768.6899410000001</v>
      </c>
      <c r="E2924">
        <v>2771.4499510000001</v>
      </c>
      <c r="F2924">
        <v>2771.4499510000001</v>
      </c>
      <c r="G2924">
        <v>3786600000</v>
      </c>
    </row>
    <row r="2925" spans="1:7" x14ac:dyDescent="0.2">
      <c r="A2925" s="14">
        <v>43531</v>
      </c>
      <c r="B2925">
        <v>2766.530029</v>
      </c>
      <c r="C2925">
        <v>2767.25</v>
      </c>
      <c r="D2925">
        <v>2739.0900879999999</v>
      </c>
      <c r="E2925">
        <v>2748.929932</v>
      </c>
      <c r="F2925">
        <v>2748.929932</v>
      </c>
      <c r="G2925">
        <v>3904860000</v>
      </c>
    </row>
    <row r="2926" spans="1:7" x14ac:dyDescent="0.2">
      <c r="A2926" s="14">
        <v>43532</v>
      </c>
      <c r="B2926">
        <v>2730.790039</v>
      </c>
      <c r="C2926">
        <v>2744.1298830000001</v>
      </c>
      <c r="D2926">
        <v>2722.2700199999999</v>
      </c>
      <c r="E2926">
        <v>2743.070068</v>
      </c>
      <c r="F2926">
        <v>2743.070068</v>
      </c>
      <c r="G2926">
        <v>3423130000</v>
      </c>
    </row>
    <row r="2927" spans="1:7" x14ac:dyDescent="0.2">
      <c r="A2927" s="14">
        <v>43535</v>
      </c>
      <c r="B2927">
        <v>2747.610107</v>
      </c>
      <c r="C2927">
        <v>2784</v>
      </c>
      <c r="D2927">
        <v>2747.610107</v>
      </c>
      <c r="E2927">
        <v>2783.3000489999999</v>
      </c>
      <c r="F2927">
        <v>2783.3000489999999</v>
      </c>
      <c r="G2927">
        <v>3749030000</v>
      </c>
    </row>
    <row r="2928" spans="1:7" x14ac:dyDescent="0.2">
      <c r="A2928" s="14">
        <v>43536</v>
      </c>
      <c r="B2928">
        <v>2787.3400879999999</v>
      </c>
      <c r="C2928">
        <v>2798.320068</v>
      </c>
      <c r="D2928">
        <v>2786.7299800000001</v>
      </c>
      <c r="E2928">
        <v>2791.5200199999999</v>
      </c>
      <c r="F2928">
        <v>2791.5200199999999</v>
      </c>
      <c r="G2928">
        <v>3414230000</v>
      </c>
    </row>
    <row r="2929" spans="1:7" x14ac:dyDescent="0.2">
      <c r="A2929" s="14">
        <v>43537</v>
      </c>
      <c r="B2929">
        <v>2799.780029</v>
      </c>
      <c r="C2929">
        <v>2821.23999</v>
      </c>
      <c r="D2929">
        <v>2799.780029</v>
      </c>
      <c r="E2929">
        <v>2810.919922</v>
      </c>
      <c r="F2929">
        <v>2810.919922</v>
      </c>
      <c r="G2929">
        <v>3766150000</v>
      </c>
    </row>
    <row r="2930" spans="1:7" x14ac:dyDescent="0.2">
      <c r="A2930" s="14">
        <v>43538</v>
      </c>
      <c r="B2930">
        <v>2810.3798830000001</v>
      </c>
      <c r="C2930">
        <v>2815</v>
      </c>
      <c r="D2930">
        <v>2803.459961</v>
      </c>
      <c r="E2930">
        <v>2808.4799800000001</v>
      </c>
      <c r="F2930">
        <v>2808.4799800000001</v>
      </c>
      <c r="G2930">
        <v>3469730000</v>
      </c>
    </row>
    <row r="2931" spans="1:7" x14ac:dyDescent="0.2">
      <c r="A2931" s="14">
        <v>43539</v>
      </c>
      <c r="B2931">
        <v>2810.790039</v>
      </c>
      <c r="C2931">
        <v>2830.7299800000001</v>
      </c>
      <c r="D2931">
        <v>2810.790039</v>
      </c>
      <c r="E2931">
        <v>2822.4799800000001</v>
      </c>
      <c r="F2931">
        <v>2822.4799800000001</v>
      </c>
      <c r="G2931">
        <v>5962730000</v>
      </c>
    </row>
    <row r="2932" spans="1:7" x14ac:dyDescent="0.2">
      <c r="A2932" s="14">
        <v>43542</v>
      </c>
      <c r="B2932">
        <v>2822.610107</v>
      </c>
      <c r="C2932">
        <v>2835.4099120000001</v>
      </c>
      <c r="D2932">
        <v>2821.98999</v>
      </c>
      <c r="E2932">
        <v>2832.9399410000001</v>
      </c>
      <c r="F2932">
        <v>2832.9399410000001</v>
      </c>
      <c r="G2932">
        <v>3552190000</v>
      </c>
    </row>
    <row r="2933" spans="1:7" x14ac:dyDescent="0.2">
      <c r="A2933" s="14">
        <v>43543</v>
      </c>
      <c r="B2933">
        <v>2840.76001</v>
      </c>
      <c r="C2933">
        <v>2852.419922</v>
      </c>
      <c r="D2933">
        <v>2823.2700199999999</v>
      </c>
      <c r="E2933">
        <v>2832.570068</v>
      </c>
      <c r="F2933">
        <v>2832.570068</v>
      </c>
      <c r="G2933">
        <v>3620220000</v>
      </c>
    </row>
    <row r="2934" spans="1:7" x14ac:dyDescent="0.2">
      <c r="A2934" s="14">
        <v>43544</v>
      </c>
      <c r="B2934">
        <v>2831.3400879999999</v>
      </c>
      <c r="C2934">
        <v>2843.540039</v>
      </c>
      <c r="D2934">
        <v>2812.429932</v>
      </c>
      <c r="E2934">
        <v>2824.2299800000001</v>
      </c>
      <c r="F2934">
        <v>2824.2299800000001</v>
      </c>
      <c r="G2934">
        <v>3771200000</v>
      </c>
    </row>
    <row r="2935" spans="1:7" x14ac:dyDescent="0.2">
      <c r="A2935" s="14">
        <v>43545</v>
      </c>
      <c r="B2935">
        <v>2819.719971</v>
      </c>
      <c r="C2935">
        <v>2860.3100589999999</v>
      </c>
      <c r="D2935">
        <v>2817.3798830000001</v>
      </c>
      <c r="E2935">
        <v>2854.8798830000001</v>
      </c>
      <c r="F2935">
        <v>2854.8798830000001</v>
      </c>
      <c r="G2935">
        <v>3546800000</v>
      </c>
    </row>
    <row r="2936" spans="1:7" x14ac:dyDescent="0.2">
      <c r="A2936" s="14">
        <v>43546</v>
      </c>
      <c r="B2936">
        <v>2844.5200199999999</v>
      </c>
      <c r="C2936">
        <v>2846.1599120000001</v>
      </c>
      <c r="D2936">
        <v>2800.469971</v>
      </c>
      <c r="E2936">
        <v>2800.709961</v>
      </c>
      <c r="F2936">
        <v>2800.709961</v>
      </c>
      <c r="G2936">
        <v>4237200000</v>
      </c>
    </row>
    <row r="2937" spans="1:7" x14ac:dyDescent="0.2">
      <c r="A2937" s="14">
        <v>43549</v>
      </c>
      <c r="B2937">
        <v>2796.01001</v>
      </c>
      <c r="C2937">
        <v>2809.790039</v>
      </c>
      <c r="D2937">
        <v>2785.0200199999999</v>
      </c>
      <c r="E2937">
        <v>2798.360107</v>
      </c>
      <c r="F2937">
        <v>2798.360107</v>
      </c>
      <c r="G2937">
        <v>3376580000</v>
      </c>
    </row>
    <row r="2938" spans="1:7" x14ac:dyDescent="0.2">
      <c r="A2938" s="14">
        <v>43550</v>
      </c>
      <c r="B2938">
        <v>2812.6599120000001</v>
      </c>
      <c r="C2938">
        <v>2829.8701169999999</v>
      </c>
      <c r="D2938">
        <v>2803.98999</v>
      </c>
      <c r="E2938">
        <v>2818.459961</v>
      </c>
      <c r="F2938">
        <v>2818.459961</v>
      </c>
      <c r="G2938">
        <v>3266050000</v>
      </c>
    </row>
    <row r="2939" spans="1:7" x14ac:dyDescent="0.2">
      <c r="A2939" s="14">
        <v>43551</v>
      </c>
      <c r="B2939">
        <v>2819.719971</v>
      </c>
      <c r="C2939">
        <v>2825.5600589999999</v>
      </c>
      <c r="D2939">
        <v>2787.719971</v>
      </c>
      <c r="E2939">
        <v>2805.3701169999999</v>
      </c>
      <c r="F2939">
        <v>2805.3701169999999</v>
      </c>
      <c r="G2939">
        <v>3372930000</v>
      </c>
    </row>
    <row r="2940" spans="1:7" x14ac:dyDescent="0.2">
      <c r="A2940" s="14">
        <v>43552</v>
      </c>
      <c r="B2940">
        <v>2809.3999020000001</v>
      </c>
      <c r="C2940">
        <v>2819.709961</v>
      </c>
      <c r="D2940">
        <v>2798.7700199999999</v>
      </c>
      <c r="E2940">
        <v>2815.4399410000001</v>
      </c>
      <c r="F2940">
        <v>2815.4399410000001</v>
      </c>
      <c r="G2940">
        <v>3158170000</v>
      </c>
    </row>
    <row r="2941" spans="1:7" x14ac:dyDescent="0.2">
      <c r="A2941" s="14">
        <v>43553</v>
      </c>
      <c r="B2941">
        <v>2828.2700199999999</v>
      </c>
      <c r="C2941">
        <v>2836.030029</v>
      </c>
      <c r="D2941">
        <v>2819.2299800000001</v>
      </c>
      <c r="E2941">
        <v>2834.3999020000001</v>
      </c>
      <c r="F2941">
        <v>2834.3999020000001</v>
      </c>
      <c r="G2941">
        <v>3740700000</v>
      </c>
    </row>
    <row r="2942" spans="1:7" x14ac:dyDescent="0.2">
      <c r="A2942" s="14">
        <v>43556</v>
      </c>
      <c r="B2942">
        <v>2848.6298830000001</v>
      </c>
      <c r="C2942">
        <v>2869.3999020000001</v>
      </c>
      <c r="D2942">
        <v>2848.6298830000001</v>
      </c>
      <c r="E2942">
        <v>2867.1899410000001</v>
      </c>
      <c r="F2942">
        <v>2867.1899410000001</v>
      </c>
      <c r="G2942">
        <v>3500760000</v>
      </c>
    </row>
    <row r="2943" spans="1:7" x14ac:dyDescent="0.2">
      <c r="A2943" s="14">
        <v>43557</v>
      </c>
      <c r="B2943">
        <v>2868.23999</v>
      </c>
      <c r="C2943">
        <v>2872.8999020000001</v>
      </c>
      <c r="D2943">
        <v>2858.75</v>
      </c>
      <c r="E2943">
        <v>2867.23999</v>
      </c>
      <c r="F2943">
        <v>2867.23999</v>
      </c>
      <c r="G2943">
        <v>3246900000</v>
      </c>
    </row>
    <row r="2944" spans="1:7" x14ac:dyDescent="0.2">
      <c r="A2944" s="14">
        <v>43558</v>
      </c>
      <c r="B2944">
        <v>2876.0900879999999</v>
      </c>
      <c r="C2944">
        <v>2885.25</v>
      </c>
      <c r="D2944">
        <v>2865.169922</v>
      </c>
      <c r="E2944">
        <v>2873.3999020000001</v>
      </c>
      <c r="F2944">
        <v>2873.3999020000001</v>
      </c>
      <c r="G2944">
        <v>3550240000</v>
      </c>
    </row>
    <row r="2945" spans="1:7" x14ac:dyDescent="0.2">
      <c r="A2945" s="14">
        <v>43559</v>
      </c>
      <c r="B2945">
        <v>2873.98999</v>
      </c>
      <c r="C2945">
        <v>2881.280029</v>
      </c>
      <c r="D2945">
        <v>2867.139893</v>
      </c>
      <c r="E2945">
        <v>2879.389893</v>
      </c>
      <c r="F2945">
        <v>2879.389893</v>
      </c>
      <c r="G2945">
        <v>3015180000</v>
      </c>
    </row>
    <row r="2946" spans="1:7" x14ac:dyDescent="0.2">
      <c r="A2946" s="14">
        <v>43560</v>
      </c>
      <c r="B2946">
        <v>2884.1599120000001</v>
      </c>
      <c r="C2946">
        <v>2893.23999</v>
      </c>
      <c r="D2946">
        <v>2882.98999</v>
      </c>
      <c r="E2946">
        <v>2892.73999</v>
      </c>
      <c r="F2946">
        <v>2892.73999</v>
      </c>
      <c r="G2946">
        <v>3146820000</v>
      </c>
    </row>
    <row r="2947" spans="1:7" x14ac:dyDescent="0.2">
      <c r="A2947" s="14">
        <v>43563</v>
      </c>
      <c r="B2947">
        <v>2888.459961</v>
      </c>
      <c r="C2947">
        <v>2895.9499510000001</v>
      </c>
      <c r="D2947">
        <v>2880.780029</v>
      </c>
      <c r="E2947">
        <v>2895.7700199999999</v>
      </c>
      <c r="F2947">
        <v>2895.7700199999999</v>
      </c>
      <c r="G2947">
        <v>3054030000</v>
      </c>
    </row>
    <row r="2948" spans="1:7" x14ac:dyDescent="0.2">
      <c r="A2948" s="14">
        <v>43564</v>
      </c>
      <c r="B2948">
        <v>2886.580078</v>
      </c>
      <c r="C2948">
        <v>2886.8798830000001</v>
      </c>
      <c r="D2948">
        <v>2873.330078</v>
      </c>
      <c r="E2948">
        <v>2878.1999510000001</v>
      </c>
      <c r="F2948">
        <v>2878.1999510000001</v>
      </c>
      <c r="G2948">
        <v>3007980000</v>
      </c>
    </row>
    <row r="2949" spans="1:7" x14ac:dyDescent="0.2">
      <c r="A2949" s="14">
        <v>43565</v>
      </c>
      <c r="B2949">
        <v>2881.3701169999999</v>
      </c>
      <c r="C2949">
        <v>2889.709961</v>
      </c>
      <c r="D2949">
        <v>2879.1298830000001</v>
      </c>
      <c r="E2949">
        <v>2888.209961</v>
      </c>
      <c r="F2949">
        <v>2888.209961</v>
      </c>
      <c r="G2949">
        <v>3062380000</v>
      </c>
    </row>
    <row r="2950" spans="1:7" x14ac:dyDescent="0.2">
      <c r="A2950" s="14">
        <v>43566</v>
      </c>
      <c r="B2950">
        <v>2891.919922</v>
      </c>
      <c r="C2950">
        <v>2893.419922</v>
      </c>
      <c r="D2950">
        <v>2881.98999</v>
      </c>
      <c r="E2950">
        <v>2888.320068</v>
      </c>
      <c r="F2950">
        <v>2888.320068</v>
      </c>
      <c r="G2950">
        <v>2938540000</v>
      </c>
    </row>
    <row r="2951" spans="1:7" x14ac:dyDescent="0.2">
      <c r="A2951" s="14">
        <v>43567</v>
      </c>
      <c r="B2951">
        <v>2900.860107</v>
      </c>
      <c r="C2951">
        <v>2910.540039</v>
      </c>
      <c r="D2951">
        <v>2898.3701169999999</v>
      </c>
      <c r="E2951">
        <v>2907.4099120000001</v>
      </c>
      <c r="F2951">
        <v>2907.4099120000001</v>
      </c>
      <c r="G2951">
        <v>3688490000</v>
      </c>
    </row>
    <row r="2952" spans="1:7" x14ac:dyDescent="0.2">
      <c r="A2952" s="14">
        <v>43570</v>
      </c>
      <c r="B2952">
        <v>2908.320068</v>
      </c>
      <c r="C2952">
        <v>2909.6000979999999</v>
      </c>
      <c r="D2952">
        <v>2896.4799800000001</v>
      </c>
      <c r="E2952">
        <v>2905.580078</v>
      </c>
      <c r="F2952">
        <v>2905.580078</v>
      </c>
      <c r="G2952">
        <v>3088330000</v>
      </c>
    </row>
    <row r="2953" spans="1:7" x14ac:dyDescent="0.2">
      <c r="A2953" s="14">
        <v>43571</v>
      </c>
      <c r="B2953">
        <v>2912.26001</v>
      </c>
      <c r="C2953">
        <v>2916.0600589999999</v>
      </c>
      <c r="D2953">
        <v>2900.709961</v>
      </c>
      <c r="E2953">
        <v>2907.0600589999999</v>
      </c>
      <c r="F2953">
        <v>2907.0600589999999</v>
      </c>
      <c r="G2953">
        <v>3402210000</v>
      </c>
    </row>
    <row r="2954" spans="1:7" x14ac:dyDescent="0.2">
      <c r="A2954" s="14">
        <v>43572</v>
      </c>
      <c r="B2954">
        <v>2916.040039</v>
      </c>
      <c r="C2954">
        <v>2918</v>
      </c>
      <c r="D2954">
        <v>2895.4499510000001</v>
      </c>
      <c r="E2954">
        <v>2900.4499510000001</v>
      </c>
      <c r="F2954">
        <v>2900.4499510000001</v>
      </c>
      <c r="G2954">
        <v>3602300000</v>
      </c>
    </row>
    <row r="2955" spans="1:7" x14ac:dyDescent="0.2">
      <c r="A2955" s="14">
        <v>43573</v>
      </c>
      <c r="B2955">
        <v>2904.8100589999999</v>
      </c>
      <c r="C2955">
        <v>2908.3999020000001</v>
      </c>
      <c r="D2955">
        <v>2891.8999020000001</v>
      </c>
      <c r="E2955">
        <v>2905.030029</v>
      </c>
      <c r="F2955">
        <v>2905.030029</v>
      </c>
      <c r="G2955">
        <v>3506850000</v>
      </c>
    </row>
    <row r="2956" spans="1:7" x14ac:dyDescent="0.2">
      <c r="A2956" s="14">
        <v>43577</v>
      </c>
      <c r="B2956">
        <v>2898.780029</v>
      </c>
      <c r="C2956">
        <v>2909.51001</v>
      </c>
      <c r="D2956">
        <v>2896.3500979999999</v>
      </c>
      <c r="E2956">
        <v>2907.969971</v>
      </c>
      <c r="F2956">
        <v>2907.969971</v>
      </c>
      <c r="G2956">
        <v>2997950000</v>
      </c>
    </row>
    <row r="2957" spans="1:7" x14ac:dyDescent="0.2">
      <c r="A2957" s="14">
        <v>43578</v>
      </c>
      <c r="B2957">
        <v>2909.98999</v>
      </c>
      <c r="C2957">
        <v>2936.3100589999999</v>
      </c>
      <c r="D2957">
        <v>2908.530029</v>
      </c>
      <c r="E2957">
        <v>2933.679932</v>
      </c>
      <c r="F2957">
        <v>2933.679932</v>
      </c>
      <c r="G2957">
        <v>3635030000</v>
      </c>
    </row>
    <row r="2958" spans="1:7" x14ac:dyDescent="0.2">
      <c r="A2958" s="14">
        <v>43579</v>
      </c>
      <c r="B2958">
        <v>2934</v>
      </c>
      <c r="C2958">
        <v>2936.830078</v>
      </c>
      <c r="D2958">
        <v>2926.0500489999999</v>
      </c>
      <c r="E2958">
        <v>2927.25</v>
      </c>
      <c r="F2958">
        <v>2927.25</v>
      </c>
      <c r="G2958">
        <v>3448960000</v>
      </c>
    </row>
    <row r="2959" spans="1:7" x14ac:dyDescent="0.2">
      <c r="A2959" s="14">
        <v>43580</v>
      </c>
      <c r="B2959">
        <v>2928.98999</v>
      </c>
      <c r="C2959">
        <v>2933.1000979999999</v>
      </c>
      <c r="D2959">
        <v>2912.8400879999999</v>
      </c>
      <c r="E2959">
        <v>2926.169922</v>
      </c>
      <c r="F2959">
        <v>2926.169922</v>
      </c>
      <c r="G2959">
        <v>3425280000</v>
      </c>
    </row>
    <row r="2960" spans="1:7" x14ac:dyDescent="0.2">
      <c r="A2960" s="14">
        <v>43581</v>
      </c>
      <c r="B2960">
        <v>2925.8100589999999</v>
      </c>
      <c r="C2960">
        <v>2939.8798830000001</v>
      </c>
      <c r="D2960">
        <v>2917.5600589999999</v>
      </c>
      <c r="E2960">
        <v>2939.8798830000001</v>
      </c>
      <c r="F2960">
        <v>2939.8798830000001</v>
      </c>
      <c r="G2960">
        <v>3248500000</v>
      </c>
    </row>
    <row r="2961" spans="1:7" x14ac:dyDescent="0.2">
      <c r="A2961" s="14">
        <v>43584</v>
      </c>
      <c r="B2961">
        <v>2940.580078</v>
      </c>
      <c r="C2961">
        <v>2949.5200199999999</v>
      </c>
      <c r="D2961">
        <v>2939.3500979999999</v>
      </c>
      <c r="E2961">
        <v>2943.030029</v>
      </c>
      <c r="F2961">
        <v>2943.030029</v>
      </c>
      <c r="G2961">
        <v>3118780000</v>
      </c>
    </row>
    <row r="2962" spans="1:7" x14ac:dyDescent="0.2">
      <c r="A2962" s="14">
        <v>43585</v>
      </c>
      <c r="B2962">
        <v>2937.139893</v>
      </c>
      <c r="C2962">
        <v>2948.219971</v>
      </c>
      <c r="D2962">
        <v>2924.110107</v>
      </c>
      <c r="E2962">
        <v>2945.830078</v>
      </c>
      <c r="F2962">
        <v>2945.830078</v>
      </c>
      <c r="G2962">
        <v>3919330000</v>
      </c>
    </row>
    <row r="2963" spans="1:7" x14ac:dyDescent="0.2">
      <c r="A2963" s="14">
        <v>43586</v>
      </c>
      <c r="B2963">
        <v>2952.330078</v>
      </c>
      <c r="C2963">
        <v>2954.1298830000001</v>
      </c>
      <c r="D2963">
        <v>2923.360107</v>
      </c>
      <c r="E2963">
        <v>2923.7299800000001</v>
      </c>
      <c r="F2963">
        <v>2923.7299800000001</v>
      </c>
      <c r="G2963">
        <v>3645850000</v>
      </c>
    </row>
    <row r="2964" spans="1:7" x14ac:dyDescent="0.2">
      <c r="A2964" s="14">
        <v>43587</v>
      </c>
      <c r="B2964">
        <v>2922.1599120000001</v>
      </c>
      <c r="C2964">
        <v>2931.679932</v>
      </c>
      <c r="D2964">
        <v>2900.5</v>
      </c>
      <c r="E2964">
        <v>2917.5200199999999</v>
      </c>
      <c r="F2964">
        <v>2917.5200199999999</v>
      </c>
      <c r="G2964">
        <v>3778890000</v>
      </c>
    </row>
    <row r="2965" spans="1:7" x14ac:dyDescent="0.2">
      <c r="A2965" s="14">
        <v>43588</v>
      </c>
      <c r="B2965">
        <v>2929.209961</v>
      </c>
      <c r="C2965">
        <v>2947.8500979999999</v>
      </c>
      <c r="D2965">
        <v>2929.209961</v>
      </c>
      <c r="E2965">
        <v>2945.639893</v>
      </c>
      <c r="F2965">
        <v>2945.639893</v>
      </c>
      <c r="G2965">
        <v>3338120000</v>
      </c>
    </row>
    <row r="2966" spans="1:7" x14ac:dyDescent="0.2">
      <c r="A2966" s="14">
        <v>43591</v>
      </c>
      <c r="B2966">
        <v>2908.889893</v>
      </c>
      <c r="C2966">
        <v>2937.320068</v>
      </c>
      <c r="D2966">
        <v>2898.209961</v>
      </c>
      <c r="E2966">
        <v>2932.469971</v>
      </c>
      <c r="F2966">
        <v>2932.469971</v>
      </c>
      <c r="G2966">
        <v>3181520000</v>
      </c>
    </row>
    <row r="2967" spans="1:7" x14ac:dyDescent="0.2">
      <c r="A2967" s="14">
        <v>43592</v>
      </c>
      <c r="B2967">
        <v>2913.030029</v>
      </c>
      <c r="C2967">
        <v>2913.030029</v>
      </c>
      <c r="D2967">
        <v>2862.6000979999999</v>
      </c>
      <c r="E2967">
        <v>2884.0500489999999</v>
      </c>
      <c r="F2967">
        <v>2884.0500489999999</v>
      </c>
      <c r="G2967">
        <v>3767100000</v>
      </c>
    </row>
    <row r="2968" spans="1:7" x14ac:dyDescent="0.2">
      <c r="A2968" s="14">
        <v>43593</v>
      </c>
      <c r="B2968">
        <v>2879.610107</v>
      </c>
      <c r="C2968">
        <v>2897.959961</v>
      </c>
      <c r="D2968">
        <v>2873.280029</v>
      </c>
      <c r="E2968">
        <v>2879.419922</v>
      </c>
      <c r="F2968">
        <v>2879.419922</v>
      </c>
      <c r="G2968">
        <v>3485790000</v>
      </c>
    </row>
    <row r="2969" spans="1:7" x14ac:dyDescent="0.2">
      <c r="A2969" s="14">
        <v>43594</v>
      </c>
      <c r="B2969">
        <v>2859.8400879999999</v>
      </c>
      <c r="C2969">
        <v>2875.969971</v>
      </c>
      <c r="D2969">
        <v>2836.3999020000001</v>
      </c>
      <c r="E2969">
        <v>2870.719971</v>
      </c>
      <c r="F2969">
        <v>2870.719971</v>
      </c>
      <c r="G2969">
        <v>3638820000</v>
      </c>
    </row>
    <row r="2970" spans="1:7" x14ac:dyDescent="0.2">
      <c r="A2970" s="14">
        <v>43595</v>
      </c>
      <c r="B2970">
        <v>2863.1000979999999</v>
      </c>
      <c r="C2970">
        <v>2891.3100589999999</v>
      </c>
      <c r="D2970">
        <v>2825.389893</v>
      </c>
      <c r="E2970">
        <v>2881.3999020000001</v>
      </c>
      <c r="F2970">
        <v>2881.3999020000001</v>
      </c>
      <c r="G2970">
        <v>3529600000</v>
      </c>
    </row>
    <row r="2971" spans="1:7" x14ac:dyDescent="0.2">
      <c r="A2971" s="14">
        <v>43598</v>
      </c>
      <c r="B2971">
        <v>2840.1899410000001</v>
      </c>
      <c r="C2971">
        <v>2840.1899410000001</v>
      </c>
      <c r="D2971">
        <v>2801.429932</v>
      </c>
      <c r="E2971">
        <v>2811.8701169999999</v>
      </c>
      <c r="F2971">
        <v>2811.8701169999999</v>
      </c>
      <c r="G2971">
        <v>3894030000</v>
      </c>
    </row>
    <row r="2972" spans="1:7" x14ac:dyDescent="0.2">
      <c r="A2972" s="14">
        <v>43599</v>
      </c>
      <c r="B2972">
        <v>2820.1201169999999</v>
      </c>
      <c r="C2972">
        <v>2852.540039</v>
      </c>
      <c r="D2972">
        <v>2820.1201169999999</v>
      </c>
      <c r="E2972">
        <v>2834.4099120000001</v>
      </c>
      <c r="F2972">
        <v>2834.4099120000001</v>
      </c>
      <c r="G2972">
        <v>3322720000</v>
      </c>
    </row>
    <row r="2973" spans="1:7" x14ac:dyDescent="0.2">
      <c r="A2973" s="14">
        <v>43600</v>
      </c>
      <c r="B2973">
        <v>2820.3798830000001</v>
      </c>
      <c r="C2973">
        <v>2858.679932</v>
      </c>
      <c r="D2973">
        <v>2815.080078</v>
      </c>
      <c r="E2973">
        <v>2850.959961</v>
      </c>
      <c r="F2973">
        <v>2850.959961</v>
      </c>
      <c r="G2973">
        <v>3125950000</v>
      </c>
    </row>
    <row r="2974" spans="1:7" x14ac:dyDescent="0.2">
      <c r="A2974" s="14">
        <v>43601</v>
      </c>
      <c r="B2974">
        <v>2855.8000489999999</v>
      </c>
      <c r="C2974">
        <v>2892.1499020000001</v>
      </c>
      <c r="D2974">
        <v>2855.8000489999999</v>
      </c>
      <c r="E2974">
        <v>2876.320068</v>
      </c>
      <c r="F2974">
        <v>2876.320068</v>
      </c>
      <c r="G2974">
        <v>3338060000</v>
      </c>
    </row>
    <row r="2975" spans="1:7" x14ac:dyDescent="0.2">
      <c r="A2975" s="14">
        <v>43602</v>
      </c>
      <c r="B2975">
        <v>2858.6000979999999</v>
      </c>
      <c r="C2975">
        <v>2885.4799800000001</v>
      </c>
      <c r="D2975">
        <v>2854.2299800000001</v>
      </c>
      <c r="E2975">
        <v>2859.530029</v>
      </c>
      <c r="F2975">
        <v>2859.530029</v>
      </c>
      <c r="G2975">
        <v>3257950000</v>
      </c>
    </row>
    <row r="2976" spans="1:7" x14ac:dyDescent="0.2">
      <c r="A2976" s="14">
        <v>43605</v>
      </c>
      <c r="B2976">
        <v>2841.9399410000001</v>
      </c>
      <c r="C2976">
        <v>2853.860107</v>
      </c>
      <c r="D2976">
        <v>2831.290039</v>
      </c>
      <c r="E2976">
        <v>2840.2299800000001</v>
      </c>
      <c r="F2976">
        <v>2840.2299800000001</v>
      </c>
      <c r="G2976">
        <v>3288870000</v>
      </c>
    </row>
    <row r="2977" spans="1:7" x14ac:dyDescent="0.2">
      <c r="A2977" s="14">
        <v>43606</v>
      </c>
      <c r="B2977">
        <v>2854.0200199999999</v>
      </c>
      <c r="C2977">
        <v>2868.8798830000001</v>
      </c>
      <c r="D2977">
        <v>2854.0200199999999</v>
      </c>
      <c r="E2977">
        <v>2864.360107</v>
      </c>
      <c r="F2977">
        <v>2864.360107</v>
      </c>
      <c r="G2977">
        <v>3218700000</v>
      </c>
    </row>
    <row r="2978" spans="1:7" x14ac:dyDescent="0.2">
      <c r="A2978" s="14">
        <v>43607</v>
      </c>
      <c r="B2978">
        <v>2856.0600589999999</v>
      </c>
      <c r="C2978">
        <v>2865.469971</v>
      </c>
      <c r="D2978">
        <v>2851.110107</v>
      </c>
      <c r="E2978">
        <v>2856.2700199999999</v>
      </c>
      <c r="F2978">
        <v>2856.2700199999999</v>
      </c>
      <c r="G2978">
        <v>3192510000</v>
      </c>
    </row>
    <row r="2979" spans="1:7" x14ac:dyDescent="0.2">
      <c r="A2979" s="14">
        <v>43608</v>
      </c>
      <c r="B2979">
        <v>2836.6999510000001</v>
      </c>
      <c r="C2979">
        <v>2836.6999510000001</v>
      </c>
      <c r="D2979">
        <v>2805.48999</v>
      </c>
      <c r="E2979">
        <v>2822.23999</v>
      </c>
      <c r="F2979">
        <v>2822.23999</v>
      </c>
      <c r="G2979">
        <v>3891980000</v>
      </c>
    </row>
    <row r="2980" spans="1:7" x14ac:dyDescent="0.2">
      <c r="A2980" s="14">
        <v>43609</v>
      </c>
      <c r="B2980">
        <v>2832.4099120000001</v>
      </c>
      <c r="C2980">
        <v>2841.360107</v>
      </c>
      <c r="D2980">
        <v>2820.1899410000001</v>
      </c>
      <c r="E2980">
        <v>2826.0600589999999</v>
      </c>
      <c r="F2980">
        <v>2826.0600589999999</v>
      </c>
      <c r="G2980">
        <v>2887390000</v>
      </c>
    </row>
    <row r="2981" spans="1:7" x14ac:dyDescent="0.2">
      <c r="A2981" s="14">
        <v>43613</v>
      </c>
      <c r="B2981">
        <v>2830.030029</v>
      </c>
      <c r="C2981">
        <v>2840.51001</v>
      </c>
      <c r="D2981">
        <v>2801.580078</v>
      </c>
      <c r="E2981">
        <v>2802.389893</v>
      </c>
      <c r="F2981">
        <v>2802.389893</v>
      </c>
      <c r="G2981">
        <v>4121410000</v>
      </c>
    </row>
    <row r="2982" spans="1:7" x14ac:dyDescent="0.2">
      <c r="A2982" s="14">
        <v>43614</v>
      </c>
      <c r="B2982">
        <v>2790.25</v>
      </c>
      <c r="C2982">
        <v>2792.030029</v>
      </c>
      <c r="D2982">
        <v>2766.0600589999999</v>
      </c>
      <c r="E2982">
        <v>2783.0200199999999</v>
      </c>
      <c r="F2982">
        <v>2783.0200199999999</v>
      </c>
      <c r="G2982">
        <v>3700050000</v>
      </c>
    </row>
    <row r="2983" spans="1:7" x14ac:dyDescent="0.2">
      <c r="A2983" s="14">
        <v>43615</v>
      </c>
      <c r="B2983">
        <v>2786.9399410000001</v>
      </c>
      <c r="C2983">
        <v>2799</v>
      </c>
      <c r="D2983">
        <v>2776.73999</v>
      </c>
      <c r="E2983">
        <v>2788.860107</v>
      </c>
      <c r="F2983">
        <v>2788.860107</v>
      </c>
      <c r="G2983">
        <v>3273790000</v>
      </c>
    </row>
    <row r="2984" spans="1:7" x14ac:dyDescent="0.2">
      <c r="A2984" s="14">
        <v>43616</v>
      </c>
      <c r="B2984">
        <v>2766.1499020000001</v>
      </c>
      <c r="C2984">
        <v>2768.9799800000001</v>
      </c>
      <c r="D2984">
        <v>2750.5200199999999</v>
      </c>
      <c r="E2984">
        <v>2752.0600589999999</v>
      </c>
      <c r="F2984">
        <v>2752.0600589999999</v>
      </c>
      <c r="G2984">
        <v>3981020000</v>
      </c>
    </row>
    <row r="2985" spans="1:7" x14ac:dyDescent="0.2">
      <c r="A2985" s="14">
        <v>43619</v>
      </c>
      <c r="B2985">
        <v>2751.530029</v>
      </c>
      <c r="C2985">
        <v>2763.070068</v>
      </c>
      <c r="D2985">
        <v>2728.8100589999999</v>
      </c>
      <c r="E2985">
        <v>2744.4499510000001</v>
      </c>
      <c r="F2985">
        <v>2744.4499510000001</v>
      </c>
      <c r="G2985">
        <v>3943810000</v>
      </c>
    </row>
    <row r="2986" spans="1:7" x14ac:dyDescent="0.2">
      <c r="A2986" s="14">
        <v>43620</v>
      </c>
      <c r="B2986">
        <v>2762.639893</v>
      </c>
      <c r="C2986">
        <v>2804.48999</v>
      </c>
      <c r="D2986">
        <v>2762.639893</v>
      </c>
      <c r="E2986">
        <v>2803.2700199999999</v>
      </c>
      <c r="F2986">
        <v>2803.2700199999999</v>
      </c>
      <c r="G2986">
        <v>3810430000</v>
      </c>
    </row>
    <row r="2987" spans="1:7" x14ac:dyDescent="0.2">
      <c r="A2987" s="14">
        <v>43621</v>
      </c>
      <c r="B2987">
        <v>2818.0900879999999</v>
      </c>
      <c r="C2987">
        <v>2827.280029</v>
      </c>
      <c r="D2987">
        <v>2800.919922</v>
      </c>
      <c r="E2987">
        <v>2826.1499020000001</v>
      </c>
      <c r="F2987">
        <v>2826.1499020000001</v>
      </c>
      <c r="G2987">
        <v>3548830000</v>
      </c>
    </row>
    <row r="2988" spans="1:7" x14ac:dyDescent="0.2">
      <c r="A2988" s="14">
        <v>43622</v>
      </c>
      <c r="B2988">
        <v>2828.51001</v>
      </c>
      <c r="C2988">
        <v>2852.1000979999999</v>
      </c>
      <c r="D2988">
        <v>2822.4499510000001</v>
      </c>
      <c r="E2988">
        <v>2843.48999</v>
      </c>
      <c r="F2988">
        <v>2843.48999</v>
      </c>
      <c r="G2988">
        <v>3396410000</v>
      </c>
    </row>
    <row r="2989" spans="1:7" x14ac:dyDescent="0.2">
      <c r="A2989" s="14">
        <v>43623</v>
      </c>
      <c r="B2989">
        <v>2852.8701169999999</v>
      </c>
      <c r="C2989">
        <v>2884.969971</v>
      </c>
      <c r="D2989">
        <v>2852.8701169999999</v>
      </c>
      <c r="E2989">
        <v>2873.3400879999999</v>
      </c>
      <c r="F2989">
        <v>2873.3400879999999</v>
      </c>
      <c r="G2989">
        <v>3220250000</v>
      </c>
    </row>
    <row r="2990" spans="1:7" x14ac:dyDescent="0.2">
      <c r="A2990" s="14">
        <v>43626</v>
      </c>
      <c r="B2990">
        <v>2885.830078</v>
      </c>
      <c r="C2990">
        <v>2904.7700199999999</v>
      </c>
      <c r="D2990">
        <v>2885.51001</v>
      </c>
      <c r="E2990">
        <v>2886.7299800000001</v>
      </c>
      <c r="F2990">
        <v>2886.7299800000001</v>
      </c>
      <c r="G2990">
        <v>3209210000</v>
      </c>
    </row>
    <row r="2991" spans="1:7" x14ac:dyDescent="0.2">
      <c r="A2991" s="14">
        <v>43627</v>
      </c>
      <c r="B2991">
        <v>2903.2700199999999</v>
      </c>
      <c r="C2991">
        <v>2910.610107</v>
      </c>
      <c r="D2991">
        <v>2878.530029</v>
      </c>
      <c r="E2991">
        <v>2885.719971</v>
      </c>
      <c r="F2991">
        <v>2885.719971</v>
      </c>
      <c r="G2991">
        <v>3548420000</v>
      </c>
    </row>
    <row r="2992" spans="1:7" x14ac:dyDescent="0.2">
      <c r="A2992" s="14">
        <v>43628</v>
      </c>
      <c r="B2992">
        <v>2882.7299800000001</v>
      </c>
      <c r="C2992">
        <v>2888.570068</v>
      </c>
      <c r="D2992">
        <v>2874.679932</v>
      </c>
      <c r="E2992">
        <v>2879.8400879999999</v>
      </c>
      <c r="F2992">
        <v>2879.8400879999999</v>
      </c>
      <c r="G2992">
        <v>3034130000</v>
      </c>
    </row>
    <row r="2993" spans="1:7" x14ac:dyDescent="0.2">
      <c r="A2993" s="14">
        <v>43629</v>
      </c>
      <c r="B2993">
        <v>2886.23999</v>
      </c>
      <c r="C2993">
        <v>2895.23999</v>
      </c>
      <c r="D2993">
        <v>2881.98999</v>
      </c>
      <c r="E2993">
        <v>2891.639893</v>
      </c>
      <c r="F2993">
        <v>2891.639893</v>
      </c>
      <c r="G2993">
        <v>3069810000</v>
      </c>
    </row>
    <row r="2994" spans="1:7" x14ac:dyDescent="0.2">
      <c r="A2994" s="14">
        <v>43630</v>
      </c>
      <c r="B2994">
        <v>2886.820068</v>
      </c>
      <c r="C2994">
        <v>2894.4499510000001</v>
      </c>
      <c r="D2994">
        <v>2879.6201169999999</v>
      </c>
      <c r="E2994">
        <v>2886.9799800000001</v>
      </c>
      <c r="F2994">
        <v>2886.9799800000001</v>
      </c>
      <c r="G2994">
        <v>2922330000</v>
      </c>
    </row>
    <row r="2995" spans="1:7" x14ac:dyDescent="0.2">
      <c r="A2995" s="14">
        <v>43633</v>
      </c>
      <c r="B2995">
        <v>2889.75</v>
      </c>
      <c r="C2995">
        <v>2897.2700199999999</v>
      </c>
      <c r="D2995">
        <v>2887.3000489999999</v>
      </c>
      <c r="E2995">
        <v>2889.669922</v>
      </c>
      <c r="F2995">
        <v>2889.669922</v>
      </c>
      <c r="G2995">
        <v>2810140000</v>
      </c>
    </row>
    <row r="2996" spans="1:7" x14ac:dyDescent="0.2">
      <c r="A2996" s="14">
        <v>43634</v>
      </c>
      <c r="B2996">
        <v>2906.709961</v>
      </c>
      <c r="C2996">
        <v>2930.790039</v>
      </c>
      <c r="D2996">
        <v>2905.4399410000001</v>
      </c>
      <c r="E2996">
        <v>2917.75</v>
      </c>
      <c r="F2996">
        <v>2917.75</v>
      </c>
      <c r="G2996">
        <v>3437620000</v>
      </c>
    </row>
    <row r="2997" spans="1:7" x14ac:dyDescent="0.2">
      <c r="A2997" s="14">
        <v>43635</v>
      </c>
      <c r="B2997">
        <v>2920.5500489999999</v>
      </c>
      <c r="C2997">
        <v>2931.73999</v>
      </c>
      <c r="D2997">
        <v>2911.429932</v>
      </c>
      <c r="E2997">
        <v>2926.459961</v>
      </c>
      <c r="F2997">
        <v>2926.459961</v>
      </c>
      <c r="G2997">
        <v>3287890000</v>
      </c>
    </row>
    <row r="2998" spans="1:7" x14ac:dyDescent="0.2">
      <c r="A2998" s="14">
        <v>43636</v>
      </c>
      <c r="B2998">
        <v>2949.6000979999999</v>
      </c>
      <c r="C2998">
        <v>2958.0600589999999</v>
      </c>
      <c r="D2998">
        <v>2931.5</v>
      </c>
      <c r="E2998">
        <v>2954.179932</v>
      </c>
      <c r="F2998">
        <v>2954.179932</v>
      </c>
      <c r="G2998">
        <v>3905940000</v>
      </c>
    </row>
    <row r="2999" spans="1:7" x14ac:dyDescent="0.2">
      <c r="A2999" s="14">
        <v>43637</v>
      </c>
      <c r="B2999">
        <v>2952.709961</v>
      </c>
      <c r="C2999">
        <v>2964.1499020000001</v>
      </c>
      <c r="D2999">
        <v>2946.8701169999999</v>
      </c>
      <c r="E2999">
        <v>2950.459961</v>
      </c>
      <c r="F2999">
        <v>2950.459961</v>
      </c>
      <c r="G2999">
        <v>5000120000</v>
      </c>
    </row>
    <row r="3000" spans="1:7" x14ac:dyDescent="0.2">
      <c r="A3000" s="14">
        <v>43640</v>
      </c>
      <c r="B3000">
        <v>2951.419922</v>
      </c>
      <c r="C3000">
        <v>2954.919922</v>
      </c>
      <c r="D3000">
        <v>2944.0500489999999</v>
      </c>
      <c r="E3000">
        <v>2945.3500979999999</v>
      </c>
      <c r="F3000">
        <v>2945.3500979999999</v>
      </c>
      <c r="G3000">
        <v>3136250000</v>
      </c>
    </row>
    <row r="3001" spans="1:7" x14ac:dyDescent="0.2">
      <c r="A3001" s="14">
        <v>43641</v>
      </c>
      <c r="B3001">
        <v>2945.780029</v>
      </c>
      <c r="C3001">
        <v>2946.5200199999999</v>
      </c>
      <c r="D3001">
        <v>2916.01001</v>
      </c>
      <c r="E3001">
        <v>2917.3798830000001</v>
      </c>
      <c r="F3001">
        <v>2917.3798830000001</v>
      </c>
      <c r="G3001">
        <v>3578050000</v>
      </c>
    </row>
    <row r="3002" spans="1:7" x14ac:dyDescent="0.2">
      <c r="A3002" s="14">
        <v>43642</v>
      </c>
      <c r="B3002">
        <v>2926.070068</v>
      </c>
      <c r="C3002">
        <v>2932.5900879999999</v>
      </c>
      <c r="D3002">
        <v>2912.98999</v>
      </c>
      <c r="E3002">
        <v>2913.780029</v>
      </c>
      <c r="F3002">
        <v>2913.780029</v>
      </c>
      <c r="G3002">
        <v>3478130000</v>
      </c>
    </row>
    <row r="3003" spans="1:7" x14ac:dyDescent="0.2">
      <c r="A3003" s="14">
        <v>43643</v>
      </c>
      <c r="B3003">
        <v>2919.6599120000001</v>
      </c>
      <c r="C3003">
        <v>2929.3000489999999</v>
      </c>
      <c r="D3003">
        <v>2918.570068</v>
      </c>
      <c r="E3003">
        <v>2924.919922</v>
      </c>
      <c r="F3003">
        <v>2924.919922</v>
      </c>
      <c r="G3003">
        <v>3122920000</v>
      </c>
    </row>
    <row r="3004" spans="1:7" x14ac:dyDescent="0.2">
      <c r="A3004" s="14">
        <v>43644</v>
      </c>
      <c r="B3004">
        <v>2932.9399410000001</v>
      </c>
      <c r="C3004">
        <v>2943.9799800000001</v>
      </c>
      <c r="D3004">
        <v>2929.0500489999999</v>
      </c>
      <c r="E3004">
        <v>2941.76001</v>
      </c>
      <c r="F3004">
        <v>2941.76001</v>
      </c>
      <c r="G3004">
        <v>5420700000</v>
      </c>
    </row>
    <row r="3005" spans="1:7" x14ac:dyDescent="0.2">
      <c r="A3005" s="14">
        <v>43647</v>
      </c>
      <c r="B3005">
        <v>2971.4099120000001</v>
      </c>
      <c r="C3005">
        <v>2977.929932</v>
      </c>
      <c r="D3005">
        <v>2952.219971</v>
      </c>
      <c r="E3005">
        <v>2964.330078</v>
      </c>
      <c r="F3005">
        <v>2964.330078</v>
      </c>
      <c r="G3005">
        <v>3513270000</v>
      </c>
    </row>
    <row r="3006" spans="1:7" x14ac:dyDescent="0.2">
      <c r="A3006" s="14">
        <v>43648</v>
      </c>
      <c r="B3006">
        <v>2964.6599120000001</v>
      </c>
      <c r="C3006">
        <v>2973.209961</v>
      </c>
      <c r="D3006">
        <v>2955.919922</v>
      </c>
      <c r="E3006">
        <v>2973.01001</v>
      </c>
      <c r="F3006">
        <v>2973.01001</v>
      </c>
      <c r="G3006">
        <v>3206840000</v>
      </c>
    </row>
    <row r="3007" spans="1:7" x14ac:dyDescent="0.2">
      <c r="A3007" s="14">
        <v>43649</v>
      </c>
      <c r="B3007">
        <v>2978.080078</v>
      </c>
      <c r="C3007">
        <v>2995.8400879999999</v>
      </c>
      <c r="D3007">
        <v>2977.959961</v>
      </c>
      <c r="E3007">
        <v>2995.820068</v>
      </c>
      <c r="F3007">
        <v>2995.820068</v>
      </c>
      <c r="G3007">
        <v>1963720000</v>
      </c>
    </row>
    <row r="3008" spans="1:7" x14ac:dyDescent="0.2">
      <c r="A3008" s="14">
        <v>43651</v>
      </c>
      <c r="B3008">
        <v>2984.25</v>
      </c>
      <c r="C3008">
        <v>2994.030029</v>
      </c>
      <c r="D3008">
        <v>2967.969971</v>
      </c>
      <c r="E3008">
        <v>2990.4099120000001</v>
      </c>
      <c r="F3008">
        <v>2990.4099120000001</v>
      </c>
      <c r="G3008">
        <v>2434210000</v>
      </c>
    </row>
    <row r="3009" spans="1:7" x14ac:dyDescent="0.2">
      <c r="A3009" s="14">
        <v>43654</v>
      </c>
      <c r="B3009">
        <v>2979.7700199999999</v>
      </c>
      <c r="C3009">
        <v>2980.76001</v>
      </c>
      <c r="D3009">
        <v>2970.0900879999999</v>
      </c>
      <c r="E3009">
        <v>2975.9499510000001</v>
      </c>
      <c r="F3009">
        <v>2975.9499510000001</v>
      </c>
      <c r="G3009">
        <v>2904550000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A0C6-3B7C-4365-9B97-83FF9357E990}">
  <dimension ref="A2:T3012"/>
  <sheetViews>
    <sheetView topLeftCell="B1" zoomScale="150" zoomScaleNormal="150" workbookViewId="0">
      <pane ySplit="5" topLeftCell="A6" activePane="bottomLeft" state="frozen"/>
      <selection pane="bottomLeft" activeCell="W38" sqref="W38"/>
    </sheetView>
  </sheetViews>
  <sheetFormatPr baseColWidth="10" defaultColWidth="9.1640625" defaultRowHeight="15" x14ac:dyDescent="0.2"/>
  <cols>
    <col min="1" max="1" width="12.5" style="2" customWidth="1"/>
    <col min="2" max="3" width="14.6640625" style="10" customWidth="1"/>
    <col min="4" max="4" width="14.6640625" style="2" customWidth="1"/>
    <col min="5" max="11" width="9.1640625" style="2"/>
    <col min="12" max="12" width="10.83203125" style="2" bestFit="1" customWidth="1"/>
    <col min="13" max="17" width="9.1640625" style="2"/>
    <col min="18" max="18" width="16.1640625" style="2" customWidth="1"/>
    <col min="19" max="16384" width="9.1640625" style="2"/>
  </cols>
  <sheetData>
    <row r="2" spans="1:20" x14ac:dyDescent="0.2">
      <c r="A2" s="2" t="s">
        <v>35</v>
      </c>
      <c r="B2" s="10" t="s">
        <v>34</v>
      </c>
      <c r="C2" s="2" t="s">
        <v>38</v>
      </c>
      <c r="D2" s="2" t="str">
        <f>B2&amp;" / "&amp;B3</f>
        <v>LULU / HBI</v>
      </c>
      <c r="L2" s="15">
        <v>43654</v>
      </c>
    </row>
    <row r="3" spans="1:20" x14ac:dyDescent="0.2">
      <c r="A3" s="2" t="s">
        <v>36</v>
      </c>
      <c r="B3" s="10" t="s">
        <v>37</v>
      </c>
    </row>
    <row r="4" spans="1:20" x14ac:dyDescent="0.2">
      <c r="B4" s="20"/>
    </row>
    <row r="5" spans="1:20" x14ac:dyDescent="0.2">
      <c r="A5" s="16" t="s">
        <v>27</v>
      </c>
      <c r="B5" s="16" t="s">
        <v>35</v>
      </c>
      <c r="C5" s="19" t="s">
        <v>36</v>
      </c>
      <c r="D5" s="16" t="s">
        <v>38</v>
      </c>
    </row>
    <row r="6" spans="1:20" x14ac:dyDescent="0.2">
      <c r="A6" s="17">
        <v>39290</v>
      </c>
      <c r="B6" s="18">
        <f>VLOOKUP(Table1[[#This Row],[Date]],'Stock Long Data'!A:F,6,)</f>
        <v>14</v>
      </c>
      <c r="C6" s="18">
        <f>VLOOKUP(Table1[[#This Row],[Date]],'Stock Short Data'!A:F,6,)</f>
        <v>6.1838389999999999</v>
      </c>
      <c r="D6" s="18">
        <f>Table1[[#This Row],[Long]]/Table1[[#This Row],[Short]]</f>
        <v>2.2639657985921042</v>
      </c>
    </row>
    <row r="7" spans="1:20" x14ac:dyDescent="0.2">
      <c r="A7" s="17">
        <v>39293</v>
      </c>
      <c r="B7" s="18">
        <f>VLOOKUP(Table1[[#This Row],[Date]],'Stock Long Data'!A:F,6,)</f>
        <v>14.99</v>
      </c>
      <c r="C7" s="18">
        <f>VLOOKUP(Table1[[#This Row],[Date]],'Stock Short Data'!A:F,6,)</f>
        <v>6.5392549999999998</v>
      </c>
      <c r="D7" s="18">
        <f>Table1[[#This Row],[Long]]/Table1[[#This Row],[Short]]</f>
        <v>2.2923100567266457</v>
      </c>
    </row>
    <row r="8" spans="1:20" x14ac:dyDescent="0.2">
      <c r="A8" s="17">
        <v>39294</v>
      </c>
      <c r="B8" s="18">
        <f>VLOOKUP(Table1[[#This Row],[Date]],'Stock Long Data'!A:F,6,)</f>
        <v>16.07</v>
      </c>
      <c r="C8" s="18">
        <f>VLOOKUP(Table1[[#This Row],[Date]],'Stock Short Data'!A:F,6,)</f>
        <v>6.1918259999999998</v>
      </c>
      <c r="D8" s="18">
        <f>Table1[[#This Row],[Long]]/Table1[[#This Row],[Short]]</f>
        <v>2.5953571692744597</v>
      </c>
    </row>
    <row r="9" spans="1:20" x14ac:dyDescent="0.2">
      <c r="A9" s="17">
        <v>39295</v>
      </c>
      <c r="B9" s="18">
        <f>VLOOKUP(Table1[[#This Row],[Date]],'Stock Long Data'!A:F,6,)</f>
        <v>15.54</v>
      </c>
      <c r="C9" s="18">
        <f>VLOOKUP(Table1[[#This Row],[Date]],'Stock Short Data'!A:F,6,)</f>
        <v>6.1878330000000004</v>
      </c>
      <c r="D9" s="18">
        <f>Table1[[#This Row],[Long]]/Table1[[#This Row],[Short]]</f>
        <v>2.5113799936100407</v>
      </c>
    </row>
    <row r="10" spans="1:20" x14ac:dyDescent="0.2">
      <c r="A10" s="17">
        <v>39296</v>
      </c>
      <c r="B10" s="18">
        <f>VLOOKUP(Table1[[#This Row],[Date]],'Stock Long Data'!A:F,6,)</f>
        <v>16.524999999999999</v>
      </c>
      <c r="C10" s="18">
        <f>VLOOKUP(Table1[[#This Row],[Date]],'Stock Short Data'!A:F,6,)</f>
        <v>6.0919889999999999</v>
      </c>
      <c r="D10" s="18">
        <f>Table1[[#This Row],[Long]]/Table1[[#This Row],[Short]]</f>
        <v>2.7125787653260698</v>
      </c>
      <c r="R10" s="2" t="s">
        <v>43</v>
      </c>
      <c r="S10" s="2">
        <f>VLOOKUP(L2,A:D,4,)</f>
        <v>10.80630246921115</v>
      </c>
    </row>
    <row r="11" spans="1:20" x14ac:dyDescent="0.2">
      <c r="A11" s="17">
        <v>39297</v>
      </c>
      <c r="B11" s="18">
        <f>VLOOKUP(Table1[[#This Row],[Date]],'Stock Long Data'!A:F,6,)</f>
        <v>15.5</v>
      </c>
      <c r="C11" s="18">
        <f>VLOOKUP(Table1[[#This Row],[Date]],'Stock Short Data'!A:F,6,)</f>
        <v>5.838406</v>
      </c>
      <c r="D11" s="18">
        <f>Table1[[#This Row],[Long]]/Table1[[#This Row],[Short]]</f>
        <v>2.6548342133109619</v>
      </c>
      <c r="R11" s="2" t="s">
        <v>39</v>
      </c>
      <c r="S11" s="2">
        <v>11</v>
      </c>
    </row>
    <row r="12" spans="1:20" x14ac:dyDescent="0.2">
      <c r="A12" s="17">
        <v>39300</v>
      </c>
      <c r="B12" s="18">
        <f>VLOOKUP(Table1[[#This Row],[Date]],'Stock Long Data'!A:F,6,)</f>
        <v>16.375</v>
      </c>
      <c r="C12" s="18">
        <f>VLOOKUP(Table1[[#This Row],[Date]],'Stock Short Data'!A:F,6,)</f>
        <v>6.2657040000000004</v>
      </c>
      <c r="D12" s="18">
        <f>Table1[[#This Row],[Long]]/Table1[[#This Row],[Short]]</f>
        <v>2.6134333827451788</v>
      </c>
      <c r="R12" s="2" t="s">
        <v>41</v>
      </c>
      <c r="S12" s="2">
        <v>10.199999999999999</v>
      </c>
      <c r="T12" s="2">
        <f>(S12-S11)/S11</f>
        <v>-7.2727272727272793E-2</v>
      </c>
    </row>
    <row r="13" spans="1:20" x14ac:dyDescent="0.2">
      <c r="A13" s="17">
        <v>39301</v>
      </c>
      <c r="B13" s="18">
        <f>VLOOKUP(Table1[[#This Row],[Date]],'Stock Long Data'!A:F,6,)</f>
        <v>18.120000999999998</v>
      </c>
      <c r="C13" s="18">
        <f>VLOOKUP(Table1[[#This Row],[Date]],'Stock Short Data'!A:F,6,)</f>
        <v>6.2177829999999998</v>
      </c>
      <c r="D13" s="18">
        <f>Table1[[#This Row],[Long]]/Table1[[#This Row],[Short]]</f>
        <v>2.9142221592487223</v>
      </c>
      <c r="R13" s="2" t="s">
        <v>40</v>
      </c>
      <c r="S13" s="2">
        <f>((ABS(T12)*3)+1)*S11</f>
        <v>13.4</v>
      </c>
    </row>
    <row r="14" spans="1:20" x14ac:dyDescent="0.2">
      <c r="A14" s="17">
        <v>39302</v>
      </c>
      <c r="B14" s="18">
        <f>VLOOKUP(Table1[[#This Row],[Date]],'Stock Long Data'!A:F,6,)</f>
        <v>18.875</v>
      </c>
      <c r="C14" s="18">
        <f>VLOOKUP(Table1[[#This Row],[Date]],'Stock Short Data'!A:F,6,)</f>
        <v>6.0919889999999999</v>
      </c>
      <c r="D14" s="18">
        <f>Table1[[#This Row],[Long]]/Table1[[#This Row],[Short]]</f>
        <v>3.0983312675055719</v>
      </c>
    </row>
    <row r="15" spans="1:20" x14ac:dyDescent="0.2">
      <c r="A15" s="17">
        <v>39303</v>
      </c>
      <c r="B15" s="18">
        <f>VLOOKUP(Table1[[#This Row],[Date]],'Stock Long Data'!A:F,6,)</f>
        <v>17.674999</v>
      </c>
      <c r="C15" s="18">
        <f>VLOOKUP(Table1[[#This Row],[Date]],'Stock Short Data'!A:F,6,)</f>
        <v>5.5269170000000001</v>
      </c>
      <c r="D15" s="18">
        <f>Table1[[#This Row],[Long]]/Table1[[#This Row],[Short]]</f>
        <v>3.1979852420436203</v>
      </c>
      <c r="R15" s="2" t="s">
        <v>42</v>
      </c>
    </row>
    <row r="16" spans="1:20" x14ac:dyDescent="0.2">
      <c r="A16" s="17">
        <v>39304</v>
      </c>
      <c r="B16" s="18">
        <f>VLOOKUP(Table1[[#This Row],[Date]],'Stock Long Data'!A:F,6,)</f>
        <v>18.075001</v>
      </c>
      <c r="C16" s="18">
        <f>VLOOKUP(Table1[[#This Row],[Date]],'Stock Short Data'!A:F,6,)</f>
        <v>5.6926459999999999</v>
      </c>
      <c r="D16" s="18">
        <f>Table1[[#This Row],[Long]]/Table1[[#This Row],[Short]]</f>
        <v>3.1751493066668823</v>
      </c>
    </row>
    <row r="17" spans="1:18" x14ac:dyDescent="0.2">
      <c r="A17" s="17">
        <v>39307</v>
      </c>
      <c r="B17" s="18">
        <f>VLOOKUP(Table1[[#This Row],[Date]],'Stock Long Data'!A:F,6,)</f>
        <v>18.440000999999999</v>
      </c>
      <c r="C17" s="18">
        <f>VLOOKUP(Table1[[#This Row],[Date]],'Stock Short Data'!A:F,6,)</f>
        <v>5.8344120000000004</v>
      </c>
      <c r="D17" s="18">
        <f>Table1[[#This Row],[Long]]/Table1[[#This Row],[Short]]</f>
        <v>3.1605585961361653</v>
      </c>
    </row>
    <row r="18" spans="1:18" x14ac:dyDescent="0.2">
      <c r="A18" s="17">
        <v>39308</v>
      </c>
      <c r="B18" s="18">
        <f>VLOOKUP(Table1[[#This Row],[Date]],'Stock Long Data'!A:F,6,)</f>
        <v>16.75</v>
      </c>
      <c r="C18" s="18">
        <f>VLOOKUP(Table1[[#This Row],[Date]],'Stock Short Data'!A:F,6,)</f>
        <v>5.626754</v>
      </c>
      <c r="D18" s="18">
        <f>Table1[[#This Row],[Long]]/Table1[[#This Row],[Short]]</f>
        <v>2.9768495299421298</v>
      </c>
      <c r="R18" s="2">
        <v>0.13219749719835699</v>
      </c>
    </row>
    <row r="19" spans="1:18" x14ac:dyDescent="0.2">
      <c r="A19" s="17">
        <v>39309</v>
      </c>
      <c r="B19" s="18">
        <f>VLOOKUP(Table1[[#This Row],[Date]],'Stock Long Data'!A:F,6,)</f>
        <v>16.725000000000001</v>
      </c>
      <c r="C19" s="18">
        <f>VLOOKUP(Table1[[#This Row],[Date]],'Stock Short Data'!A:F,6,)</f>
        <v>5.3452169999999999</v>
      </c>
      <c r="D19" s="18">
        <f>Table1[[#This Row],[Long]]/Table1[[#This Row],[Short]]</f>
        <v>3.1289655780111456</v>
      </c>
      <c r="R19" s="2">
        <v>0.14420963549682123</v>
      </c>
    </row>
    <row r="20" spans="1:18" x14ac:dyDescent="0.2">
      <c r="A20" s="17">
        <v>39310</v>
      </c>
      <c r="B20" s="18">
        <f>VLOOKUP(Table1[[#This Row],[Date]],'Stock Long Data'!A:F,6,)</f>
        <v>16.014999</v>
      </c>
      <c r="C20" s="18">
        <f>VLOOKUP(Table1[[#This Row],[Date]],'Stock Short Data'!A:F,6,)</f>
        <v>5.4170990000000003</v>
      </c>
      <c r="D20" s="18">
        <f>Table1[[#This Row],[Long]]/Table1[[#This Row],[Short]]</f>
        <v>2.9563792354542531</v>
      </c>
      <c r="R20" s="2">
        <v>0.1298992275817952</v>
      </c>
    </row>
    <row r="21" spans="1:18" x14ac:dyDescent="0.2">
      <c r="A21" s="17">
        <v>39311</v>
      </c>
      <c r="B21" s="18">
        <f>VLOOKUP(Table1[[#This Row],[Date]],'Stock Long Data'!A:F,6,)</f>
        <v>16.469999000000001</v>
      </c>
      <c r="C21" s="18">
        <f>VLOOKUP(Table1[[#This Row],[Date]],'Stock Short Data'!A:F,6,)</f>
        <v>5.5928110000000002</v>
      </c>
      <c r="D21" s="18">
        <f>Table1[[#This Row],[Long]]/Table1[[#This Row],[Short]]</f>
        <v>2.9448517033742068</v>
      </c>
      <c r="R21" s="2">
        <v>0.13611139299058264</v>
      </c>
    </row>
    <row r="22" spans="1:18" x14ac:dyDescent="0.2">
      <c r="A22" s="17">
        <v>39314</v>
      </c>
      <c r="B22" s="18">
        <f>VLOOKUP(Table1[[#This Row],[Date]],'Stock Long Data'!A:F,6,)</f>
        <v>16.5</v>
      </c>
      <c r="C22" s="18">
        <f>VLOOKUP(Table1[[#This Row],[Date]],'Stock Short Data'!A:F,6,)</f>
        <v>5.626754</v>
      </c>
      <c r="D22" s="18">
        <f>Table1[[#This Row],[Long]]/Table1[[#This Row],[Short]]</f>
        <v>2.9324189399429939</v>
      </c>
      <c r="R22" s="2">
        <v>0.14344238005486673</v>
      </c>
    </row>
    <row r="23" spans="1:18" x14ac:dyDescent="0.2">
      <c r="A23" s="17">
        <v>39315</v>
      </c>
      <c r="B23" s="18">
        <f>VLOOKUP(Table1[[#This Row],[Date]],'Stock Long Data'!A:F,6,)</f>
        <v>17.010000000000002</v>
      </c>
      <c r="C23" s="18">
        <f>VLOOKUP(Table1[[#This Row],[Date]],'Stock Short Data'!A:F,6,)</f>
        <v>5.6067869999999997</v>
      </c>
      <c r="D23" s="18">
        <f>Table1[[#This Row],[Long]]/Table1[[#This Row],[Short]]</f>
        <v>3.0338231147357662</v>
      </c>
      <c r="R23" s="2">
        <v>0.13631738299923948</v>
      </c>
    </row>
    <row r="24" spans="1:18" x14ac:dyDescent="0.2">
      <c r="A24" s="17">
        <v>39316</v>
      </c>
      <c r="B24" s="18">
        <f>VLOOKUP(Table1[[#This Row],[Date]],'Stock Long Data'!A:F,6,)</f>
        <v>17.145</v>
      </c>
      <c r="C24" s="18">
        <f>VLOOKUP(Table1[[#This Row],[Date]],'Stock Short Data'!A:F,6,)</f>
        <v>5.7166059999999996</v>
      </c>
      <c r="D24" s="18">
        <f>Table1[[#This Row],[Long]]/Table1[[#This Row],[Short]]</f>
        <v>2.9991571922220985</v>
      </c>
      <c r="R24" s="2">
        <v>0.16857717539627295</v>
      </c>
    </row>
    <row r="25" spans="1:18" x14ac:dyDescent="0.2">
      <c r="A25" s="17">
        <v>39317</v>
      </c>
      <c r="B25" s="18">
        <f>VLOOKUP(Table1[[#This Row],[Date]],'Stock Long Data'!A:F,6,)</f>
        <v>16.895</v>
      </c>
      <c r="C25" s="18">
        <f>VLOOKUP(Table1[[#This Row],[Date]],'Stock Short Data'!A:F,6,)</f>
        <v>5.7685219999999999</v>
      </c>
      <c r="D25" s="18">
        <f>Table1[[#This Row],[Long]]/Table1[[#This Row],[Short]]</f>
        <v>2.9288264827628292</v>
      </c>
      <c r="R25" s="2">
        <v>0.132804984358707</v>
      </c>
    </row>
    <row r="26" spans="1:18" x14ac:dyDescent="0.2">
      <c r="A26" s="17">
        <v>39318</v>
      </c>
      <c r="B26" s="18">
        <f>VLOOKUP(Table1[[#This Row],[Date]],'Stock Long Data'!A:F,6,)</f>
        <v>17.184999000000001</v>
      </c>
      <c r="C26" s="18">
        <f>VLOOKUP(Table1[[#This Row],[Date]],'Stock Short Data'!A:F,6,)</f>
        <v>6.0600420000000002</v>
      </c>
      <c r="D26" s="18">
        <f>Table1[[#This Row],[Long]]/Table1[[#This Row],[Short]]</f>
        <v>2.8357887618600666</v>
      </c>
      <c r="R26" s="2">
        <v>0.117363479169261</v>
      </c>
    </row>
    <row r="27" spans="1:18" x14ac:dyDescent="0.2">
      <c r="A27" s="17">
        <v>39321</v>
      </c>
      <c r="B27" s="18">
        <f>VLOOKUP(Table1[[#This Row],[Date]],'Stock Long Data'!A:F,6,)</f>
        <v>16.524999999999999</v>
      </c>
      <c r="C27" s="18">
        <f>VLOOKUP(Table1[[#This Row],[Date]],'Stock Short Data'!A:F,6,)</f>
        <v>5.8703529999999997</v>
      </c>
      <c r="D27" s="18">
        <f>Table1[[#This Row],[Long]]/Table1[[#This Row],[Short]]</f>
        <v>2.8149925566656724</v>
      </c>
      <c r="R27" s="2">
        <v>9.2325114304179834E-2</v>
      </c>
    </row>
    <row r="28" spans="1:18" x14ac:dyDescent="0.2">
      <c r="A28" s="17">
        <v>39322</v>
      </c>
      <c r="B28" s="18">
        <f>VLOOKUP(Table1[[#This Row],[Date]],'Stock Long Data'!A:F,6,)</f>
        <v>16.149999999999999</v>
      </c>
      <c r="C28" s="18">
        <f>VLOOKUP(Table1[[#This Row],[Date]],'Stock Short Data'!A:F,6,)</f>
        <v>5.5987999999999998</v>
      </c>
      <c r="D28" s="18">
        <f>Table1[[#This Row],[Long]]/Table1[[#This Row],[Short]]</f>
        <v>2.8845466885761235</v>
      </c>
      <c r="R28" s="2">
        <v>8.6419054440938919E-2</v>
      </c>
    </row>
    <row r="29" spans="1:18" x14ac:dyDescent="0.2">
      <c r="A29" s="17">
        <v>39323</v>
      </c>
      <c r="B29" s="18">
        <f>VLOOKUP(Table1[[#This Row],[Date]],'Stock Long Data'!A:F,6,)</f>
        <v>16.745000999999998</v>
      </c>
      <c r="C29" s="18">
        <f>VLOOKUP(Table1[[#This Row],[Date]],'Stock Short Data'!A:F,6,)</f>
        <v>5.7944779999999998</v>
      </c>
      <c r="D29" s="18">
        <f>Table1[[#This Row],[Long]]/Table1[[#This Row],[Short]]</f>
        <v>2.8898204462938679</v>
      </c>
      <c r="R29" s="2">
        <v>0.10612650369683567</v>
      </c>
    </row>
    <row r="30" spans="1:18" x14ac:dyDescent="0.2">
      <c r="A30" s="17">
        <v>39324</v>
      </c>
      <c r="B30" s="18">
        <f>VLOOKUP(Table1[[#This Row],[Date]],'Stock Long Data'!A:F,6,)</f>
        <v>16.785</v>
      </c>
      <c r="C30" s="18">
        <f>VLOOKUP(Table1[[#This Row],[Date]],'Stock Short Data'!A:F,6,)</f>
        <v>5.796475</v>
      </c>
      <c r="D30" s="18">
        <f>Table1[[#This Row],[Long]]/Table1[[#This Row],[Short]]</f>
        <v>2.8957254193281261</v>
      </c>
    </row>
    <row r="31" spans="1:18" x14ac:dyDescent="0.2">
      <c r="A31" s="17">
        <v>39325</v>
      </c>
      <c r="B31" s="18">
        <f>VLOOKUP(Table1[[#This Row],[Date]],'Stock Long Data'!A:F,6,)</f>
        <v>17.035</v>
      </c>
      <c r="C31" s="18">
        <f>VLOOKUP(Table1[[#This Row],[Date]],'Stock Short Data'!A:F,6,)</f>
        <v>5.98217</v>
      </c>
      <c r="D31" s="18">
        <f>Table1[[#This Row],[Long]]/Table1[[#This Row],[Short]]</f>
        <v>2.8476288704600505</v>
      </c>
    </row>
    <row r="32" spans="1:18" x14ac:dyDescent="0.2">
      <c r="A32" s="17">
        <v>39329</v>
      </c>
      <c r="B32" s="18">
        <f>VLOOKUP(Table1[[#This Row],[Date]],'Stock Long Data'!A:F,6,)</f>
        <v>17.48</v>
      </c>
      <c r="C32" s="18">
        <f>VLOOKUP(Table1[[#This Row],[Date]],'Stock Short Data'!A:F,6,)</f>
        <v>6.0560489999999998</v>
      </c>
      <c r="D32" s="18">
        <f>Table1[[#This Row],[Long]]/Table1[[#This Row],[Short]]</f>
        <v>2.8863703051279805</v>
      </c>
    </row>
    <row r="33" spans="1:4" x14ac:dyDescent="0.2">
      <c r="A33" s="17">
        <v>39330</v>
      </c>
      <c r="B33" s="18">
        <f>VLOOKUP(Table1[[#This Row],[Date]],'Stock Long Data'!A:F,6,)</f>
        <v>17.420000000000002</v>
      </c>
      <c r="C33" s="18">
        <f>VLOOKUP(Table1[[#This Row],[Date]],'Stock Short Data'!A:F,6,)</f>
        <v>6.1778490000000001</v>
      </c>
      <c r="D33" s="18">
        <f>Table1[[#This Row],[Long]]/Table1[[#This Row],[Short]]</f>
        <v>2.8197516643737974</v>
      </c>
    </row>
    <row r="34" spans="1:4" x14ac:dyDescent="0.2">
      <c r="A34" s="17">
        <v>39331</v>
      </c>
      <c r="B34" s="18">
        <f>VLOOKUP(Table1[[#This Row],[Date]],'Stock Long Data'!A:F,6,)</f>
        <v>18.475000000000001</v>
      </c>
      <c r="C34" s="18">
        <f>VLOOKUP(Table1[[#This Row],[Date]],'Stock Short Data'!A:F,6,)</f>
        <v>6.1998119999999997</v>
      </c>
      <c r="D34" s="18">
        <f>Table1[[#This Row],[Long]]/Table1[[#This Row],[Short]]</f>
        <v>2.9799290688169258</v>
      </c>
    </row>
    <row r="35" spans="1:4" x14ac:dyDescent="0.2">
      <c r="A35" s="17">
        <v>39332</v>
      </c>
      <c r="B35" s="18">
        <f>VLOOKUP(Table1[[#This Row],[Date]],'Stock Long Data'!A:F,6,)</f>
        <v>17.950001</v>
      </c>
      <c r="C35" s="18">
        <f>VLOOKUP(Table1[[#This Row],[Date]],'Stock Short Data'!A:F,6,)</f>
        <v>5.9981450000000001</v>
      </c>
      <c r="D35" s="18">
        <f>Table1[[#This Row],[Long]]/Table1[[#This Row],[Short]]</f>
        <v>2.9925920430399731</v>
      </c>
    </row>
    <row r="36" spans="1:4" x14ac:dyDescent="0.2">
      <c r="A36" s="17">
        <v>39335</v>
      </c>
      <c r="B36" s="18">
        <f>VLOOKUP(Table1[[#This Row],[Date]],'Stock Long Data'!A:F,6,)</f>
        <v>18.329999999999998</v>
      </c>
      <c r="C36" s="18">
        <f>VLOOKUP(Table1[[#This Row],[Date]],'Stock Short Data'!A:F,6,)</f>
        <v>5.8344120000000004</v>
      </c>
      <c r="D36" s="18">
        <f>Table1[[#This Row],[Long]]/Table1[[#This Row],[Short]]</f>
        <v>3.1417047681925783</v>
      </c>
    </row>
    <row r="37" spans="1:4" x14ac:dyDescent="0.2">
      <c r="A37" s="17">
        <v>39336</v>
      </c>
      <c r="B37" s="18">
        <f>VLOOKUP(Table1[[#This Row],[Date]],'Stock Long Data'!A:F,6,)</f>
        <v>17.809999000000001</v>
      </c>
      <c r="C37" s="18">
        <f>VLOOKUP(Table1[[#This Row],[Date]],'Stock Short Data'!A:F,6,)</f>
        <v>5.7844959999999999</v>
      </c>
      <c r="D37" s="18">
        <f>Table1[[#This Row],[Long]]/Table1[[#This Row],[Short]]</f>
        <v>3.0789197537693864</v>
      </c>
    </row>
    <row r="38" spans="1:4" x14ac:dyDescent="0.2">
      <c r="A38" s="17">
        <v>39337</v>
      </c>
      <c r="B38" s="18">
        <f>VLOOKUP(Table1[[#This Row],[Date]],'Stock Long Data'!A:F,6,)</f>
        <v>17.915001</v>
      </c>
      <c r="C38" s="18">
        <f>VLOOKUP(Table1[[#This Row],[Date]],'Stock Short Data'!A:F,6,)</f>
        <v>5.7405679999999997</v>
      </c>
      <c r="D38" s="18">
        <f>Table1[[#This Row],[Long]]/Table1[[#This Row],[Short]]</f>
        <v>3.1207714985694799</v>
      </c>
    </row>
    <row r="39" spans="1:4" x14ac:dyDescent="0.2">
      <c r="A39" s="17">
        <v>39338</v>
      </c>
      <c r="B39" s="18">
        <f>VLOOKUP(Table1[[#This Row],[Date]],'Stock Long Data'!A:F,6,)</f>
        <v>17.514999</v>
      </c>
      <c r="C39" s="18">
        <f>VLOOKUP(Table1[[#This Row],[Date]],'Stock Short Data'!A:F,6,)</f>
        <v>5.6906499999999998</v>
      </c>
      <c r="D39" s="18">
        <f>Table1[[#This Row],[Long]]/Table1[[#This Row],[Short]]</f>
        <v>3.0778556052472039</v>
      </c>
    </row>
    <row r="40" spans="1:4" x14ac:dyDescent="0.2">
      <c r="A40" s="17">
        <v>39339</v>
      </c>
      <c r="B40" s="18">
        <f>VLOOKUP(Table1[[#This Row],[Date]],'Stock Long Data'!A:F,6,)</f>
        <v>17.09</v>
      </c>
      <c r="C40" s="18">
        <f>VLOOKUP(Table1[[#This Row],[Date]],'Stock Short Data'!A:F,6,)</f>
        <v>5.6387349999999996</v>
      </c>
      <c r="D40" s="18">
        <f>Table1[[#This Row],[Long]]/Table1[[#This Row],[Short]]</f>
        <v>3.0308216293193424</v>
      </c>
    </row>
    <row r="41" spans="1:4" x14ac:dyDescent="0.2">
      <c r="A41" s="17">
        <v>39342</v>
      </c>
      <c r="B41" s="18">
        <f>VLOOKUP(Table1[[#This Row],[Date]],'Stock Long Data'!A:F,6,)</f>
        <v>17.355</v>
      </c>
      <c r="C41" s="18">
        <f>VLOOKUP(Table1[[#This Row],[Date]],'Stock Short Data'!A:F,6,)</f>
        <v>5.5109440000000003</v>
      </c>
      <c r="D41" s="18">
        <f>Table1[[#This Row],[Long]]/Table1[[#This Row],[Short]]</f>
        <v>3.1491882334496593</v>
      </c>
    </row>
    <row r="42" spans="1:4" x14ac:dyDescent="0.2">
      <c r="A42" s="17">
        <v>39343</v>
      </c>
      <c r="B42" s="18">
        <f>VLOOKUP(Table1[[#This Row],[Date]],'Stock Long Data'!A:F,6,)</f>
        <v>18.100000000000001</v>
      </c>
      <c r="C42" s="18">
        <f>VLOOKUP(Table1[[#This Row],[Date]],'Stock Short Data'!A:F,6,)</f>
        <v>5.6646929999999998</v>
      </c>
      <c r="D42" s="18">
        <f>Table1[[#This Row],[Long]]/Table1[[#This Row],[Short]]</f>
        <v>3.1952305270559238</v>
      </c>
    </row>
    <row r="43" spans="1:4" x14ac:dyDescent="0.2">
      <c r="A43" s="17">
        <v>39344</v>
      </c>
      <c r="B43" s="18">
        <f>VLOOKUP(Table1[[#This Row],[Date]],'Stock Long Data'!A:F,6,)</f>
        <v>19.665001</v>
      </c>
      <c r="C43" s="18">
        <f>VLOOKUP(Table1[[#This Row],[Date]],'Stock Short Data'!A:F,6,)</f>
        <v>5.6367380000000002</v>
      </c>
      <c r="D43" s="18">
        <f>Table1[[#This Row],[Long]]/Table1[[#This Row],[Short]]</f>
        <v>3.4887200717861995</v>
      </c>
    </row>
    <row r="44" spans="1:4" x14ac:dyDescent="0.2">
      <c r="A44" s="17">
        <v>39345</v>
      </c>
      <c r="B44" s="18">
        <f>VLOOKUP(Table1[[#This Row],[Date]],'Stock Long Data'!A:F,6,)</f>
        <v>19.895</v>
      </c>
      <c r="C44" s="18">
        <f>VLOOKUP(Table1[[#This Row],[Date]],'Stock Short Data'!A:F,6,)</f>
        <v>5.5528760000000004</v>
      </c>
      <c r="D44" s="18">
        <f>Table1[[#This Row],[Long]]/Table1[[#This Row],[Short]]</f>
        <v>3.5828280696345458</v>
      </c>
    </row>
    <row r="45" spans="1:4" x14ac:dyDescent="0.2">
      <c r="A45" s="17">
        <v>39346</v>
      </c>
      <c r="B45" s="18">
        <f>VLOOKUP(Table1[[#This Row],[Date]],'Stock Long Data'!A:F,6,)</f>
        <v>19.945</v>
      </c>
      <c r="C45" s="18">
        <f>VLOOKUP(Table1[[#This Row],[Date]],'Stock Short Data'!A:F,6,)</f>
        <v>5.5448899999999997</v>
      </c>
      <c r="D45" s="18">
        <f>Table1[[#This Row],[Long]]/Table1[[#This Row],[Short]]</f>
        <v>3.597005531218834</v>
      </c>
    </row>
    <row r="46" spans="1:4" x14ac:dyDescent="0.2">
      <c r="A46" s="17">
        <v>39349</v>
      </c>
      <c r="B46" s="18">
        <f>VLOOKUP(Table1[[#This Row],[Date]],'Stock Long Data'!A:F,6,)</f>
        <v>19.684999000000001</v>
      </c>
      <c r="C46" s="18">
        <f>VLOOKUP(Table1[[#This Row],[Date]],'Stock Short Data'!A:F,6,)</f>
        <v>5.534904</v>
      </c>
      <c r="D46" s="18">
        <f>Table1[[#This Row],[Long]]/Table1[[#This Row],[Short]]</f>
        <v>3.5565204021605434</v>
      </c>
    </row>
    <row r="47" spans="1:4" x14ac:dyDescent="0.2">
      <c r="A47" s="17">
        <v>39350</v>
      </c>
      <c r="B47" s="18">
        <f>VLOOKUP(Table1[[#This Row],[Date]],'Stock Long Data'!A:F,6,)</f>
        <v>21.15</v>
      </c>
      <c r="C47" s="18">
        <f>VLOOKUP(Table1[[#This Row],[Date]],'Stock Short Data'!A:F,6,)</f>
        <v>5.4490470000000002</v>
      </c>
      <c r="D47" s="18">
        <f>Table1[[#This Row],[Long]]/Table1[[#This Row],[Short]]</f>
        <v>3.8814126580299266</v>
      </c>
    </row>
    <row r="48" spans="1:4" x14ac:dyDescent="0.2">
      <c r="A48" s="17">
        <v>39351</v>
      </c>
      <c r="B48" s="18">
        <f>VLOOKUP(Table1[[#This Row],[Date]],'Stock Long Data'!A:F,6,)</f>
        <v>21.514999</v>
      </c>
      <c r="C48" s="18">
        <f>VLOOKUP(Table1[[#This Row],[Date]],'Stock Short Data'!A:F,6,)</f>
        <v>5.3132700000000002</v>
      </c>
      <c r="D48" s="18">
        <f>Table1[[#This Row],[Long]]/Table1[[#This Row],[Short]]</f>
        <v>4.049295255087733</v>
      </c>
    </row>
    <row r="49" spans="1:4" x14ac:dyDescent="0.2">
      <c r="A49" s="17">
        <v>39352</v>
      </c>
      <c r="B49" s="18">
        <f>VLOOKUP(Table1[[#This Row],[Date]],'Stock Long Data'!A:F,6,)</f>
        <v>20.65</v>
      </c>
      <c r="C49" s="18">
        <f>VLOOKUP(Table1[[#This Row],[Date]],'Stock Short Data'!A:F,6,)</f>
        <v>5.6307489999999998</v>
      </c>
      <c r="D49" s="18">
        <f>Table1[[#This Row],[Long]]/Table1[[#This Row],[Short]]</f>
        <v>3.6673629032301029</v>
      </c>
    </row>
    <row r="50" spans="1:4" x14ac:dyDescent="0.2">
      <c r="A50" s="17">
        <v>39353</v>
      </c>
      <c r="B50" s="18">
        <f>VLOOKUP(Table1[[#This Row],[Date]],'Stock Long Data'!A:F,6,)</f>
        <v>21.014999</v>
      </c>
      <c r="C50" s="18">
        <f>VLOOKUP(Table1[[#This Row],[Date]],'Stock Short Data'!A:F,6,)</f>
        <v>5.6027940000000003</v>
      </c>
      <c r="D50" s="18">
        <f>Table1[[#This Row],[Long]]/Table1[[#This Row],[Short]]</f>
        <v>3.7508070080748994</v>
      </c>
    </row>
    <row r="51" spans="1:4" x14ac:dyDescent="0.2">
      <c r="A51" s="17">
        <v>39356</v>
      </c>
      <c r="B51" s="18">
        <f>VLOOKUP(Table1[[#This Row],[Date]],'Stock Long Data'!A:F,6,)</f>
        <v>21.530000999999999</v>
      </c>
      <c r="C51" s="18">
        <f>VLOOKUP(Table1[[#This Row],[Date]],'Stock Short Data'!A:F,6,)</f>
        <v>5.7844959999999999</v>
      </c>
      <c r="D51" s="18">
        <f>Table1[[#This Row],[Long]]/Table1[[#This Row],[Short]]</f>
        <v>3.7220184783600851</v>
      </c>
    </row>
    <row r="52" spans="1:4" x14ac:dyDescent="0.2">
      <c r="A52" s="17">
        <v>39357</v>
      </c>
      <c r="B52" s="18">
        <f>VLOOKUP(Table1[[#This Row],[Date]],'Stock Long Data'!A:F,6,)</f>
        <v>22.799999</v>
      </c>
      <c r="C52" s="18">
        <f>VLOOKUP(Table1[[#This Row],[Date]],'Stock Short Data'!A:F,6,)</f>
        <v>5.7944779999999998</v>
      </c>
      <c r="D52" s="18">
        <f>Table1[[#This Row],[Long]]/Table1[[#This Row],[Short]]</f>
        <v>3.9347804927380863</v>
      </c>
    </row>
    <row r="53" spans="1:4" x14ac:dyDescent="0.2">
      <c r="A53" s="17">
        <v>39358</v>
      </c>
      <c r="B53" s="18">
        <f>VLOOKUP(Table1[[#This Row],[Date]],'Stock Long Data'!A:F,6,)</f>
        <v>23.195</v>
      </c>
      <c r="C53" s="18">
        <f>VLOOKUP(Table1[[#This Row],[Date]],'Stock Short Data'!A:F,6,)</f>
        <v>5.616771</v>
      </c>
      <c r="D53" s="18">
        <f>Table1[[#This Row],[Long]]/Table1[[#This Row],[Short]]</f>
        <v>4.1295968804852468</v>
      </c>
    </row>
    <row r="54" spans="1:4" x14ac:dyDescent="0.2">
      <c r="A54" s="17">
        <v>39359</v>
      </c>
      <c r="B54" s="18">
        <f>VLOOKUP(Table1[[#This Row],[Date]],'Stock Long Data'!A:F,6,)</f>
        <v>22.25</v>
      </c>
      <c r="C54" s="18">
        <f>VLOOKUP(Table1[[#This Row],[Date]],'Stock Short Data'!A:F,6,)</f>
        <v>5.5089480000000002</v>
      </c>
      <c r="D54" s="18">
        <f>Table1[[#This Row],[Long]]/Table1[[#This Row],[Short]]</f>
        <v>4.0388836489289783</v>
      </c>
    </row>
    <row r="55" spans="1:4" x14ac:dyDescent="0.2">
      <c r="A55" s="17">
        <v>39360</v>
      </c>
      <c r="B55" s="18">
        <f>VLOOKUP(Table1[[#This Row],[Date]],'Stock Long Data'!A:F,6,)</f>
        <v>22.129999000000002</v>
      </c>
      <c r="C55" s="18">
        <f>VLOOKUP(Table1[[#This Row],[Date]],'Stock Short Data'!A:F,6,)</f>
        <v>5.6247569999999998</v>
      </c>
      <c r="D55" s="18">
        <f>Table1[[#This Row],[Long]]/Table1[[#This Row],[Short]]</f>
        <v>3.9343920101792844</v>
      </c>
    </row>
    <row r="56" spans="1:4" x14ac:dyDescent="0.2">
      <c r="A56" s="17">
        <v>39363</v>
      </c>
      <c r="B56" s="18">
        <f>VLOOKUP(Table1[[#This Row],[Date]],'Stock Long Data'!A:F,6,)</f>
        <v>23.1</v>
      </c>
      <c r="C56" s="18">
        <f>VLOOKUP(Table1[[#This Row],[Date]],'Stock Short Data'!A:F,6,)</f>
        <v>5.590814</v>
      </c>
      <c r="D56" s="18">
        <f>Table1[[#This Row],[Long]]/Table1[[#This Row],[Short]]</f>
        <v>4.1317775908839041</v>
      </c>
    </row>
    <row r="57" spans="1:4" x14ac:dyDescent="0.2">
      <c r="A57" s="17">
        <v>39364</v>
      </c>
      <c r="B57" s="18">
        <f>VLOOKUP(Table1[[#This Row],[Date]],'Stock Long Data'!A:F,6,)</f>
        <v>22.924999</v>
      </c>
      <c r="C57" s="18">
        <f>VLOOKUP(Table1[[#This Row],[Date]],'Stock Short Data'!A:F,6,)</f>
        <v>5.5948079999999996</v>
      </c>
      <c r="D57" s="18">
        <f>Table1[[#This Row],[Long]]/Table1[[#This Row],[Short]]</f>
        <v>4.0975488345623301</v>
      </c>
    </row>
    <row r="58" spans="1:4" x14ac:dyDescent="0.2">
      <c r="A58" s="17">
        <v>39365</v>
      </c>
      <c r="B58" s="18">
        <f>VLOOKUP(Table1[[#This Row],[Date]],'Stock Long Data'!A:F,6,)</f>
        <v>23.35</v>
      </c>
      <c r="C58" s="18">
        <f>VLOOKUP(Table1[[#This Row],[Date]],'Stock Short Data'!A:F,6,)</f>
        <v>5.6806669999999997</v>
      </c>
      <c r="D58" s="18">
        <f>Table1[[#This Row],[Long]]/Table1[[#This Row],[Short]]</f>
        <v>4.1104328065700741</v>
      </c>
    </row>
    <row r="59" spans="1:4" x14ac:dyDescent="0.2">
      <c r="A59" s="17">
        <v>39366</v>
      </c>
      <c r="B59" s="18">
        <f>VLOOKUP(Table1[[#This Row],[Date]],'Stock Long Data'!A:F,6,)</f>
        <v>22.530000999999999</v>
      </c>
      <c r="C59" s="18">
        <f>VLOOKUP(Table1[[#This Row],[Date]],'Stock Short Data'!A:F,6,)</f>
        <v>5.5987999999999998</v>
      </c>
      <c r="D59" s="18">
        <f>Table1[[#This Row],[Long]]/Table1[[#This Row],[Short]]</f>
        <v>4.0240767664499533</v>
      </c>
    </row>
    <row r="60" spans="1:4" x14ac:dyDescent="0.2">
      <c r="A60" s="17">
        <v>39367</v>
      </c>
      <c r="B60" s="18">
        <f>VLOOKUP(Table1[[#This Row],[Date]],'Stock Long Data'!A:F,6,)</f>
        <v>21.66</v>
      </c>
      <c r="C60" s="18">
        <f>VLOOKUP(Table1[[#This Row],[Date]],'Stock Short Data'!A:F,6,)</f>
        <v>5.5668530000000001</v>
      </c>
      <c r="D60" s="18">
        <f>Table1[[#This Row],[Long]]/Table1[[#This Row],[Short]]</f>
        <v>3.8908877241773765</v>
      </c>
    </row>
    <row r="61" spans="1:4" x14ac:dyDescent="0.2">
      <c r="A61" s="17">
        <v>39370</v>
      </c>
      <c r="B61" s="18">
        <f>VLOOKUP(Table1[[#This Row],[Date]],'Stock Long Data'!A:F,6,)</f>
        <v>20.565000999999999</v>
      </c>
      <c r="C61" s="18">
        <f>VLOOKUP(Table1[[#This Row],[Date]],'Stock Short Data'!A:F,6,)</f>
        <v>5.5309119999999998</v>
      </c>
      <c r="D61" s="18">
        <f>Table1[[#This Row],[Long]]/Table1[[#This Row],[Short]]</f>
        <v>3.718193491416967</v>
      </c>
    </row>
    <row r="62" spans="1:4" x14ac:dyDescent="0.2">
      <c r="A62" s="17">
        <v>39371</v>
      </c>
      <c r="B62" s="18">
        <f>VLOOKUP(Table1[[#This Row],[Date]],'Stock Long Data'!A:F,6,)</f>
        <v>23.65</v>
      </c>
      <c r="C62" s="18">
        <f>VLOOKUP(Table1[[#This Row],[Date]],'Stock Short Data'!A:F,6,)</f>
        <v>5.4909780000000001</v>
      </c>
      <c r="D62" s="18">
        <f>Table1[[#This Row],[Long]]/Table1[[#This Row],[Short]]</f>
        <v>4.3070651530565227</v>
      </c>
    </row>
    <row r="63" spans="1:4" x14ac:dyDescent="0.2">
      <c r="A63" s="17">
        <v>39372</v>
      </c>
      <c r="B63" s="18">
        <f>VLOOKUP(Table1[[#This Row],[Date]],'Stock Long Data'!A:F,6,)</f>
        <v>26.9</v>
      </c>
      <c r="C63" s="18">
        <f>VLOOKUP(Table1[[#This Row],[Date]],'Stock Short Data'!A:F,6,)</f>
        <v>5.3971330000000002</v>
      </c>
      <c r="D63" s="18">
        <f>Table1[[#This Row],[Long]]/Table1[[#This Row],[Short]]</f>
        <v>4.9841276840870883</v>
      </c>
    </row>
    <row r="64" spans="1:4" x14ac:dyDescent="0.2">
      <c r="A64" s="17">
        <v>39373</v>
      </c>
      <c r="B64" s="18">
        <f>VLOOKUP(Table1[[#This Row],[Date]],'Stock Long Data'!A:F,6,)</f>
        <v>28.059999000000001</v>
      </c>
      <c r="C64" s="18">
        <f>VLOOKUP(Table1[[#This Row],[Date]],'Stock Short Data'!A:F,6,)</f>
        <v>5.3272469999999998</v>
      </c>
      <c r="D64" s="18">
        <f>Table1[[#This Row],[Long]]/Table1[[#This Row],[Short]]</f>
        <v>5.2672607446210025</v>
      </c>
    </row>
    <row r="65" spans="1:4" x14ac:dyDescent="0.2">
      <c r="A65" s="17">
        <v>39374</v>
      </c>
      <c r="B65" s="18">
        <f>VLOOKUP(Table1[[#This Row],[Date]],'Stock Long Data'!A:F,6,)</f>
        <v>27.614999999999998</v>
      </c>
      <c r="C65" s="18">
        <f>VLOOKUP(Table1[[#This Row],[Date]],'Stock Short Data'!A:F,6,)</f>
        <v>5.1535320000000002</v>
      </c>
      <c r="D65" s="18">
        <f>Table1[[#This Row],[Long]]/Table1[[#This Row],[Short]]</f>
        <v>5.3584609545453485</v>
      </c>
    </row>
    <row r="66" spans="1:4" x14ac:dyDescent="0.2">
      <c r="A66" s="17">
        <v>39377</v>
      </c>
      <c r="B66" s="18">
        <f>VLOOKUP(Table1[[#This Row],[Date]],'Stock Long Data'!A:F,6,)</f>
        <v>29</v>
      </c>
      <c r="C66" s="18">
        <f>VLOOKUP(Table1[[#This Row],[Date]],'Stock Short Data'!A:F,6,)</f>
        <v>5.2054470000000004</v>
      </c>
      <c r="D66" s="18">
        <f>Table1[[#This Row],[Long]]/Table1[[#This Row],[Short]]</f>
        <v>5.5710873629104283</v>
      </c>
    </row>
    <row r="67" spans="1:4" x14ac:dyDescent="0.2">
      <c r="A67" s="17">
        <v>39378</v>
      </c>
      <c r="B67" s="18">
        <f>VLOOKUP(Table1[[#This Row],[Date]],'Stock Long Data'!A:F,6,)</f>
        <v>28.815000999999999</v>
      </c>
      <c r="C67" s="18">
        <f>VLOOKUP(Table1[[#This Row],[Date]],'Stock Short Data'!A:F,6,)</f>
        <v>5.1715039999999997</v>
      </c>
      <c r="D67" s="18">
        <f>Table1[[#This Row],[Long]]/Table1[[#This Row],[Short]]</f>
        <v>5.571880249923427</v>
      </c>
    </row>
    <row r="68" spans="1:4" x14ac:dyDescent="0.2">
      <c r="A68" s="17">
        <v>39379</v>
      </c>
      <c r="B68" s="18">
        <f>VLOOKUP(Table1[[#This Row],[Date]],'Stock Long Data'!A:F,6,)</f>
        <v>28</v>
      </c>
      <c r="C68" s="18">
        <f>VLOOKUP(Table1[[#This Row],[Date]],'Stock Short Data'!A:F,6,)</f>
        <v>5.1455440000000001</v>
      </c>
      <c r="D68" s="18">
        <f>Table1[[#This Row],[Long]]/Table1[[#This Row],[Short]]</f>
        <v>5.4416015099666817</v>
      </c>
    </row>
    <row r="69" spans="1:4" x14ac:dyDescent="0.2">
      <c r="A69" s="17">
        <v>39380</v>
      </c>
      <c r="B69" s="18">
        <f>VLOOKUP(Table1[[#This Row],[Date]],'Stock Long Data'!A:F,6,)</f>
        <v>25.5</v>
      </c>
      <c r="C69" s="18">
        <f>VLOOKUP(Table1[[#This Row],[Date]],'Stock Short Data'!A:F,6,)</f>
        <v>5.5309119999999998</v>
      </c>
      <c r="D69" s="18">
        <f>Table1[[#This Row],[Long]]/Table1[[#This Row],[Short]]</f>
        <v>4.6104512239572788</v>
      </c>
    </row>
    <row r="70" spans="1:4" x14ac:dyDescent="0.2">
      <c r="A70" s="17">
        <v>39381</v>
      </c>
      <c r="B70" s="18">
        <f>VLOOKUP(Table1[[#This Row],[Date]],'Stock Long Data'!A:F,6,)</f>
        <v>25.23</v>
      </c>
      <c r="C70" s="18">
        <f>VLOOKUP(Table1[[#This Row],[Date]],'Stock Short Data'!A:F,6,)</f>
        <v>5.7565400000000002</v>
      </c>
      <c r="D70" s="18">
        <f>Table1[[#This Row],[Long]]/Table1[[#This Row],[Short]]</f>
        <v>4.3828410816219465</v>
      </c>
    </row>
    <row r="71" spans="1:4" x14ac:dyDescent="0.2">
      <c r="A71" s="17">
        <v>39384</v>
      </c>
      <c r="B71" s="18">
        <f>VLOOKUP(Table1[[#This Row],[Date]],'Stock Long Data'!A:F,6,)</f>
        <v>24.870000999999998</v>
      </c>
      <c r="C71" s="18">
        <f>VLOOKUP(Table1[[#This Row],[Date]],'Stock Short Data'!A:F,6,)</f>
        <v>5.8024649999999998</v>
      </c>
      <c r="D71" s="18">
        <f>Table1[[#This Row],[Long]]/Table1[[#This Row],[Short]]</f>
        <v>4.2861096103121685</v>
      </c>
    </row>
    <row r="72" spans="1:4" x14ac:dyDescent="0.2">
      <c r="A72" s="17">
        <v>39385</v>
      </c>
      <c r="B72" s="18">
        <f>VLOOKUP(Table1[[#This Row],[Date]],'Stock Long Data'!A:F,6,)</f>
        <v>25.030000999999999</v>
      </c>
      <c r="C72" s="18">
        <f>VLOOKUP(Table1[[#This Row],[Date]],'Stock Short Data'!A:F,6,)</f>
        <v>5.8164420000000003</v>
      </c>
      <c r="D72" s="18">
        <f>Table1[[#This Row],[Long]]/Table1[[#This Row],[Short]]</f>
        <v>4.3033182485099992</v>
      </c>
    </row>
    <row r="73" spans="1:4" x14ac:dyDescent="0.2">
      <c r="A73" s="17">
        <v>39386</v>
      </c>
      <c r="B73" s="18">
        <f>VLOOKUP(Table1[[#This Row],[Date]],'Stock Long Data'!A:F,6,)</f>
        <v>26.610001</v>
      </c>
      <c r="C73" s="18">
        <f>VLOOKUP(Table1[[#This Row],[Date]],'Stock Short Data'!A:F,6,)</f>
        <v>6.1978169999999997</v>
      </c>
      <c r="D73" s="18">
        <f>Table1[[#This Row],[Long]]/Table1[[#This Row],[Short]]</f>
        <v>4.2934473541248481</v>
      </c>
    </row>
    <row r="74" spans="1:4" x14ac:dyDescent="0.2">
      <c r="A74" s="17">
        <v>39387</v>
      </c>
      <c r="B74" s="18">
        <f>VLOOKUP(Table1[[#This Row],[Date]],'Stock Long Data'!A:F,6,)</f>
        <v>24.565000999999999</v>
      </c>
      <c r="C74" s="18">
        <f>VLOOKUP(Table1[[#This Row],[Date]],'Stock Short Data'!A:F,6,)</f>
        <v>6.0021370000000003</v>
      </c>
      <c r="D74" s="18">
        <f>Table1[[#This Row],[Long]]/Table1[[#This Row],[Short]]</f>
        <v>4.0927091467588959</v>
      </c>
    </row>
    <row r="75" spans="1:4" x14ac:dyDescent="0.2">
      <c r="A75" s="17">
        <v>39388</v>
      </c>
      <c r="B75" s="18">
        <f>VLOOKUP(Table1[[#This Row],[Date]],'Stock Long Data'!A:F,6,)</f>
        <v>23.475000000000001</v>
      </c>
      <c r="C75" s="18">
        <f>VLOOKUP(Table1[[#This Row],[Date]],'Stock Short Data'!A:F,6,)</f>
        <v>6.0260980000000002</v>
      </c>
      <c r="D75" s="18">
        <f>Table1[[#This Row],[Long]]/Table1[[#This Row],[Short]]</f>
        <v>3.8955556315214257</v>
      </c>
    </row>
    <row r="76" spans="1:4" x14ac:dyDescent="0.2">
      <c r="A76" s="17">
        <v>39391</v>
      </c>
      <c r="B76" s="18">
        <f>VLOOKUP(Table1[[#This Row],[Date]],'Stock Long Data'!A:F,6,)</f>
        <v>21.864999999999998</v>
      </c>
      <c r="C76" s="18">
        <f>VLOOKUP(Table1[[#This Row],[Date]],'Stock Short Data'!A:F,6,)</f>
        <v>6.0500579999999999</v>
      </c>
      <c r="D76" s="18">
        <f>Table1[[#This Row],[Long]]/Table1[[#This Row],[Short]]</f>
        <v>3.6140149400220625</v>
      </c>
    </row>
    <row r="77" spans="1:4" x14ac:dyDescent="0.2">
      <c r="A77" s="17">
        <v>39392</v>
      </c>
      <c r="B77" s="18">
        <f>VLOOKUP(Table1[[#This Row],[Date]],'Stock Long Data'!A:F,6,)</f>
        <v>21.42</v>
      </c>
      <c r="C77" s="18">
        <f>VLOOKUP(Table1[[#This Row],[Date]],'Stock Short Data'!A:F,6,)</f>
        <v>6.0700250000000002</v>
      </c>
      <c r="D77" s="18">
        <f>Table1[[#This Row],[Long]]/Table1[[#This Row],[Short]]</f>
        <v>3.5288157791771866</v>
      </c>
    </row>
    <row r="78" spans="1:4" x14ac:dyDescent="0.2">
      <c r="A78" s="17">
        <v>39393</v>
      </c>
      <c r="B78" s="18">
        <f>VLOOKUP(Table1[[#This Row],[Date]],'Stock Long Data'!A:F,6,)</f>
        <v>20.65</v>
      </c>
      <c r="C78" s="18">
        <f>VLOOKUP(Table1[[#This Row],[Date]],'Stock Short Data'!A:F,6,)</f>
        <v>6.0879960000000004</v>
      </c>
      <c r="D78" s="18">
        <f>Table1[[#This Row],[Long]]/Table1[[#This Row],[Short]]</f>
        <v>3.3919207568467518</v>
      </c>
    </row>
    <row r="79" spans="1:4" x14ac:dyDescent="0.2">
      <c r="A79" s="17">
        <v>39394</v>
      </c>
      <c r="B79" s="18">
        <f>VLOOKUP(Table1[[#This Row],[Date]],'Stock Long Data'!A:F,6,)</f>
        <v>20.83</v>
      </c>
      <c r="C79" s="18">
        <f>VLOOKUP(Table1[[#This Row],[Date]],'Stock Short Data'!A:F,6,)</f>
        <v>6.211792</v>
      </c>
      <c r="D79" s="18">
        <f>Table1[[#This Row],[Long]]/Table1[[#This Row],[Short]]</f>
        <v>3.3532996597439189</v>
      </c>
    </row>
    <row r="80" spans="1:4" x14ac:dyDescent="0.2">
      <c r="A80" s="17">
        <v>39395</v>
      </c>
      <c r="B80" s="18">
        <f>VLOOKUP(Table1[[#This Row],[Date]],'Stock Long Data'!A:F,6,)</f>
        <v>20.045000000000002</v>
      </c>
      <c r="C80" s="18">
        <f>VLOOKUP(Table1[[#This Row],[Date]],'Stock Short Data'!A:F,6,)</f>
        <v>6.1898289999999996</v>
      </c>
      <c r="D80" s="18">
        <f>Table1[[#This Row],[Long]]/Table1[[#This Row],[Short]]</f>
        <v>3.2383770214007535</v>
      </c>
    </row>
    <row r="81" spans="1:4" x14ac:dyDescent="0.2">
      <c r="A81" s="17">
        <v>39398</v>
      </c>
      <c r="B81" s="18">
        <f>VLOOKUP(Table1[[#This Row],[Date]],'Stock Long Data'!A:F,6,)</f>
        <v>19.905000999999999</v>
      </c>
      <c r="C81" s="18">
        <f>VLOOKUP(Table1[[#This Row],[Date]],'Stock Short Data'!A:F,6,)</f>
        <v>6.0919889999999999</v>
      </c>
      <c r="D81" s="18">
        <f>Table1[[#This Row],[Long]]/Table1[[#This Row],[Short]]</f>
        <v>3.2674059326108433</v>
      </c>
    </row>
    <row r="82" spans="1:4" x14ac:dyDescent="0.2">
      <c r="A82" s="17">
        <v>39399</v>
      </c>
      <c r="B82" s="18">
        <f>VLOOKUP(Table1[[#This Row],[Date]],'Stock Long Data'!A:F,6,)</f>
        <v>21.75</v>
      </c>
      <c r="C82" s="18">
        <f>VLOOKUP(Table1[[#This Row],[Date]],'Stock Short Data'!A:F,6,)</f>
        <v>6.2796820000000002</v>
      </c>
      <c r="D82" s="18">
        <f>Table1[[#This Row],[Long]]/Table1[[#This Row],[Short]]</f>
        <v>3.4635511798208891</v>
      </c>
    </row>
    <row r="83" spans="1:4" x14ac:dyDescent="0.2">
      <c r="A83" s="17">
        <v>39400</v>
      </c>
      <c r="B83" s="18">
        <f>VLOOKUP(Table1[[#This Row],[Date]],'Stock Long Data'!A:F,6,)</f>
        <v>22.145</v>
      </c>
      <c r="C83" s="18">
        <f>VLOOKUP(Table1[[#This Row],[Date]],'Stock Short Data'!A:F,6,)</f>
        <v>6.2677009999999997</v>
      </c>
      <c r="D83" s="18">
        <f>Table1[[#This Row],[Long]]/Table1[[#This Row],[Short]]</f>
        <v>3.5331934308927626</v>
      </c>
    </row>
    <row r="84" spans="1:4" x14ac:dyDescent="0.2">
      <c r="A84" s="17">
        <v>39401</v>
      </c>
      <c r="B84" s="18">
        <f>VLOOKUP(Table1[[#This Row],[Date]],'Stock Long Data'!A:F,6,)</f>
        <v>20.75</v>
      </c>
      <c r="C84" s="18">
        <f>VLOOKUP(Table1[[#This Row],[Date]],'Stock Short Data'!A:F,6,)</f>
        <v>6.2297650000000004</v>
      </c>
      <c r="D84" s="18">
        <f>Table1[[#This Row],[Long]]/Table1[[#This Row],[Short]]</f>
        <v>3.3307837454542826</v>
      </c>
    </row>
    <row r="85" spans="1:4" x14ac:dyDescent="0.2">
      <c r="A85" s="17">
        <v>39402</v>
      </c>
      <c r="B85" s="18">
        <f>VLOOKUP(Table1[[#This Row],[Date]],'Stock Long Data'!A:F,6,)</f>
        <v>20.870000999999998</v>
      </c>
      <c r="C85" s="18">
        <f>VLOOKUP(Table1[[#This Row],[Date]],'Stock Short Data'!A:F,6,)</f>
        <v>5.8983080000000001</v>
      </c>
      <c r="D85" s="18">
        <f>Table1[[#This Row],[Long]]/Table1[[#This Row],[Short]]</f>
        <v>3.5383030184249447</v>
      </c>
    </row>
    <row r="86" spans="1:4" x14ac:dyDescent="0.2">
      <c r="A86" s="17">
        <v>39405</v>
      </c>
      <c r="B86" s="18">
        <f>VLOOKUP(Table1[[#This Row],[Date]],'Stock Long Data'!A:F,6,)</f>
        <v>19.105</v>
      </c>
      <c r="C86" s="18">
        <f>VLOOKUP(Table1[[#This Row],[Date]],'Stock Short Data'!A:F,6,)</f>
        <v>5.7585379999999997</v>
      </c>
      <c r="D86" s="18">
        <f>Table1[[#This Row],[Long]]/Table1[[#This Row],[Short]]</f>
        <v>3.3176823700737934</v>
      </c>
    </row>
    <row r="87" spans="1:4" x14ac:dyDescent="0.2">
      <c r="A87" s="17">
        <v>39406</v>
      </c>
      <c r="B87" s="18">
        <f>VLOOKUP(Table1[[#This Row],[Date]],'Stock Long Data'!A:F,6,)</f>
        <v>17.735001</v>
      </c>
      <c r="C87" s="18">
        <f>VLOOKUP(Table1[[#This Row],[Date]],'Stock Short Data'!A:F,6,)</f>
        <v>5.830419</v>
      </c>
      <c r="D87" s="18">
        <f>Table1[[#This Row],[Long]]/Table1[[#This Row],[Short]]</f>
        <v>3.041805571777946</v>
      </c>
    </row>
    <row r="88" spans="1:4" x14ac:dyDescent="0.2">
      <c r="A88" s="17">
        <v>39407</v>
      </c>
      <c r="B88" s="18">
        <f>VLOOKUP(Table1[[#This Row],[Date]],'Stock Long Data'!A:F,6,)</f>
        <v>18.885000000000002</v>
      </c>
      <c r="C88" s="18">
        <f>VLOOKUP(Table1[[#This Row],[Date]],'Stock Short Data'!A:F,6,)</f>
        <v>5.7006329999999998</v>
      </c>
      <c r="D88" s="18">
        <f>Table1[[#This Row],[Long]]/Table1[[#This Row],[Short]]</f>
        <v>3.3127900006893976</v>
      </c>
    </row>
    <row r="89" spans="1:4" x14ac:dyDescent="0.2">
      <c r="A89" s="17">
        <v>39409</v>
      </c>
      <c r="B89" s="18">
        <f>VLOOKUP(Table1[[#This Row],[Date]],'Stock Long Data'!A:F,6,)</f>
        <v>19.57</v>
      </c>
      <c r="C89" s="18">
        <f>VLOOKUP(Table1[[#This Row],[Date]],'Stock Short Data'!A:F,6,)</f>
        <v>5.7485549999999996</v>
      </c>
      <c r="D89" s="18">
        <f>Table1[[#This Row],[Long]]/Table1[[#This Row],[Short]]</f>
        <v>3.4043337847511248</v>
      </c>
    </row>
    <row r="90" spans="1:4" x14ac:dyDescent="0.2">
      <c r="A90" s="17">
        <v>39412</v>
      </c>
      <c r="B90" s="18">
        <f>VLOOKUP(Table1[[#This Row],[Date]],'Stock Long Data'!A:F,6,)</f>
        <v>19.059999000000001</v>
      </c>
      <c r="C90" s="18">
        <f>VLOOKUP(Table1[[#This Row],[Date]],'Stock Short Data'!A:F,6,)</f>
        <v>5.5748389999999999</v>
      </c>
      <c r="D90" s="18">
        <f>Table1[[#This Row],[Long]]/Table1[[#This Row],[Short]]</f>
        <v>3.4189326364402635</v>
      </c>
    </row>
    <row r="91" spans="1:4" x14ac:dyDescent="0.2">
      <c r="A91" s="17">
        <v>39413</v>
      </c>
      <c r="B91" s="18">
        <f>VLOOKUP(Table1[[#This Row],[Date]],'Stock Long Data'!A:F,6,)</f>
        <v>19.299999</v>
      </c>
      <c r="C91" s="18">
        <f>VLOOKUP(Table1[[#This Row],[Date]],'Stock Short Data'!A:F,6,)</f>
        <v>5.516934</v>
      </c>
      <c r="D91" s="18">
        <f>Table1[[#This Row],[Long]]/Table1[[#This Row],[Short]]</f>
        <v>3.4983197188873385</v>
      </c>
    </row>
    <row r="92" spans="1:4" x14ac:dyDescent="0.2">
      <c r="A92" s="17">
        <v>39414</v>
      </c>
      <c r="B92" s="18">
        <f>VLOOKUP(Table1[[#This Row],[Date]],'Stock Long Data'!A:F,6,)</f>
        <v>20.25</v>
      </c>
      <c r="C92" s="18">
        <f>VLOOKUP(Table1[[#This Row],[Date]],'Stock Short Data'!A:F,6,)</f>
        <v>5.6666879999999997</v>
      </c>
      <c r="D92" s="18">
        <f>Table1[[#This Row],[Long]]/Table1[[#This Row],[Short]]</f>
        <v>3.5735159585281564</v>
      </c>
    </row>
    <row r="93" spans="1:4" x14ac:dyDescent="0.2">
      <c r="A93" s="17">
        <v>39415</v>
      </c>
      <c r="B93" s="18">
        <f>VLOOKUP(Table1[[#This Row],[Date]],'Stock Long Data'!A:F,6,)</f>
        <v>20.77</v>
      </c>
      <c r="C93" s="18">
        <f>VLOOKUP(Table1[[#This Row],[Date]],'Stock Short Data'!A:F,6,)</f>
        <v>5.6507149999999999</v>
      </c>
      <c r="D93" s="18">
        <f>Table1[[#This Row],[Long]]/Table1[[#This Row],[Short]]</f>
        <v>3.6756410471949126</v>
      </c>
    </row>
    <row r="94" spans="1:4" x14ac:dyDescent="0.2">
      <c r="A94" s="17">
        <v>39416</v>
      </c>
      <c r="B94" s="18">
        <f>VLOOKUP(Table1[[#This Row],[Date]],'Stock Long Data'!A:F,6,)</f>
        <v>18.334999</v>
      </c>
      <c r="C94" s="18">
        <f>VLOOKUP(Table1[[#This Row],[Date]],'Stock Short Data'!A:F,6,)</f>
        <v>5.6367380000000002</v>
      </c>
      <c r="D94" s="18">
        <f>Table1[[#This Row],[Long]]/Table1[[#This Row],[Short]]</f>
        <v>3.2527676468198448</v>
      </c>
    </row>
    <row r="95" spans="1:4" x14ac:dyDescent="0.2">
      <c r="A95" s="17">
        <v>39419</v>
      </c>
      <c r="B95" s="18">
        <f>VLOOKUP(Table1[[#This Row],[Date]],'Stock Long Data'!A:F,6,)</f>
        <v>19.485001</v>
      </c>
      <c r="C95" s="18">
        <f>VLOOKUP(Table1[[#This Row],[Date]],'Stock Short Data'!A:F,6,)</f>
        <v>5.6806669999999997</v>
      </c>
      <c r="D95" s="18">
        <f>Table1[[#This Row],[Long]]/Table1[[#This Row],[Short]]</f>
        <v>3.4300551326103084</v>
      </c>
    </row>
    <row r="96" spans="1:4" x14ac:dyDescent="0.2">
      <c r="A96" s="17">
        <v>39420</v>
      </c>
      <c r="B96" s="18">
        <f>VLOOKUP(Table1[[#This Row],[Date]],'Stock Long Data'!A:F,6,)</f>
        <v>18.825001</v>
      </c>
      <c r="C96" s="18">
        <f>VLOOKUP(Table1[[#This Row],[Date]],'Stock Short Data'!A:F,6,)</f>
        <v>5.7824980000000004</v>
      </c>
      <c r="D96" s="18">
        <f>Table1[[#This Row],[Long]]/Table1[[#This Row],[Short]]</f>
        <v>3.2555136205840451</v>
      </c>
    </row>
    <row r="97" spans="1:4" x14ac:dyDescent="0.2">
      <c r="A97" s="17">
        <v>39421</v>
      </c>
      <c r="B97" s="18">
        <f>VLOOKUP(Table1[[#This Row],[Date]],'Stock Long Data'!A:F,6,)</f>
        <v>19.559999000000001</v>
      </c>
      <c r="C97" s="18">
        <f>VLOOKUP(Table1[[#This Row],[Date]],'Stock Short Data'!A:F,6,)</f>
        <v>5.8064590000000003</v>
      </c>
      <c r="D97" s="18">
        <f>Table1[[#This Row],[Long]]/Table1[[#This Row],[Short]]</f>
        <v>3.3686622087575233</v>
      </c>
    </row>
    <row r="98" spans="1:4" x14ac:dyDescent="0.2">
      <c r="A98" s="17">
        <v>39422</v>
      </c>
      <c r="B98" s="18">
        <f>VLOOKUP(Table1[[#This Row],[Date]],'Stock Long Data'!A:F,6,)</f>
        <v>20</v>
      </c>
      <c r="C98" s="18">
        <f>VLOOKUP(Table1[[#This Row],[Date]],'Stock Short Data'!A:F,6,)</f>
        <v>5.8503879999999997</v>
      </c>
      <c r="D98" s="18">
        <f>Table1[[#This Row],[Long]]/Table1[[#This Row],[Short]]</f>
        <v>3.4185766824354213</v>
      </c>
    </row>
    <row r="99" spans="1:4" x14ac:dyDescent="0.2">
      <c r="A99" s="17">
        <v>39423</v>
      </c>
      <c r="B99" s="18">
        <f>VLOOKUP(Table1[[#This Row],[Date]],'Stock Long Data'!A:F,6,)</f>
        <v>20.924999</v>
      </c>
      <c r="C99" s="18">
        <f>VLOOKUP(Table1[[#This Row],[Date]],'Stock Short Data'!A:F,6,)</f>
        <v>5.7785060000000001</v>
      </c>
      <c r="D99" s="18">
        <f>Table1[[#This Row],[Long]]/Table1[[#This Row],[Short]]</f>
        <v>3.6211780345992546</v>
      </c>
    </row>
    <row r="100" spans="1:4" x14ac:dyDescent="0.2">
      <c r="A100" s="17">
        <v>39426</v>
      </c>
      <c r="B100" s="18">
        <f>VLOOKUP(Table1[[#This Row],[Date]],'Stock Long Data'!A:F,6,)</f>
        <v>21.799999</v>
      </c>
      <c r="C100" s="18">
        <f>VLOOKUP(Table1[[#This Row],[Date]],'Stock Short Data'!A:F,6,)</f>
        <v>5.8703529999999997</v>
      </c>
      <c r="D100" s="18">
        <f>Table1[[#This Row],[Long]]/Table1[[#This Row],[Short]]</f>
        <v>3.7135754868574344</v>
      </c>
    </row>
    <row r="101" spans="1:4" x14ac:dyDescent="0.2">
      <c r="A101" s="17">
        <v>39427</v>
      </c>
      <c r="B101" s="18">
        <f>VLOOKUP(Table1[[#This Row],[Date]],'Stock Long Data'!A:F,6,)</f>
        <v>23.5</v>
      </c>
      <c r="C101" s="18">
        <f>VLOOKUP(Table1[[#This Row],[Date]],'Stock Short Data'!A:F,6,)</f>
        <v>5.8603719999999999</v>
      </c>
      <c r="D101" s="18">
        <f>Table1[[#This Row],[Long]]/Table1[[#This Row],[Short]]</f>
        <v>4.0099843491164044</v>
      </c>
    </row>
    <row r="102" spans="1:4" x14ac:dyDescent="0.2">
      <c r="A102" s="17">
        <v>39428</v>
      </c>
      <c r="B102" s="18">
        <f>VLOOKUP(Table1[[#This Row],[Date]],'Stock Long Data'!A:F,6,)</f>
        <v>23.225000000000001</v>
      </c>
      <c r="C102" s="18">
        <f>VLOOKUP(Table1[[#This Row],[Date]],'Stock Short Data'!A:F,6,)</f>
        <v>5.9522199999999996</v>
      </c>
      <c r="D102" s="18">
        <f>Table1[[#This Row],[Long]]/Table1[[#This Row],[Short]]</f>
        <v>3.901905507524924</v>
      </c>
    </row>
    <row r="103" spans="1:4" x14ac:dyDescent="0.2">
      <c r="A103" s="17">
        <v>39429</v>
      </c>
      <c r="B103" s="18">
        <f>VLOOKUP(Table1[[#This Row],[Date]],'Stock Long Data'!A:F,6,)</f>
        <v>23.58</v>
      </c>
      <c r="C103" s="18">
        <f>VLOOKUP(Table1[[#This Row],[Date]],'Stock Short Data'!A:F,6,)</f>
        <v>5.974183</v>
      </c>
      <c r="D103" s="18">
        <f>Table1[[#This Row],[Long]]/Table1[[#This Row],[Short]]</f>
        <v>3.9469832109260796</v>
      </c>
    </row>
    <row r="104" spans="1:4" x14ac:dyDescent="0.2">
      <c r="A104" s="17">
        <v>39430</v>
      </c>
      <c r="B104" s="18">
        <f>VLOOKUP(Table1[[#This Row],[Date]],'Stock Long Data'!A:F,6,)</f>
        <v>22.43</v>
      </c>
      <c r="C104" s="18">
        <f>VLOOKUP(Table1[[#This Row],[Date]],'Stock Short Data'!A:F,6,)</f>
        <v>5.7365729999999999</v>
      </c>
      <c r="D104" s="18">
        <f>Table1[[#This Row],[Long]]/Table1[[#This Row],[Short]]</f>
        <v>3.9099999250423556</v>
      </c>
    </row>
    <row r="105" spans="1:4" x14ac:dyDescent="0.2">
      <c r="A105" s="17">
        <v>39433</v>
      </c>
      <c r="B105" s="18">
        <f>VLOOKUP(Table1[[#This Row],[Date]],'Stock Long Data'!A:F,6,)</f>
        <v>21.610001</v>
      </c>
      <c r="C105" s="18">
        <f>VLOOKUP(Table1[[#This Row],[Date]],'Stock Short Data'!A:F,6,)</f>
        <v>5.9182750000000004</v>
      </c>
      <c r="D105" s="18">
        <f>Table1[[#This Row],[Long]]/Table1[[#This Row],[Short]]</f>
        <v>3.651401971013513</v>
      </c>
    </row>
    <row r="106" spans="1:4" x14ac:dyDescent="0.2">
      <c r="A106" s="17">
        <v>39434</v>
      </c>
      <c r="B106" s="18">
        <f>VLOOKUP(Table1[[#This Row],[Date]],'Stock Long Data'!A:F,6,)</f>
        <v>22.204999999999998</v>
      </c>
      <c r="C106" s="18">
        <f>VLOOKUP(Table1[[#This Row],[Date]],'Stock Short Data'!A:F,6,)</f>
        <v>5.8503879999999997</v>
      </c>
      <c r="D106" s="18">
        <f>Table1[[#This Row],[Long]]/Table1[[#This Row],[Short]]</f>
        <v>3.7954747616739266</v>
      </c>
    </row>
    <row r="107" spans="1:4" x14ac:dyDescent="0.2">
      <c r="A107" s="17">
        <v>39435</v>
      </c>
      <c r="B107" s="18">
        <f>VLOOKUP(Table1[[#This Row],[Date]],'Stock Long Data'!A:F,6,)</f>
        <v>22.075001</v>
      </c>
      <c r="C107" s="18">
        <f>VLOOKUP(Table1[[#This Row],[Date]],'Stock Short Data'!A:F,6,)</f>
        <v>5.7705169999999999</v>
      </c>
      <c r="D107" s="18">
        <f>Table1[[#This Row],[Long]]/Table1[[#This Row],[Short]]</f>
        <v>3.8254806285121421</v>
      </c>
    </row>
    <row r="108" spans="1:4" x14ac:dyDescent="0.2">
      <c r="A108" s="17">
        <v>39436</v>
      </c>
      <c r="B108" s="18">
        <f>VLOOKUP(Table1[[#This Row],[Date]],'Stock Long Data'!A:F,6,)</f>
        <v>22.99</v>
      </c>
      <c r="C108" s="18">
        <f>VLOOKUP(Table1[[#This Row],[Date]],'Stock Short Data'!A:F,6,)</f>
        <v>5.6387349999999996</v>
      </c>
      <c r="D108" s="18">
        <f>Table1[[#This Row],[Long]]/Table1[[#This Row],[Short]]</f>
        <v>4.0771556031627663</v>
      </c>
    </row>
    <row r="109" spans="1:4" x14ac:dyDescent="0.2">
      <c r="A109" s="17">
        <v>39437</v>
      </c>
      <c r="B109" s="18">
        <f>VLOOKUP(Table1[[#This Row],[Date]],'Stock Long Data'!A:F,6,)</f>
        <v>23.74</v>
      </c>
      <c r="C109" s="18">
        <f>VLOOKUP(Table1[[#This Row],[Date]],'Stock Short Data'!A:F,6,)</f>
        <v>5.8923180000000004</v>
      </c>
      <c r="D109" s="18">
        <f>Table1[[#This Row],[Long]]/Table1[[#This Row],[Short]]</f>
        <v>4.0289746751617947</v>
      </c>
    </row>
    <row r="110" spans="1:4" x14ac:dyDescent="0.2">
      <c r="A110" s="17">
        <v>39440</v>
      </c>
      <c r="B110" s="18">
        <f>VLOOKUP(Table1[[#This Row],[Date]],'Stock Long Data'!A:F,6,)</f>
        <v>24.58</v>
      </c>
      <c r="C110" s="18">
        <f>VLOOKUP(Table1[[#This Row],[Date]],'Stock Short Data'!A:F,6,)</f>
        <v>5.7605339999999998</v>
      </c>
      <c r="D110" s="18">
        <f>Table1[[#This Row],[Long]]/Table1[[#This Row],[Short]]</f>
        <v>4.2669655278486331</v>
      </c>
    </row>
    <row r="111" spans="1:4" x14ac:dyDescent="0.2">
      <c r="A111" s="17">
        <v>39442</v>
      </c>
      <c r="B111" s="18">
        <f>VLOOKUP(Table1[[#This Row],[Date]],'Stock Long Data'!A:F,6,)</f>
        <v>25.01</v>
      </c>
      <c r="C111" s="18">
        <f>VLOOKUP(Table1[[#This Row],[Date]],'Stock Short Data'!A:F,6,)</f>
        <v>5.590814</v>
      </c>
      <c r="D111" s="18">
        <f>Table1[[#This Row],[Long]]/Table1[[#This Row],[Short]]</f>
        <v>4.4734094176626158</v>
      </c>
    </row>
    <row r="112" spans="1:4" x14ac:dyDescent="0.2">
      <c r="A112" s="17">
        <v>39443</v>
      </c>
      <c r="B112" s="18">
        <f>VLOOKUP(Table1[[#This Row],[Date]],'Stock Long Data'!A:F,6,)</f>
        <v>23.91</v>
      </c>
      <c r="C112" s="18">
        <f>VLOOKUP(Table1[[#This Row],[Date]],'Stock Short Data'!A:F,6,)</f>
        <v>5.4690139999999996</v>
      </c>
      <c r="D112" s="18">
        <f>Table1[[#This Row],[Long]]/Table1[[#This Row],[Short]]</f>
        <v>4.3719032352083946</v>
      </c>
    </row>
    <row r="113" spans="1:4" x14ac:dyDescent="0.2">
      <c r="A113" s="17">
        <v>39444</v>
      </c>
      <c r="B113" s="18">
        <f>VLOOKUP(Table1[[#This Row],[Date]],'Stock Long Data'!A:F,6,)</f>
        <v>23.934999000000001</v>
      </c>
      <c r="C113" s="18">
        <f>VLOOKUP(Table1[[#This Row],[Date]],'Stock Short Data'!A:F,6,)</f>
        <v>5.5588670000000002</v>
      </c>
      <c r="D113" s="18">
        <f>Table1[[#This Row],[Long]]/Table1[[#This Row],[Short]]</f>
        <v>4.3057333445826282</v>
      </c>
    </row>
    <row r="114" spans="1:4" x14ac:dyDescent="0.2">
      <c r="A114" s="17">
        <v>39447</v>
      </c>
      <c r="B114" s="18">
        <f>VLOOKUP(Table1[[#This Row],[Date]],'Stock Long Data'!A:F,6,)</f>
        <v>23.684999000000001</v>
      </c>
      <c r="C114" s="18">
        <f>VLOOKUP(Table1[[#This Row],[Date]],'Stock Short Data'!A:F,6,)</f>
        <v>5.4250850000000002</v>
      </c>
      <c r="D114" s="18">
        <f>Table1[[#This Row],[Long]]/Table1[[#This Row],[Short]]</f>
        <v>4.3658300284695999</v>
      </c>
    </row>
    <row r="115" spans="1:4" x14ac:dyDescent="0.2">
      <c r="A115" s="17">
        <v>39449</v>
      </c>
      <c r="B115" s="18">
        <f>VLOOKUP(Table1[[#This Row],[Date]],'Stock Long Data'!A:F,6,)</f>
        <v>22.41</v>
      </c>
      <c r="C115" s="18">
        <f>VLOOKUP(Table1[[#This Row],[Date]],'Stock Short Data'!A:F,6,)</f>
        <v>5.287312</v>
      </c>
      <c r="D115" s="18">
        <f>Table1[[#This Row],[Long]]/Table1[[#This Row],[Short]]</f>
        <v>4.2384485727341223</v>
      </c>
    </row>
    <row r="116" spans="1:4" x14ac:dyDescent="0.2">
      <c r="A116" s="17">
        <v>39450</v>
      </c>
      <c r="B116" s="18">
        <f>VLOOKUP(Table1[[#This Row],[Date]],'Stock Long Data'!A:F,6,)</f>
        <v>22.379999000000002</v>
      </c>
      <c r="C116" s="18">
        <f>VLOOKUP(Table1[[#This Row],[Date]],'Stock Short Data'!A:F,6,)</f>
        <v>5.1355620000000002</v>
      </c>
      <c r="D116" s="18">
        <f>Table1[[#This Row],[Long]]/Table1[[#This Row],[Short]]</f>
        <v>4.3578480797233095</v>
      </c>
    </row>
    <row r="117" spans="1:4" x14ac:dyDescent="0.2">
      <c r="A117" s="17">
        <v>39451</v>
      </c>
      <c r="B117" s="18">
        <f>VLOOKUP(Table1[[#This Row],[Date]],'Stock Long Data'!A:F,6,)</f>
        <v>20.27</v>
      </c>
      <c r="C117" s="18">
        <f>VLOOKUP(Table1[[#This Row],[Date]],'Stock Short Data'!A:F,6,)</f>
        <v>4.8580189999999996</v>
      </c>
      <c r="D117" s="18">
        <f>Table1[[#This Row],[Long]]/Table1[[#This Row],[Short]]</f>
        <v>4.172482651879295</v>
      </c>
    </row>
    <row r="118" spans="1:4" x14ac:dyDescent="0.2">
      <c r="A118" s="17">
        <v>39454</v>
      </c>
      <c r="B118" s="18">
        <f>VLOOKUP(Table1[[#This Row],[Date]],'Stock Long Data'!A:F,6,)</f>
        <v>19.225000000000001</v>
      </c>
      <c r="C118" s="18">
        <f>VLOOKUP(Table1[[#This Row],[Date]],'Stock Short Data'!A:F,6,)</f>
        <v>4.7501959999999999</v>
      </c>
      <c r="D118" s="18">
        <f>Table1[[#This Row],[Long]]/Table1[[#This Row],[Short]]</f>
        <v>4.0472014207413762</v>
      </c>
    </row>
    <row r="119" spans="1:4" x14ac:dyDescent="0.2">
      <c r="A119" s="17">
        <v>39455</v>
      </c>
      <c r="B119" s="18">
        <f>VLOOKUP(Table1[[#This Row],[Date]],'Stock Long Data'!A:F,6,)</f>
        <v>18.465</v>
      </c>
      <c r="C119" s="18">
        <f>VLOOKUP(Table1[[#This Row],[Date]],'Stock Short Data'!A:F,6,)</f>
        <v>4.8180829999999997</v>
      </c>
      <c r="D119" s="18">
        <f>Table1[[#This Row],[Long]]/Table1[[#This Row],[Short]]</f>
        <v>3.8324370916814843</v>
      </c>
    </row>
    <row r="120" spans="1:4" x14ac:dyDescent="0.2">
      <c r="A120" s="17">
        <v>39456</v>
      </c>
      <c r="B120" s="18">
        <f>VLOOKUP(Table1[[#This Row],[Date]],'Stock Long Data'!A:F,6,)</f>
        <v>17</v>
      </c>
      <c r="C120" s="18">
        <f>VLOOKUP(Table1[[#This Row],[Date]],'Stock Short Data'!A:F,6,)</f>
        <v>4.854025</v>
      </c>
      <c r="D120" s="18">
        <f>Table1[[#This Row],[Long]]/Table1[[#This Row],[Short]]</f>
        <v>3.5022481342803138</v>
      </c>
    </row>
    <row r="121" spans="1:4" x14ac:dyDescent="0.2">
      <c r="A121" s="17">
        <v>39457</v>
      </c>
      <c r="B121" s="18">
        <f>VLOOKUP(Table1[[#This Row],[Date]],'Stock Long Data'!A:F,6,)</f>
        <v>17.360001</v>
      </c>
      <c r="C121" s="18">
        <f>VLOOKUP(Table1[[#This Row],[Date]],'Stock Short Data'!A:F,6,)</f>
        <v>4.879982</v>
      </c>
      <c r="D121" s="18">
        <f>Table1[[#This Row],[Long]]/Table1[[#This Row],[Short]]</f>
        <v>3.5573903756202379</v>
      </c>
    </row>
    <row r="122" spans="1:4" x14ac:dyDescent="0.2">
      <c r="A122" s="17">
        <v>39458</v>
      </c>
      <c r="B122" s="18">
        <f>VLOOKUP(Table1[[#This Row],[Date]],'Stock Long Data'!A:F,6,)</f>
        <v>16.535</v>
      </c>
      <c r="C122" s="18">
        <f>VLOOKUP(Table1[[#This Row],[Date]],'Stock Short Data'!A:F,6,)</f>
        <v>4.7122580000000003</v>
      </c>
      <c r="D122" s="18">
        <f>Table1[[#This Row],[Long]]/Table1[[#This Row],[Short]]</f>
        <v>3.5089335091584544</v>
      </c>
    </row>
    <row r="123" spans="1:4" x14ac:dyDescent="0.2">
      <c r="A123" s="17">
        <v>39461</v>
      </c>
      <c r="B123" s="18">
        <f>VLOOKUP(Table1[[#This Row],[Date]],'Stock Long Data'!A:F,6,)</f>
        <v>17.239999999999998</v>
      </c>
      <c r="C123" s="18">
        <f>VLOOKUP(Table1[[#This Row],[Date]],'Stock Short Data'!A:F,6,)</f>
        <v>4.6922899999999998</v>
      </c>
      <c r="D123" s="18">
        <f>Table1[[#This Row],[Long]]/Table1[[#This Row],[Short]]</f>
        <v>3.6741122138657243</v>
      </c>
    </row>
    <row r="124" spans="1:4" x14ac:dyDescent="0.2">
      <c r="A124" s="17">
        <v>39462</v>
      </c>
      <c r="B124" s="18">
        <f>VLOOKUP(Table1[[#This Row],[Date]],'Stock Long Data'!A:F,6,)</f>
        <v>16.010000000000002</v>
      </c>
      <c r="C124" s="18">
        <f>VLOOKUP(Table1[[#This Row],[Date]],'Stock Short Data'!A:F,6,)</f>
        <v>4.6244009999999998</v>
      </c>
      <c r="D124" s="18">
        <f>Table1[[#This Row],[Long]]/Table1[[#This Row],[Short]]</f>
        <v>3.4620700064721901</v>
      </c>
    </row>
    <row r="125" spans="1:4" x14ac:dyDescent="0.2">
      <c r="A125" s="17">
        <v>39463</v>
      </c>
      <c r="B125" s="18">
        <f>VLOOKUP(Table1[[#This Row],[Date]],'Stock Long Data'!A:F,6,)</f>
        <v>16.77</v>
      </c>
      <c r="C125" s="18">
        <f>VLOOKUP(Table1[[#This Row],[Date]],'Stock Short Data'!A:F,6,)</f>
        <v>4.5305559999999998</v>
      </c>
      <c r="D125" s="18">
        <f>Table1[[#This Row],[Long]]/Table1[[#This Row],[Short]]</f>
        <v>3.7015324388441506</v>
      </c>
    </row>
    <row r="126" spans="1:4" x14ac:dyDescent="0.2">
      <c r="A126" s="17">
        <v>39464</v>
      </c>
      <c r="B126" s="18">
        <f>VLOOKUP(Table1[[#This Row],[Date]],'Stock Long Data'!A:F,6,)</f>
        <v>16.16</v>
      </c>
      <c r="C126" s="18">
        <f>VLOOKUP(Table1[[#This Row],[Date]],'Stock Short Data'!A:F,6,)</f>
        <v>4.33887</v>
      </c>
      <c r="D126" s="18">
        <f>Table1[[#This Row],[Long]]/Table1[[#This Row],[Short]]</f>
        <v>3.7244720399551037</v>
      </c>
    </row>
    <row r="127" spans="1:4" x14ac:dyDescent="0.2">
      <c r="A127" s="17">
        <v>39465</v>
      </c>
      <c r="B127" s="18">
        <f>VLOOKUP(Table1[[#This Row],[Date]],'Stock Long Data'!A:F,6,)</f>
        <v>15.46</v>
      </c>
      <c r="C127" s="18">
        <f>VLOOKUP(Table1[[#This Row],[Date]],'Stock Short Data'!A:F,6,)</f>
        <v>4.490621</v>
      </c>
      <c r="D127" s="18">
        <f>Table1[[#This Row],[Long]]/Table1[[#This Row],[Short]]</f>
        <v>3.4427309719524319</v>
      </c>
    </row>
    <row r="128" spans="1:4" x14ac:dyDescent="0.2">
      <c r="A128" s="17">
        <v>39469</v>
      </c>
      <c r="B128" s="18">
        <f>VLOOKUP(Table1[[#This Row],[Date]],'Stock Long Data'!A:F,6,)</f>
        <v>14.765000000000001</v>
      </c>
      <c r="C128" s="18">
        <f>VLOOKUP(Table1[[#This Row],[Date]],'Stock Short Data'!A:F,6,)</f>
        <v>4.5764800000000001</v>
      </c>
      <c r="D128" s="18">
        <f>Table1[[#This Row],[Long]]/Table1[[#This Row],[Short]]</f>
        <v>3.2262787120232144</v>
      </c>
    </row>
    <row r="129" spans="1:4" x14ac:dyDescent="0.2">
      <c r="A129" s="17">
        <v>39470</v>
      </c>
      <c r="B129" s="18">
        <f>VLOOKUP(Table1[[#This Row],[Date]],'Stock Long Data'!A:F,6,)</f>
        <v>15.5</v>
      </c>
      <c r="C129" s="18">
        <f>VLOOKUP(Table1[[#This Row],[Date]],'Stock Short Data'!A:F,6,)</f>
        <v>4.6124219999999996</v>
      </c>
      <c r="D129" s="18">
        <f>Table1[[#This Row],[Long]]/Table1[[#This Row],[Short]]</f>
        <v>3.3604904321417255</v>
      </c>
    </row>
    <row r="130" spans="1:4" x14ac:dyDescent="0.2">
      <c r="A130" s="17">
        <v>39471</v>
      </c>
      <c r="B130" s="18">
        <f>VLOOKUP(Table1[[#This Row],[Date]],'Stock Long Data'!A:F,6,)</f>
        <v>16.055</v>
      </c>
      <c r="C130" s="18">
        <f>VLOOKUP(Table1[[#This Row],[Date]],'Stock Short Data'!A:F,6,)</f>
        <v>4.7481980000000004</v>
      </c>
      <c r="D130" s="18">
        <f>Table1[[#This Row],[Long]]/Table1[[#This Row],[Short]]</f>
        <v>3.3812827518987199</v>
      </c>
    </row>
    <row r="131" spans="1:4" x14ac:dyDescent="0.2">
      <c r="A131" s="17">
        <v>39472</v>
      </c>
      <c r="B131" s="18">
        <f>VLOOKUP(Table1[[#This Row],[Date]],'Stock Long Data'!A:F,6,)</f>
        <v>15.335000000000001</v>
      </c>
      <c r="C131" s="18">
        <f>VLOOKUP(Table1[[#This Row],[Date]],'Stock Short Data'!A:F,6,)</f>
        <v>4.6823079999999999</v>
      </c>
      <c r="D131" s="18">
        <f>Table1[[#This Row],[Long]]/Table1[[#This Row],[Short]]</f>
        <v>3.2750942483920324</v>
      </c>
    </row>
    <row r="132" spans="1:4" x14ac:dyDescent="0.2">
      <c r="A132" s="17">
        <v>39475</v>
      </c>
      <c r="B132" s="18">
        <f>VLOOKUP(Table1[[#This Row],[Date]],'Stock Long Data'!A:F,6,)</f>
        <v>15.85</v>
      </c>
      <c r="C132" s="18">
        <f>VLOOKUP(Table1[[#This Row],[Date]],'Stock Short Data'!A:F,6,)</f>
        <v>4.7382140000000001</v>
      </c>
      <c r="D132" s="18">
        <f>Table1[[#This Row],[Long]]/Table1[[#This Row],[Short]]</f>
        <v>3.3451422835692939</v>
      </c>
    </row>
    <row r="133" spans="1:4" x14ac:dyDescent="0.2">
      <c r="A133" s="17">
        <v>39476</v>
      </c>
      <c r="B133" s="18">
        <f>VLOOKUP(Table1[[#This Row],[Date]],'Stock Long Data'!A:F,6,)</f>
        <v>15.12</v>
      </c>
      <c r="C133" s="18">
        <f>VLOOKUP(Table1[[#This Row],[Date]],'Stock Short Data'!A:F,6,)</f>
        <v>4.9538589999999996</v>
      </c>
      <c r="D133" s="18">
        <f>Table1[[#This Row],[Long]]/Table1[[#This Row],[Short]]</f>
        <v>3.052165998265191</v>
      </c>
    </row>
    <row r="134" spans="1:4" x14ac:dyDescent="0.2">
      <c r="A134" s="17">
        <v>39477</v>
      </c>
      <c r="B134" s="18">
        <f>VLOOKUP(Table1[[#This Row],[Date]],'Stock Long Data'!A:F,6,)</f>
        <v>15.9</v>
      </c>
      <c r="C134" s="18">
        <f>VLOOKUP(Table1[[#This Row],[Date]],'Stock Short Data'!A:F,6,)</f>
        <v>4.9438760000000004</v>
      </c>
      <c r="D134" s="18">
        <f>Table1[[#This Row],[Long]]/Table1[[#This Row],[Short]]</f>
        <v>3.2161000801800044</v>
      </c>
    </row>
    <row r="135" spans="1:4" x14ac:dyDescent="0.2">
      <c r="A135" s="17">
        <v>39478</v>
      </c>
      <c r="B135" s="18">
        <f>VLOOKUP(Table1[[#This Row],[Date]],'Stock Long Data'!A:F,6,)</f>
        <v>16.945</v>
      </c>
      <c r="C135" s="18">
        <f>VLOOKUP(Table1[[#This Row],[Date]],'Stock Short Data'!A:F,6,)</f>
        <v>5.1135989999999998</v>
      </c>
      <c r="D135" s="18">
        <f>Table1[[#This Row],[Long]]/Table1[[#This Row],[Short]]</f>
        <v>3.3137131010859475</v>
      </c>
    </row>
    <row r="136" spans="1:4" x14ac:dyDescent="0.2">
      <c r="A136" s="17">
        <v>39479</v>
      </c>
      <c r="B136" s="18">
        <f>VLOOKUP(Table1[[#This Row],[Date]],'Stock Long Data'!A:F,6,)</f>
        <v>17.450001</v>
      </c>
      <c r="C136" s="18">
        <f>VLOOKUP(Table1[[#This Row],[Date]],'Stock Short Data'!A:F,6,)</f>
        <v>5.1135989999999998</v>
      </c>
      <c r="D136" s="18">
        <f>Table1[[#This Row],[Long]]/Table1[[#This Row],[Short]]</f>
        <v>3.412469573777686</v>
      </c>
    </row>
    <row r="137" spans="1:4" x14ac:dyDescent="0.2">
      <c r="A137" s="17">
        <v>39482</v>
      </c>
      <c r="B137" s="18">
        <f>VLOOKUP(Table1[[#This Row],[Date]],'Stock Long Data'!A:F,6,)</f>
        <v>17</v>
      </c>
      <c r="C137" s="18">
        <f>VLOOKUP(Table1[[#This Row],[Date]],'Stock Short Data'!A:F,6,)</f>
        <v>5.0117640000000003</v>
      </c>
      <c r="D137" s="18">
        <f>Table1[[#This Row],[Long]]/Table1[[#This Row],[Short]]</f>
        <v>3.3920192570919139</v>
      </c>
    </row>
    <row r="138" spans="1:4" x14ac:dyDescent="0.2">
      <c r="A138" s="17">
        <v>39483</v>
      </c>
      <c r="B138" s="18">
        <f>VLOOKUP(Table1[[#This Row],[Date]],'Stock Long Data'!A:F,6,)</f>
        <v>16.850000000000001</v>
      </c>
      <c r="C138" s="18">
        <f>VLOOKUP(Table1[[#This Row],[Date]],'Stock Short Data'!A:F,6,)</f>
        <v>4.7022729999999999</v>
      </c>
      <c r="D138" s="18">
        <f>Table1[[#This Row],[Long]]/Table1[[#This Row],[Short]]</f>
        <v>3.5833734026076329</v>
      </c>
    </row>
    <row r="139" spans="1:4" x14ac:dyDescent="0.2">
      <c r="A139" s="17">
        <v>39484</v>
      </c>
      <c r="B139" s="18">
        <f>VLOOKUP(Table1[[#This Row],[Date]],'Stock Long Data'!A:F,6,)</f>
        <v>16.709999</v>
      </c>
      <c r="C139" s="18">
        <f>VLOOKUP(Table1[[#This Row],[Date]],'Stock Short Data'!A:F,6,)</f>
        <v>4.8380510000000001</v>
      </c>
      <c r="D139" s="18">
        <f>Table1[[#This Row],[Long]]/Table1[[#This Row],[Short]]</f>
        <v>3.4538699571376985</v>
      </c>
    </row>
    <row r="140" spans="1:4" x14ac:dyDescent="0.2">
      <c r="A140" s="17">
        <v>39485</v>
      </c>
      <c r="B140" s="18">
        <f>VLOOKUP(Table1[[#This Row],[Date]],'Stock Long Data'!A:F,6,)</f>
        <v>17.004999000000002</v>
      </c>
      <c r="C140" s="18">
        <f>VLOOKUP(Table1[[#This Row],[Date]],'Stock Short Data'!A:F,6,)</f>
        <v>5.0516990000000002</v>
      </c>
      <c r="D140" s="18">
        <f>Table1[[#This Row],[Long]]/Table1[[#This Row],[Short]]</f>
        <v>3.3661940269996293</v>
      </c>
    </row>
    <row r="141" spans="1:4" x14ac:dyDescent="0.2">
      <c r="A141" s="17">
        <v>39486</v>
      </c>
      <c r="B141" s="18">
        <f>VLOOKUP(Table1[[#This Row],[Date]],'Stock Long Data'!A:F,6,)</f>
        <v>17.125</v>
      </c>
      <c r="C141" s="18">
        <f>VLOOKUP(Table1[[#This Row],[Date]],'Stock Short Data'!A:F,6,)</f>
        <v>5.1355620000000002</v>
      </c>
      <c r="D141" s="18">
        <f>Table1[[#This Row],[Long]]/Table1[[#This Row],[Short]]</f>
        <v>3.3345912287691202</v>
      </c>
    </row>
    <row r="142" spans="1:4" x14ac:dyDescent="0.2">
      <c r="A142" s="17">
        <v>39489</v>
      </c>
      <c r="B142" s="18">
        <f>VLOOKUP(Table1[[#This Row],[Date]],'Stock Long Data'!A:F,6,)</f>
        <v>17.184999000000001</v>
      </c>
      <c r="C142" s="18">
        <f>VLOOKUP(Table1[[#This Row],[Date]],'Stock Short Data'!A:F,6,)</f>
        <v>5.083647</v>
      </c>
      <c r="D142" s="18">
        <f>Table1[[#This Row],[Long]]/Table1[[#This Row],[Short]]</f>
        <v>3.3804469507815944</v>
      </c>
    </row>
    <row r="143" spans="1:4" x14ac:dyDescent="0.2">
      <c r="A143" s="17">
        <v>39490</v>
      </c>
      <c r="B143" s="18">
        <f>VLOOKUP(Table1[[#This Row],[Date]],'Stock Long Data'!A:F,6,)</f>
        <v>17.655000999999999</v>
      </c>
      <c r="C143" s="18">
        <f>VLOOKUP(Table1[[#This Row],[Date]],'Stock Short Data'!A:F,6,)</f>
        <v>5.0037779999999996</v>
      </c>
      <c r="D143" s="18">
        <f>Table1[[#This Row],[Long]]/Table1[[#This Row],[Short]]</f>
        <v>3.5283341906855181</v>
      </c>
    </row>
    <row r="144" spans="1:4" x14ac:dyDescent="0.2">
      <c r="A144" s="17">
        <v>39491</v>
      </c>
      <c r="B144" s="18">
        <f>VLOOKUP(Table1[[#This Row],[Date]],'Stock Long Data'!A:F,6,)</f>
        <v>17.325001</v>
      </c>
      <c r="C144" s="18">
        <f>VLOOKUP(Table1[[#This Row],[Date]],'Stock Short Data'!A:F,6,)</f>
        <v>5.1076069999999998</v>
      </c>
      <c r="D144" s="18">
        <f>Table1[[#This Row],[Long]]/Table1[[#This Row],[Short]]</f>
        <v>3.3919996193912336</v>
      </c>
    </row>
    <row r="145" spans="1:4" x14ac:dyDescent="0.2">
      <c r="A145" s="17">
        <v>39492</v>
      </c>
      <c r="B145" s="18">
        <f>VLOOKUP(Table1[[#This Row],[Date]],'Stock Long Data'!A:F,6,)</f>
        <v>16.614999999999998</v>
      </c>
      <c r="C145" s="18">
        <f>VLOOKUP(Table1[[#This Row],[Date]],'Stock Short Data'!A:F,6,)</f>
        <v>5.125578</v>
      </c>
      <c r="D145" s="18">
        <f>Table1[[#This Row],[Long]]/Table1[[#This Row],[Short]]</f>
        <v>3.2415856319033676</v>
      </c>
    </row>
    <row r="146" spans="1:4" x14ac:dyDescent="0.2">
      <c r="A146" s="17">
        <v>39493</v>
      </c>
      <c r="B146" s="18">
        <f>VLOOKUP(Table1[[#This Row],[Date]],'Stock Long Data'!A:F,6,)</f>
        <v>16.030000999999999</v>
      </c>
      <c r="C146" s="18">
        <f>VLOOKUP(Table1[[#This Row],[Date]],'Stock Short Data'!A:F,6,)</f>
        <v>5.1475419999999996</v>
      </c>
      <c r="D146" s="18">
        <f>Table1[[#This Row],[Long]]/Table1[[#This Row],[Short]]</f>
        <v>3.1141078596347538</v>
      </c>
    </row>
    <row r="147" spans="1:4" x14ac:dyDescent="0.2">
      <c r="A147" s="17">
        <v>39497</v>
      </c>
      <c r="B147" s="18">
        <f>VLOOKUP(Table1[[#This Row],[Date]],'Stock Long Data'!A:F,6,)</f>
        <v>16.049999</v>
      </c>
      <c r="C147" s="18">
        <f>VLOOKUP(Table1[[#This Row],[Date]],'Stock Short Data'!A:F,6,)</f>
        <v>5.4111099999999999</v>
      </c>
      <c r="D147" s="18">
        <f>Table1[[#This Row],[Long]]/Table1[[#This Row],[Short]]</f>
        <v>2.9661195207637618</v>
      </c>
    </row>
    <row r="148" spans="1:4" x14ac:dyDescent="0.2">
      <c r="A148" s="17">
        <v>39498</v>
      </c>
      <c r="B148" s="18">
        <f>VLOOKUP(Table1[[#This Row],[Date]],'Stock Long Data'!A:F,6,)</f>
        <v>15.24</v>
      </c>
      <c r="C148" s="18">
        <f>VLOOKUP(Table1[[#This Row],[Date]],'Stock Short Data'!A:F,6,)</f>
        <v>5.5209289999999998</v>
      </c>
      <c r="D148" s="18">
        <f>Table1[[#This Row],[Long]]/Table1[[#This Row],[Short]]</f>
        <v>2.7604049970575604</v>
      </c>
    </row>
    <row r="149" spans="1:4" x14ac:dyDescent="0.2">
      <c r="A149" s="17">
        <v>39499</v>
      </c>
      <c r="B149" s="18">
        <f>VLOOKUP(Table1[[#This Row],[Date]],'Stock Long Data'!A:F,6,)</f>
        <v>13.515000000000001</v>
      </c>
      <c r="C149" s="18">
        <f>VLOOKUP(Table1[[#This Row],[Date]],'Stock Short Data'!A:F,6,)</f>
        <v>5.7106170000000001</v>
      </c>
      <c r="D149" s="18">
        <f>Table1[[#This Row],[Long]]/Table1[[#This Row],[Short]]</f>
        <v>2.366644444899737</v>
      </c>
    </row>
    <row r="150" spans="1:4" x14ac:dyDescent="0.2">
      <c r="A150" s="17">
        <v>39500</v>
      </c>
      <c r="B150" s="18">
        <f>VLOOKUP(Table1[[#This Row],[Date]],'Stock Long Data'!A:F,6,)</f>
        <v>14.965</v>
      </c>
      <c r="C150" s="18">
        <f>VLOOKUP(Table1[[#This Row],[Date]],'Stock Short Data'!A:F,6,)</f>
        <v>5.8843310000000004</v>
      </c>
      <c r="D150" s="18">
        <f>Table1[[#This Row],[Long]]/Table1[[#This Row],[Short]]</f>
        <v>2.5431947998846427</v>
      </c>
    </row>
    <row r="151" spans="1:4" x14ac:dyDescent="0.2">
      <c r="A151" s="17">
        <v>39503</v>
      </c>
      <c r="B151" s="18">
        <f>VLOOKUP(Table1[[#This Row],[Date]],'Stock Long Data'!A:F,6,)</f>
        <v>14.75</v>
      </c>
      <c r="C151" s="18">
        <f>VLOOKUP(Table1[[#This Row],[Date]],'Stock Short Data'!A:F,6,)</f>
        <v>5.8084550000000004</v>
      </c>
      <c r="D151" s="18">
        <f>Table1[[#This Row],[Long]]/Table1[[#This Row],[Short]]</f>
        <v>2.5394016136821236</v>
      </c>
    </row>
    <row r="152" spans="1:4" x14ac:dyDescent="0.2">
      <c r="A152" s="17">
        <v>39504</v>
      </c>
      <c r="B152" s="18">
        <f>VLOOKUP(Table1[[#This Row],[Date]],'Stock Long Data'!A:F,6,)</f>
        <v>14.535</v>
      </c>
      <c r="C152" s="18">
        <f>VLOOKUP(Table1[[#This Row],[Date]],'Stock Short Data'!A:F,6,)</f>
        <v>5.930256</v>
      </c>
      <c r="D152" s="18">
        <f>Table1[[#This Row],[Long]]/Table1[[#This Row],[Short]]</f>
        <v>2.4509903113794751</v>
      </c>
    </row>
    <row r="153" spans="1:4" x14ac:dyDescent="0.2">
      <c r="A153" s="17">
        <v>39505</v>
      </c>
      <c r="B153" s="18">
        <f>VLOOKUP(Table1[[#This Row],[Date]],'Stock Long Data'!A:F,6,)</f>
        <v>14.5</v>
      </c>
      <c r="C153" s="18">
        <f>VLOOKUP(Table1[[#This Row],[Date]],'Stock Short Data'!A:F,6,)</f>
        <v>5.9761810000000004</v>
      </c>
      <c r="D153" s="18">
        <f>Table1[[#This Row],[Long]]/Table1[[#This Row],[Short]]</f>
        <v>2.4262986679954972</v>
      </c>
    </row>
    <row r="154" spans="1:4" x14ac:dyDescent="0.2">
      <c r="A154" s="17">
        <v>39506</v>
      </c>
      <c r="B154" s="18">
        <f>VLOOKUP(Table1[[#This Row],[Date]],'Stock Long Data'!A:F,6,)</f>
        <v>14.42</v>
      </c>
      <c r="C154" s="18">
        <f>VLOOKUP(Table1[[#This Row],[Date]],'Stock Short Data'!A:F,6,)</f>
        <v>5.8543799999999999</v>
      </c>
      <c r="D154" s="18">
        <f>Table1[[#This Row],[Long]]/Table1[[#This Row],[Short]]</f>
        <v>2.4631130879785732</v>
      </c>
    </row>
    <row r="155" spans="1:4" x14ac:dyDescent="0.2">
      <c r="A155" s="17">
        <v>39507</v>
      </c>
      <c r="B155" s="18">
        <f>VLOOKUP(Table1[[#This Row],[Date]],'Stock Long Data'!A:F,6,)</f>
        <v>13.45</v>
      </c>
      <c r="C155" s="18">
        <f>VLOOKUP(Table1[[#This Row],[Date]],'Stock Short Data'!A:F,6,)</f>
        <v>5.8104529999999999</v>
      </c>
      <c r="D155" s="18">
        <f>Table1[[#This Row],[Long]]/Table1[[#This Row],[Short]]</f>
        <v>2.3147937002502212</v>
      </c>
    </row>
    <row r="156" spans="1:4" x14ac:dyDescent="0.2">
      <c r="A156" s="17">
        <v>39510</v>
      </c>
      <c r="B156" s="18">
        <f>VLOOKUP(Table1[[#This Row],[Date]],'Stock Long Data'!A:F,6,)</f>
        <v>13.105</v>
      </c>
      <c r="C156" s="18">
        <f>VLOOKUP(Table1[[#This Row],[Date]],'Stock Short Data'!A:F,6,)</f>
        <v>5.8723510000000001</v>
      </c>
      <c r="D156" s="18">
        <f>Table1[[#This Row],[Long]]/Table1[[#This Row],[Short]]</f>
        <v>2.2316445321473459</v>
      </c>
    </row>
    <row r="157" spans="1:4" x14ac:dyDescent="0.2">
      <c r="A157" s="17">
        <v>39511</v>
      </c>
      <c r="B157" s="18">
        <f>VLOOKUP(Table1[[#This Row],[Date]],'Stock Long Data'!A:F,6,)</f>
        <v>13</v>
      </c>
      <c r="C157" s="18">
        <f>VLOOKUP(Table1[[#This Row],[Date]],'Stock Short Data'!A:F,6,)</f>
        <v>5.5468849999999996</v>
      </c>
      <c r="D157" s="18">
        <f>Table1[[#This Row],[Long]]/Table1[[#This Row],[Short]]</f>
        <v>2.3436577466451891</v>
      </c>
    </row>
    <row r="158" spans="1:4" x14ac:dyDescent="0.2">
      <c r="A158" s="17">
        <v>39512</v>
      </c>
      <c r="B158" s="18">
        <f>VLOOKUP(Table1[[#This Row],[Date]],'Stock Long Data'!A:F,6,)</f>
        <v>13.895</v>
      </c>
      <c r="C158" s="18">
        <f>VLOOKUP(Table1[[#This Row],[Date]],'Stock Short Data'!A:F,6,)</f>
        <v>5.6467219999999996</v>
      </c>
      <c r="D158" s="18">
        <f>Table1[[#This Row],[Long]]/Table1[[#This Row],[Short]]</f>
        <v>2.4607196883430777</v>
      </c>
    </row>
    <row r="159" spans="1:4" x14ac:dyDescent="0.2">
      <c r="A159" s="17">
        <v>39513</v>
      </c>
      <c r="B159" s="18">
        <f>VLOOKUP(Table1[[#This Row],[Date]],'Stock Long Data'!A:F,6,)</f>
        <v>12.535</v>
      </c>
      <c r="C159" s="18">
        <f>VLOOKUP(Table1[[#This Row],[Date]],'Stock Short Data'!A:F,6,)</f>
        <v>5.4849870000000003</v>
      </c>
      <c r="D159" s="18">
        <f>Table1[[#This Row],[Long]]/Table1[[#This Row],[Short]]</f>
        <v>2.285329026303982</v>
      </c>
    </row>
    <row r="160" spans="1:4" x14ac:dyDescent="0.2">
      <c r="A160" s="17">
        <v>39514</v>
      </c>
      <c r="B160" s="18">
        <f>VLOOKUP(Table1[[#This Row],[Date]],'Stock Long Data'!A:F,6,)</f>
        <v>11.545</v>
      </c>
      <c r="C160" s="18">
        <f>VLOOKUP(Table1[[#This Row],[Date]],'Stock Short Data'!A:F,6,)</f>
        <v>5.3332369999999996</v>
      </c>
      <c r="D160" s="18">
        <f>Table1[[#This Row],[Long]]/Table1[[#This Row],[Short]]</f>
        <v>2.1647266003742196</v>
      </c>
    </row>
    <row r="161" spans="1:4" x14ac:dyDescent="0.2">
      <c r="A161" s="17">
        <v>39517</v>
      </c>
      <c r="B161" s="18">
        <f>VLOOKUP(Table1[[#This Row],[Date]],'Stock Long Data'!A:F,6,)</f>
        <v>10.86</v>
      </c>
      <c r="C161" s="18">
        <f>VLOOKUP(Table1[[#This Row],[Date]],'Stock Short Data'!A:F,6,)</f>
        <v>5.2593569999999996</v>
      </c>
      <c r="D161" s="18">
        <f>Table1[[#This Row],[Long]]/Table1[[#This Row],[Short]]</f>
        <v>2.0648912024796946</v>
      </c>
    </row>
    <row r="162" spans="1:4" x14ac:dyDescent="0.2">
      <c r="A162" s="17">
        <v>39518</v>
      </c>
      <c r="B162" s="18">
        <f>VLOOKUP(Table1[[#This Row],[Date]],'Stock Long Data'!A:F,6,)</f>
        <v>13.074999999999999</v>
      </c>
      <c r="C162" s="18">
        <f>VLOOKUP(Table1[[#This Row],[Date]],'Stock Short Data'!A:F,6,)</f>
        <v>5.2314030000000002</v>
      </c>
      <c r="D162" s="18">
        <f>Table1[[#This Row],[Long]]/Table1[[#This Row],[Short]]</f>
        <v>2.4993295297647684</v>
      </c>
    </row>
    <row r="163" spans="1:4" x14ac:dyDescent="0.2">
      <c r="A163" s="17">
        <v>39519</v>
      </c>
      <c r="B163" s="18">
        <f>VLOOKUP(Table1[[#This Row],[Date]],'Stock Long Data'!A:F,6,)</f>
        <v>13.1</v>
      </c>
      <c r="C163" s="18">
        <f>VLOOKUP(Table1[[#This Row],[Date]],'Stock Short Data'!A:F,6,)</f>
        <v>5.473007</v>
      </c>
      <c r="D163" s="18">
        <f>Table1[[#This Row],[Long]]/Table1[[#This Row],[Short]]</f>
        <v>2.3935653654380489</v>
      </c>
    </row>
    <row r="164" spans="1:4" x14ac:dyDescent="0.2">
      <c r="A164" s="17">
        <v>39520</v>
      </c>
      <c r="B164" s="18">
        <f>VLOOKUP(Table1[[#This Row],[Date]],'Stock Long Data'!A:F,6,)</f>
        <v>13.885</v>
      </c>
      <c r="C164" s="18">
        <f>VLOOKUP(Table1[[#This Row],[Date]],'Stock Short Data'!A:F,6,)</f>
        <v>5.4410590000000001</v>
      </c>
      <c r="D164" s="18">
        <f>Table1[[#This Row],[Long]]/Table1[[#This Row],[Short]]</f>
        <v>2.5518929311371186</v>
      </c>
    </row>
    <row r="165" spans="1:4" x14ac:dyDescent="0.2">
      <c r="A165" s="17">
        <v>39521</v>
      </c>
      <c r="B165" s="18">
        <f>VLOOKUP(Table1[[#This Row],[Date]],'Stock Long Data'!A:F,6,)</f>
        <v>13.595000000000001</v>
      </c>
      <c r="C165" s="18">
        <f>VLOOKUP(Table1[[#This Row],[Date]],'Stock Short Data'!A:F,6,)</f>
        <v>5.3611909999999998</v>
      </c>
      <c r="D165" s="18">
        <f>Table1[[#This Row],[Long]]/Table1[[#This Row],[Short]]</f>
        <v>2.535817134662802</v>
      </c>
    </row>
    <row r="166" spans="1:4" x14ac:dyDescent="0.2">
      <c r="A166" s="17">
        <v>39524</v>
      </c>
      <c r="B166" s="18">
        <f>VLOOKUP(Table1[[#This Row],[Date]],'Stock Long Data'!A:F,6,)</f>
        <v>13</v>
      </c>
      <c r="C166" s="18">
        <f>VLOOKUP(Table1[[#This Row],[Date]],'Stock Short Data'!A:F,6,)</f>
        <v>5.2034479999999999</v>
      </c>
      <c r="D166" s="18">
        <f>Table1[[#This Row],[Long]]/Table1[[#This Row],[Short]]</f>
        <v>2.4983434061414664</v>
      </c>
    </row>
    <row r="167" spans="1:4" x14ac:dyDescent="0.2">
      <c r="A167" s="17">
        <v>39525</v>
      </c>
      <c r="B167" s="18">
        <f>VLOOKUP(Table1[[#This Row],[Date]],'Stock Long Data'!A:F,6,)</f>
        <v>13.39</v>
      </c>
      <c r="C167" s="18">
        <f>VLOOKUP(Table1[[#This Row],[Date]],'Stock Short Data'!A:F,6,)</f>
        <v>5.4929750000000004</v>
      </c>
      <c r="D167" s="18">
        <f>Table1[[#This Row],[Long]]/Table1[[#This Row],[Short]]</f>
        <v>2.4376590099172124</v>
      </c>
    </row>
    <row r="168" spans="1:4" x14ac:dyDescent="0.2">
      <c r="A168" s="17">
        <v>39526</v>
      </c>
      <c r="B168" s="18">
        <f>VLOOKUP(Table1[[#This Row],[Date]],'Stock Long Data'!A:F,6,)</f>
        <v>13.164999999999999</v>
      </c>
      <c r="C168" s="18">
        <f>VLOOKUP(Table1[[#This Row],[Date]],'Stock Short Data'!A:F,6,)</f>
        <v>5.5069520000000001</v>
      </c>
      <c r="D168" s="18">
        <f>Table1[[#This Row],[Long]]/Table1[[#This Row],[Short]]</f>
        <v>2.3906146267481536</v>
      </c>
    </row>
    <row r="169" spans="1:4" x14ac:dyDescent="0.2">
      <c r="A169" s="17">
        <v>39527</v>
      </c>
      <c r="B169" s="18">
        <f>VLOOKUP(Table1[[#This Row],[Date]],'Stock Long Data'!A:F,6,)</f>
        <v>13.82</v>
      </c>
      <c r="C169" s="18">
        <f>VLOOKUP(Table1[[#This Row],[Date]],'Stock Short Data'!A:F,6,)</f>
        <v>5.796475</v>
      </c>
      <c r="D169" s="18">
        <f>Table1[[#This Row],[Long]]/Table1[[#This Row],[Short]]</f>
        <v>2.3842076434384691</v>
      </c>
    </row>
    <row r="170" spans="1:4" x14ac:dyDescent="0.2">
      <c r="A170" s="17">
        <v>39531</v>
      </c>
      <c r="B170" s="18">
        <f>VLOOKUP(Table1[[#This Row],[Date]],'Stock Long Data'!A:F,6,)</f>
        <v>15.565</v>
      </c>
      <c r="C170" s="18">
        <f>VLOOKUP(Table1[[#This Row],[Date]],'Stock Short Data'!A:F,6,)</f>
        <v>5.9781779999999998</v>
      </c>
      <c r="D170" s="18">
        <f>Table1[[#This Row],[Long]]/Table1[[#This Row],[Short]]</f>
        <v>2.6036360911301069</v>
      </c>
    </row>
    <row r="171" spans="1:4" x14ac:dyDescent="0.2">
      <c r="A171" s="17">
        <v>39532</v>
      </c>
      <c r="B171" s="18">
        <f>VLOOKUP(Table1[[#This Row],[Date]],'Stock Long Data'!A:F,6,)</f>
        <v>15.574999999999999</v>
      </c>
      <c r="C171" s="18">
        <f>VLOOKUP(Table1[[#This Row],[Date]],'Stock Short Data'!A:F,6,)</f>
        <v>5.8923180000000004</v>
      </c>
      <c r="D171" s="18">
        <f>Table1[[#This Row],[Long]]/Table1[[#This Row],[Short]]</f>
        <v>2.6432721384012199</v>
      </c>
    </row>
    <row r="172" spans="1:4" x14ac:dyDescent="0.2">
      <c r="A172" s="17">
        <v>39533</v>
      </c>
      <c r="B172" s="18">
        <f>VLOOKUP(Table1[[#This Row],[Date]],'Stock Long Data'!A:F,6,)</f>
        <v>16.34</v>
      </c>
      <c r="C172" s="18">
        <f>VLOOKUP(Table1[[#This Row],[Date]],'Stock Short Data'!A:F,6,)</f>
        <v>5.7785060000000001</v>
      </c>
      <c r="D172" s="18">
        <f>Table1[[#This Row],[Long]]/Table1[[#This Row],[Short]]</f>
        <v>2.8277205215327283</v>
      </c>
    </row>
    <row r="173" spans="1:4" x14ac:dyDescent="0.2">
      <c r="A173" s="17">
        <v>39534</v>
      </c>
      <c r="B173" s="18">
        <f>VLOOKUP(Table1[[#This Row],[Date]],'Stock Long Data'!A:F,6,)</f>
        <v>15.815</v>
      </c>
      <c r="C173" s="18">
        <f>VLOOKUP(Table1[[#This Row],[Date]],'Stock Short Data'!A:F,6,)</f>
        <v>5.6726780000000003</v>
      </c>
      <c r="D173" s="18">
        <f>Table1[[#This Row],[Long]]/Table1[[#This Row],[Short]]</f>
        <v>2.7879248566550046</v>
      </c>
    </row>
    <row r="174" spans="1:4" x14ac:dyDescent="0.2">
      <c r="A174" s="17">
        <v>39535</v>
      </c>
      <c r="B174" s="18">
        <f>VLOOKUP(Table1[[#This Row],[Date]],'Stock Long Data'!A:F,6,)</f>
        <v>14.734999999999999</v>
      </c>
      <c r="C174" s="18">
        <f>VLOOKUP(Table1[[#This Row],[Date]],'Stock Short Data'!A:F,6,)</f>
        <v>5.626754</v>
      </c>
      <c r="D174" s="18">
        <f>Table1[[#This Row],[Long]]/Table1[[#This Row],[Short]]</f>
        <v>2.6187389745490917</v>
      </c>
    </row>
    <row r="175" spans="1:4" x14ac:dyDescent="0.2">
      <c r="A175" s="17">
        <v>39538</v>
      </c>
      <c r="B175" s="18">
        <f>VLOOKUP(Table1[[#This Row],[Date]],'Stock Long Data'!A:F,6,)</f>
        <v>14.215</v>
      </c>
      <c r="C175" s="18">
        <f>VLOOKUP(Table1[[#This Row],[Date]],'Stock Short Data'!A:F,6,)</f>
        <v>5.830419</v>
      </c>
      <c r="D175" s="18">
        <f>Table1[[#This Row],[Long]]/Table1[[#This Row],[Short]]</f>
        <v>2.4380752052296755</v>
      </c>
    </row>
    <row r="176" spans="1:4" x14ac:dyDescent="0.2">
      <c r="A176" s="17">
        <v>39539</v>
      </c>
      <c r="B176" s="18">
        <f>VLOOKUP(Table1[[#This Row],[Date]],'Stock Long Data'!A:F,6,)</f>
        <v>15.785</v>
      </c>
      <c r="C176" s="18">
        <f>VLOOKUP(Table1[[#This Row],[Date]],'Stock Short Data'!A:F,6,)</f>
        <v>6.0241009999999999</v>
      </c>
      <c r="D176" s="18">
        <f>Table1[[#This Row],[Long]]/Table1[[#This Row],[Short]]</f>
        <v>2.6203079928440776</v>
      </c>
    </row>
    <row r="177" spans="1:4" x14ac:dyDescent="0.2">
      <c r="A177" s="17">
        <v>39540</v>
      </c>
      <c r="B177" s="18">
        <f>VLOOKUP(Table1[[#This Row],[Date]],'Stock Long Data'!A:F,6,)</f>
        <v>15.4</v>
      </c>
      <c r="C177" s="18">
        <f>VLOOKUP(Table1[[#This Row],[Date]],'Stock Short Data'!A:F,6,)</f>
        <v>6.0560489999999998</v>
      </c>
      <c r="D177" s="18">
        <f>Table1[[#This Row],[Long]]/Table1[[#This Row],[Short]]</f>
        <v>2.5429120537168708</v>
      </c>
    </row>
    <row r="178" spans="1:4" x14ac:dyDescent="0.2">
      <c r="A178" s="17">
        <v>39541</v>
      </c>
      <c r="B178" s="18">
        <f>VLOOKUP(Table1[[#This Row],[Date]],'Stock Long Data'!A:F,6,)</f>
        <v>16.215</v>
      </c>
      <c r="C178" s="18">
        <f>VLOOKUP(Table1[[#This Row],[Date]],'Stock Short Data'!A:F,6,)</f>
        <v>6.0241009999999999</v>
      </c>
      <c r="D178" s="18">
        <f>Table1[[#This Row],[Long]]/Table1[[#This Row],[Short]]</f>
        <v>2.6916879381670396</v>
      </c>
    </row>
    <row r="179" spans="1:4" x14ac:dyDescent="0.2">
      <c r="A179" s="17">
        <v>39542</v>
      </c>
      <c r="B179" s="18">
        <f>VLOOKUP(Table1[[#This Row],[Date]],'Stock Long Data'!A:F,6,)</f>
        <v>16.870000999999998</v>
      </c>
      <c r="C179" s="18">
        <f>VLOOKUP(Table1[[#This Row],[Date]],'Stock Short Data'!A:F,6,)</f>
        <v>6.0620399999999997</v>
      </c>
      <c r="D179" s="18">
        <f>Table1[[#This Row],[Long]]/Table1[[#This Row],[Short]]</f>
        <v>2.7828917328160157</v>
      </c>
    </row>
    <row r="180" spans="1:4" x14ac:dyDescent="0.2">
      <c r="A180" s="17">
        <v>39545</v>
      </c>
      <c r="B180" s="18">
        <f>VLOOKUP(Table1[[#This Row],[Date]],'Stock Long Data'!A:F,6,)</f>
        <v>16.575001</v>
      </c>
      <c r="C180" s="18">
        <f>VLOOKUP(Table1[[#This Row],[Date]],'Stock Short Data'!A:F,6,)</f>
        <v>6.0380779999999996</v>
      </c>
      <c r="D180" s="18">
        <f>Table1[[#This Row],[Long]]/Table1[[#This Row],[Short]]</f>
        <v>2.7450789804305278</v>
      </c>
    </row>
    <row r="181" spans="1:4" x14ac:dyDescent="0.2">
      <c r="A181" s="17">
        <v>39546</v>
      </c>
      <c r="B181" s="18">
        <f>VLOOKUP(Table1[[#This Row],[Date]],'Stock Long Data'!A:F,6,)</f>
        <v>16.565000999999999</v>
      </c>
      <c r="C181" s="18">
        <f>VLOOKUP(Table1[[#This Row],[Date]],'Stock Short Data'!A:F,6,)</f>
        <v>6.0520560000000003</v>
      </c>
      <c r="D181" s="18">
        <f>Table1[[#This Row],[Long]]/Table1[[#This Row],[Short]]</f>
        <v>2.7370865372032243</v>
      </c>
    </row>
    <row r="182" spans="1:4" x14ac:dyDescent="0.2">
      <c r="A182" s="17">
        <v>39547</v>
      </c>
      <c r="B182" s="18">
        <f>VLOOKUP(Table1[[#This Row],[Date]],'Stock Long Data'!A:F,6,)</f>
        <v>16.299999</v>
      </c>
      <c r="C182" s="18">
        <f>VLOOKUP(Table1[[#This Row],[Date]],'Stock Short Data'!A:F,6,)</f>
        <v>6.0440699999999996</v>
      </c>
      <c r="D182" s="18">
        <f>Table1[[#This Row],[Long]]/Table1[[#This Row],[Short]]</f>
        <v>2.6968580774213402</v>
      </c>
    </row>
    <row r="183" spans="1:4" x14ac:dyDescent="0.2">
      <c r="A183" s="17">
        <v>39548</v>
      </c>
      <c r="B183" s="18">
        <f>VLOOKUP(Table1[[#This Row],[Date]],'Stock Long Data'!A:F,6,)</f>
        <v>16.329999999999998</v>
      </c>
      <c r="C183" s="18">
        <f>VLOOKUP(Table1[[#This Row],[Date]],'Stock Short Data'!A:F,6,)</f>
        <v>6.1718580000000003</v>
      </c>
      <c r="D183" s="18">
        <f>Table1[[#This Row],[Long]]/Table1[[#This Row],[Short]]</f>
        <v>2.6458807056157152</v>
      </c>
    </row>
    <row r="184" spans="1:4" x14ac:dyDescent="0.2">
      <c r="A184" s="17">
        <v>39549</v>
      </c>
      <c r="B184" s="18">
        <f>VLOOKUP(Table1[[#This Row],[Date]],'Stock Long Data'!A:F,6,)</f>
        <v>15.54</v>
      </c>
      <c r="C184" s="18">
        <f>VLOOKUP(Table1[[#This Row],[Date]],'Stock Short Data'!A:F,6,)</f>
        <v>6.1099600000000001</v>
      </c>
      <c r="D184" s="18">
        <f>Table1[[#This Row],[Long]]/Table1[[#This Row],[Short]]</f>
        <v>2.5433881727539949</v>
      </c>
    </row>
    <row r="185" spans="1:4" x14ac:dyDescent="0.2">
      <c r="A185" s="17">
        <v>39552</v>
      </c>
      <c r="B185" s="18">
        <f>VLOOKUP(Table1[[#This Row],[Date]],'Stock Long Data'!A:F,6,)</f>
        <v>14.9</v>
      </c>
      <c r="C185" s="18">
        <f>VLOOKUP(Table1[[#This Row],[Date]],'Stock Short Data'!A:F,6,)</f>
        <v>6.3515629999999996</v>
      </c>
      <c r="D185" s="18">
        <f>Table1[[#This Row],[Long]]/Table1[[#This Row],[Short]]</f>
        <v>2.3458792741251249</v>
      </c>
    </row>
    <row r="186" spans="1:4" x14ac:dyDescent="0.2">
      <c r="A186" s="17">
        <v>39553</v>
      </c>
      <c r="B186" s="18">
        <f>VLOOKUP(Table1[[#This Row],[Date]],'Stock Long Data'!A:F,6,)</f>
        <v>14.895</v>
      </c>
      <c r="C186" s="18">
        <f>VLOOKUP(Table1[[#This Row],[Date]],'Stock Short Data'!A:F,6,)</f>
        <v>6.3595499999999996</v>
      </c>
      <c r="D186" s="18">
        <f>Table1[[#This Row],[Long]]/Table1[[#This Row],[Short]]</f>
        <v>2.3421468500129725</v>
      </c>
    </row>
    <row r="187" spans="1:4" x14ac:dyDescent="0.2">
      <c r="A187" s="17">
        <v>39554</v>
      </c>
      <c r="B187" s="18">
        <f>VLOOKUP(Table1[[#This Row],[Date]],'Stock Long Data'!A:F,6,)</f>
        <v>15.375</v>
      </c>
      <c r="C187" s="18">
        <f>VLOOKUP(Table1[[#This Row],[Date]],'Stock Short Data'!A:F,6,)</f>
        <v>6.6650499999999999</v>
      </c>
      <c r="D187" s="18">
        <f>Table1[[#This Row],[Long]]/Table1[[#This Row],[Short]]</f>
        <v>2.3068094012798106</v>
      </c>
    </row>
    <row r="188" spans="1:4" x14ac:dyDescent="0.2">
      <c r="A188" s="17">
        <v>39555</v>
      </c>
      <c r="B188" s="18">
        <f>VLOOKUP(Table1[[#This Row],[Date]],'Stock Long Data'!A:F,6,)</f>
        <v>15</v>
      </c>
      <c r="C188" s="18">
        <f>VLOOKUP(Table1[[#This Row],[Date]],'Stock Short Data'!A:F,6,)</f>
        <v>6.8227890000000002</v>
      </c>
      <c r="D188" s="18">
        <f>Table1[[#This Row],[Long]]/Table1[[#This Row],[Short]]</f>
        <v>2.1985144198362283</v>
      </c>
    </row>
    <row r="189" spans="1:4" x14ac:dyDescent="0.2">
      <c r="A189" s="17">
        <v>39556</v>
      </c>
      <c r="B189" s="18">
        <f>VLOOKUP(Table1[[#This Row],[Date]],'Stock Long Data'!A:F,6,)</f>
        <v>15.85</v>
      </c>
      <c r="C189" s="18">
        <f>VLOOKUP(Table1[[#This Row],[Date]],'Stock Short Data'!A:F,6,)</f>
        <v>6.6969960000000004</v>
      </c>
      <c r="D189" s="18">
        <f>Table1[[#This Row],[Long]]/Table1[[#This Row],[Short]]</f>
        <v>2.3667327858639902</v>
      </c>
    </row>
    <row r="190" spans="1:4" x14ac:dyDescent="0.2">
      <c r="A190" s="17">
        <v>39559</v>
      </c>
      <c r="B190" s="18">
        <f>VLOOKUP(Table1[[#This Row],[Date]],'Stock Long Data'!A:F,6,)</f>
        <v>16.405000999999999</v>
      </c>
      <c r="C190" s="18">
        <f>VLOOKUP(Table1[[#This Row],[Date]],'Stock Short Data'!A:F,6,)</f>
        <v>6.5033139999999996</v>
      </c>
      <c r="D190" s="18">
        <f>Table1[[#This Row],[Long]]/Table1[[#This Row],[Short]]</f>
        <v>2.5225601900815491</v>
      </c>
    </row>
    <row r="191" spans="1:4" x14ac:dyDescent="0.2">
      <c r="A191" s="17">
        <v>39560</v>
      </c>
      <c r="B191" s="18">
        <f>VLOOKUP(Table1[[#This Row],[Date]],'Stock Long Data'!A:F,6,)</f>
        <v>16.575001</v>
      </c>
      <c r="C191" s="18">
        <f>VLOOKUP(Table1[[#This Row],[Date]],'Stock Short Data'!A:F,6,)</f>
        <v>6.5552289999999998</v>
      </c>
      <c r="D191" s="18">
        <f>Table1[[#This Row],[Long]]/Table1[[#This Row],[Short]]</f>
        <v>2.5285159374294937</v>
      </c>
    </row>
    <row r="192" spans="1:4" x14ac:dyDescent="0.2">
      <c r="A192" s="17">
        <v>39561</v>
      </c>
      <c r="B192" s="18">
        <f>VLOOKUP(Table1[[#This Row],[Date]],'Stock Long Data'!A:F,6,)</f>
        <v>16.969999000000001</v>
      </c>
      <c r="C192" s="18">
        <f>VLOOKUP(Table1[[#This Row],[Date]],'Stock Short Data'!A:F,6,)</f>
        <v>6.5572239999999997</v>
      </c>
      <c r="D192" s="18">
        <f>Table1[[#This Row],[Long]]/Table1[[#This Row],[Short]]</f>
        <v>2.5879852510757604</v>
      </c>
    </row>
    <row r="193" spans="1:4" x14ac:dyDescent="0.2">
      <c r="A193" s="17">
        <v>39562</v>
      </c>
      <c r="B193" s="18">
        <f>VLOOKUP(Table1[[#This Row],[Date]],'Stock Long Data'!A:F,6,)</f>
        <v>17</v>
      </c>
      <c r="C193" s="18">
        <f>VLOOKUP(Table1[[#This Row],[Date]],'Stock Short Data'!A:F,6,)</f>
        <v>6.7708750000000002</v>
      </c>
      <c r="D193" s="18">
        <f>Table1[[#This Row],[Long]]/Table1[[#This Row],[Short]]</f>
        <v>2.5107537799767385</v>
      </c>
    </row>
    <row r="194" spans="1:4" x14ac:dyDescent="0.2">
      <c r="A194" s="17">
        <v>39563</v>
      </c>
      <c r="B194" s="18">
        <f>VLOOKUP(Table1[[#This Row],[Date]],'Stock Long Data'!A:F,6,)</f>
        <v>16.73</v>
      </c>
      <c r="C194" s="18">
        <f>VLOOKUP(Table1[[#This Row],[Date]],'Stock Short Data'!A:F,6,)</f>
        <v>6.8347709999999999</v>
      </c>
      <c r="D194" s="18">
        <f>Table1[[#This Row],[Long]]/Table1[[#This Row],[Short]]</f>
        <v>2.4477776943806897</v>
      </c>
    </row>
    <row r="195" spans="1:4" x14ac:dyDescent="0.2">
      <c r="A195" s="17">
        <v>39566</v>
      </c>
      <c r="B195" s="18">
        <f>VLOOKUP(Table1[[#This Row],[Date]],'Stock Long Data'!A:F,6,)</f>
        <v>16.334999</v>
      </c>
      <c r="C195" s="18">
        <f>VLOOKUP(Table1[[#This Row],[Date]],'Stock Short Data'!A:F,6,)</f>
        <v>6.768878</v>
      </c>
      <c r="D195" s="18">
        <f>Table1[[#This Row],[Long]]/Table1[[#This Row],[Short]]</f>
        <v>2.4132506155377595</v>
      </c>
    </row>
    <row r="196" spans="1:4" x14ac:dyDescent="0.2">
      <c r="A196" s="17">
        <v>39567</v>
      </c>
      <c r="B196" s="18">
        <f>VLOOKUP(Table1[[#This Row],[Date]],'Stock Long Data'!A:F,6,)</f>
        <v>15.92</v>
      </c>
      <c r="C196" s="18">
        <f>VLOOKUP(Table1[[#This Row],[Date]],'Stock Short Data'!A:F,6,)</f>
        <v>6.9525750000000004</v>
      </c>
      <c r="D196" s="18">
        <f>Table1[[#This Row],[Long]]/Table1[[#This Row],[Short]]</f>
        <v>2.2897991032099618</v>
      </c>
    </row>
    <row r="197" spans="1:4" x14ac:dyDescent="0.2">
      <c r="A197" s="17">
        <v>39568</v>
      </c>
      <c r="B197" s="18">
        <f>VLOOKUP(Table1[[#This Row],[Date]],'Stock Long Data'!A:F,6,)</f>
        <v>15.484999999999999</v>
      </c>
      <c r="C197" s="18">
        <f>VLOOKUP(Table1[[#This Row],[Date]],'Stock Short Data'!A:F,6,)</f>
        <v>6.9925110000000004</v>
      </c>
      <c r="D197" s="18">
        <f>Table1[[#This Row],[Long]]/Table1[[#This Row],[Short]]</f>
        <v>2.2145120686974962</v>
      </c>
    </row>
    <row r="198" spans="1:4" x14ac:dyDescent="0.2">
      <c r="A198" s="17">
        <v>39569</v>
      </c>
      <c r="B198" s="18">
        <f>VLOOKUP(Table1[[#This Row],[Date]],'Stock Long Data'!A:F,6,)</f>
        <v>16</v>
      </c>
      <c r="C198" s="18">
        <f>VLOOKUP(Table1[[#This Row],[Date]],'Stock Short Data'!A:F,6,)</f>
        <v>7.1262920000000003</v>
      </c>
      <c r="D198" s="18">
        <f>Table1[[#This Row],[Long]]/Table1[[#This Row],[Short]]</f>
        <v>2.2452069042357512</v>
      </c>
    </row>
    <row r="199" spans="1:4" x14ac:dyDescent="0.2">
      <c r="A199" s="17">
        <v>39570</v>
      </c>
      <c r="B199" s="18">
        <f>VLOOKUP(Table1[[#This Row],[Date]],'Stock Long Data'!A:F,6,)</f>
        <v>15.66</v>
      </c>
      <c r="C199" s="18">
        <f>VLOOKUP(Table1[[#This Row],[Date]],'Stock Short Data'!A:F,6,)</f>
        <v>7.0284519999999997</v>
      </c>
      <c r="D199" s="18">
        <f>Table1[[#This Row],[Long]]/Table1[[#This Row],[Short]]</f>
        <v>2.2280866398461567</v>
      </c>
    </row>
    <row r="200" spans="1:4" x14ac:dyDescent="0.2">
      <c r="A200" s="17">
        <v>39573</v>
      </c>
      <c r="B200" s="18">
        <f>VLOOKUP(Table1[[#This Row],[Date]],'Stock Long Data'!A:F,6,)</f>
        <v>16.334999</v>
      </c>
      <c r="C200" s="18">
        <f>VLOOKUP(Table1[[#This Row],[Date]],'Stock Short Data'!A:F,6,)</f>
        <v>6.8806950000000002</v>
      </c>
      <c r="D200" s="18">
        <f>Table1[[#This Row],[Long]]/Table1[[#This Row],[Short]]</f>
        <v>2.3740332916950977</v>
      </c>
    </row>
    <row r="201" spans="1:4" x14ac:dyDescent="0.2">
      <c r="A201" s="17">
        <v>39574</v>
      </c>
      <c r="B201" s="18">
        <f>VLOOKUP(Table1[[#This Row],[Date]],'Stock Long Data'!A:F,6,)</f>
        <v>16.540001</v>
      </c>
      <c r="C201" s="18">
        <f>VLOOKUP(Table1[[#This Row],[Date]],'Stock Short Data'!A:F,6,)</f>
        <v>6.8886820000000002</v>
      </c>
      <c r="D201" s="18">
        <f>Table1[[#This Row],[Long]]/Table1[[#This Row],[Short]]</f>
        <v>2.4010399957495498</v>
      </c>
    </row>
    <row r="202" spans="1:4" x14ac:dyDescent="0.2">
      <c r="A202" s="17">
        <v>39575</v>
      </c>
      <c r="B202" s="18">
        <f>VLOOKUP(Table1[[#This Row],[Date]],'Stock Long Data'!A:F,6,)</f>
        <v>16.700001</v>
      </c>
      <c r="C202" s="18">
        <f>VLOOKUP(Table1[[#This Row],[Date]],'Stock Short Data'!A:F,6,)</f>
        <v>6.8667160000000003</v>
      </c>
      <c r="D202" s="18">
        <f>Table1[[#This Row],[Long]]/Table1[[#This Row],[Short]]</f>
        <v>2.4320215078066427</v>
      </c>
    </row>
    <row r="203" spans="1:4" x14ac:dyDescent="0.2">
      <c r="A203" s="17">
        <v>39576</v>
      </c>
      <c r="B203" s="18">
        <f>VLOOKUP(Table1[[#This Row],[Date]],'Stock Long Data'!A:F,6,)</f>
        <v>16.575001</v>
      </c>
      <c r="C203" s="18">
        <f>VLOOKUP(Table1[[#This Row],[Date]],'Stock Short Data'!A:F,6,)</f>
        <v>6.8467500000000001</v>
      </c>
      <c r="D203" s="18">
        <f>Table1[[#This Row],[Long]]/Table1[[#This Row],[Short]]</f>
        <v>2.4208567568554424</v>
      </c>
    </row>
    <row r="204" spans="1:4" x14ac:dyDescent="0.2">
      <c r="A204" s="17">
        <v>39577</v>
      </c>
      <c r="B204" s="18">
        <f>VLOOKUP(Table1[[#This Row],[Date]],'Stock Long Data'!A:F,6,)</f>
        <v>16.825001</v>
      </c>
      <c r="C204" s="18">
        <f>VLOOKUP(Table1[[#This Row],[Date]],'Stock Short Data'!A:F,6,)</f>
        <v>7.0983340000000004</v>
      </c>
      <c r="D204" s="18">
        <f>Table1[[#This Row],[Long]]/Table1[[#This Row],[Short]]</f>
        <v>2.3702746306386824</v>
      </c>
    </row>
    <row r="205" spans="1:4" x14ac:dyDescent="0.2">
      <c r="A205" s="17">
        <v>39580</v>
      </c>
      <c r="B205" s="18">
        <f>VLOOKUP(Table1[[#This Row],[Date]],'Stock Long Data'!A:F,6,)</f>
        <v>17.25</v>
      </c>
      <c r="C205" s="18">
        <f>VLOOKUP(Table1[[#This Row],[Date]],'Stock Short Data'!A:F,6,)</f>
        <v>7.0284519999999997</v>
      </c>
      <c r="D205" s="18">
        <f>Table1[[#This Row],[Long]]/Table1[[#This Row],[Short]]</f>
        <v>2.454309995999119</v>
      </c>
    </row>
    <row r="206" spans="1:4" x14ac:dyDescent="0.2">
      <c r="A206" s="17">
        <v>39581</v>
      </c>
      <c r="B206" s="18">
        <f>VLOOKUP(Table1[[#This Row],[Date]],'Stock Long Data'!A:F,6,)</f>
        <v>16.98</v>
      </c>
      <c r="C206" s="18">
        <f>VLOOKUP(Table1[[#This Row],[Date]],'Stock Short Data'!A:F,6,)</f>
        <v>7.1043269999999996</v>
      </c>
      <c r="D206" s="18">
        <f>Table1[[#This Row],[Long]]/Table1[[#This Row],[Short]]</f>
        <v>2.3900926857674207</v>
      </c>
    </row>
    <row r="207" spans="1:4" x14ac:dyDescent="0.2">
      <c r="A207" s="17">
        <v>39582</v>
      </c>
      <c r="B207" s="18">
        <f>VLOOKUP(Table1[[#This Row],[Date]],'Stock Long Data'!A:F,6,)</f>
        <v>17.549999</v>
      </c>
      <c r="C207" s="18">
        <f>VLOOKUP(Table1[[#This Row],[Date]],'Stock Short Data'!A:F,6,)</f>
        <v>7.1622300000000001</v>
      </c>
      <c r="D207" s="18">
        <f>Table1[[#This Row],[Long]]/Table1[[#This Row],[Short]]</f>
        <v>2.4503540098544727</v>
      </c>
    </row>
    <row r="208" spans="1:4" x14ac:dyDescent="0.2">
      <c r="A208" s="17">
        <v>39583</v>
      </c>
      <c r="B208" s="18">
        <f>VLOOKUP(Table1[[#This Row],[Date]],'Stock Long Data'!A:F,6,)</f>
        <v>18.315000999999999</v>
      </c>
      <c r="C208" s="18">
        <f>VLOOKUP(Table1[[#This Row],[Date]],'Stock Short Data'!A:F,6,)</f>
        <v>7.4876969999999998</v>
      </c>
      <c r="D208" s="18">
        <f>Table1[[#This Row],[Long]]/Table1[[#This Row],[Short]]</f>
        <v>2.4460125723570276</v>
      </c>
    </row>
    <row r="209" spans="1:4" x14ac:dyDescent="0.2">
      <c r="A209" s="17">
        <v>39584</v>
      </c>
      <c r="B209" s="18">
        <f>VLOOKUP(Table1[[#This Row],[Date]],'Stock Long Data'!A:F,6,)</f>
        <v>18.274999999999999</v>
      </c>
      <c r="C209" s="18">
        <f>VLOOKUP(Table1[[#This Row],[Date]],'Stock Short Data'!A:F,6,)</f>
        <v>7.2281250000000004</v>
      </c>
      <c r="D209" s="18">
        <f>Table1[[#This Row],[Long]]/Table1[[#This Row],[Short]]</f>
        <v>2.5283182014699523</v>
      </c>
    </row>
    <row r="210" spans="1:4" x14ac:dyDescent="0.2">
      <c r="A210" s="17">
        <v>39587</v>
      </c>
      <c r="B210" s="18">
        <f>VLOOKUP(Table1[[#This Row],[Date]],'Stock Long Data'!A:F,6,)</f>
        <v>17.799999</v>
      </c>
      <c r="C210" s="18">
        <f>VLOOKUP(Table1[[#This Row],[Date]],'Stock Short Data'!A:F,6,)</f>
        <v>7.0883529999999997</v>
      </c>
      <c r="D210" s="18">
        <f>Table1[[#This Row],[Long]]/Table1[[#This Row],[Short]]</f>
        <v>2.5111614785550325</v>
      </c>
    </row>
    <row r="211" spans="1:4" x14ac:dyDescent="0.2">
      <c r="A211" s="17">
        <v>39588</v>
      </c>
      <c r="B211" s="18">
        <f>VLOOKUP(Table1[[#This Row],[Date]],'Stock Long Data'!A:F,6,)</f>
        <v>17.165001</v>
      </c>
      <c r="C211" s="18">
        <f>VLOOKUP(Table1[[#This Row],[Date]],'Stock Short Data'!A:F,6,)</f>
        <v>7.0504160000000002</v>
      </c>
      <c r="D211" s="18">
        <f>Table1[[#This Row],[Long]]/Table1[[#This Row],[Short]]</f>
        <v>2.434608255739803</v>
      </c>
    </row>
    <row r="212" spans="1:4" x14ac:dyDescent="0.2">
      <c r="A212" s="17">
        <v>39589</v>
      </c>
      <c r="B212" s="18">
        <f>VLOOKUP(Table1[[#This Row],[Date]],'Stock Long Data'!A:F,6,)</f>
        <v>16.105</v>
      </c>
      <c r="C212" s="18">
        <f>VLOOKUP(Table1[[#This Row],[Date]],'Stock Short Data'!A:F,6,)</f>
        <v>6.8766999999999996</v>
      </c>
      <c r="D212" s="18">
        <f>Table1[[#This Row],[Long]]/Table1[[#This Row],[Short]]</f>
        <v>2.341966350138875</v>
      </c>
    </row>
    <row r="213" spans="1:4" x14ac:dyDescent="0.2">
      <c r="A213" s="17">
        <v>39590</v>
      </c>
      <c r="B213" s="18">
        <f>VLOOKUP(Table1[[#This Row],[Date]],'Stock Long Data'!A:F,6,)</f>
        <v>16.075001</v>
      </c>
      <c r="C213" s="18">
        <f>VLOOKUP(Table1[[#This Row],[Date]],'Stock Short Data'!A:F,6,)</f>
        <v>6.7828559999999998</v>
      </c>
      <c r="D213" s="18">
        <f>Table1[[#This Row],[Long]]/Table1[[#This Row],[Short]]</f>
        <v>2.3699457868484899</v>
      </c>
    </row>
    <row r="214" spans="1:4" x14ac:dyDescent="0.2">
      <c r="A214" s="17">
        <v>39591</v>
      </c>
      <c r="B214" s="18">
        <f>VLOOKUP(Table1[[#This Row],[Date]],'Stock Long Data'!A:F,6,)</f>
        <v>15.43</v>
      </c>
      <c r="C214" s="18">
        <f>VLOOKUP(Table1[[#This Row],[Date]],'Stock Short Data'!A:F,6,)</f>
        <v>6.6111380000000004</v>
      </c>
      <c r="D214" s="18">
        <f>Table1[[#This Row],[Long]]/Table1[[#This Row],[Short]]</f>
        <v>2.3339400871680485</v>
      </c>
    </row>
    <row r="215" spans="1:4" x14ac:dyDescent="0.2">
      <c r="A215" s="17">
        <v>39595</v>
      </c>
      <c r="B215" s="18">
        <f>VLOOKUP(Table1[[#This Row],[Date]],'Stock Long Data'!A:F,6,)</f>
        <v>15.32</v>
      </c>
      <c r="C215" s="18">
        <f>VLOOKUP(Table1[[#This Row],[Date]],'Stock Short Data'!A:F,6,)</f>
        <v>6.559221</v>
      </c>
      <c r="D215" s="18">
        <f>Table1[[#This Row],[Long]]/Table1[[#This Row],[Short]]</f>
        <v>2.3356432112898773</v>
      </c>
    </row>
    <row r="216" spans="1:4" x14ac:dyDescent="0.2">
      <c r="A216" s="17">
        <v>39596</v>
      </c>
      <c r="B216" s="18">
        <f>VLOOKUP(Table1[[#This Row],[Date]],'Stock Long Data'!A:F,6,)</f>
        <v>16.055</v>
      </c>
      <c r="C216" s="18">
        <f>VLOOKUP(Table1[[#This Row],[Date]],'Stock Short Data'!A:F,6,)</f>
        <v>6.6530680000000002</v>
      </c>
      <c r="D216" s="18">
        <f>Table1[[#This Row],[Long]]/Table1[[#This Row],[Short]]</f>
        <v>2.4131723890391621</v>
      </c>
    </row>
    <row r="217" spans="1:4" x14ac:dyDescent="0.2">
      <c r="A217" s="17">
        <v>39597</v>
      </c>
      <c r="B217" s="18">
        <f>VLOOKUP(Table1[[#This Row],[Date]],'Stock Long Data'!A:F,6,)</f>
        <v>16.645</v>
      </c>
      <c r="C217" s="18">
        <f>VLOOKUP(Table1[[#This Row],[Date]],'Stock Short Data'!A:F,6,)</f>
        <v>6.6370940000000003</v>
      </c>
      <c r="D217" s="18">
        <f>Table1[[#This Row],[Long]]/Table1[[#This Row],[Short]]</f>
        <v>2.5078746812987731</v>
      </c>
    </row>
    <row r="218" spans="1:4" x14ac:dyDescent="0.2">
      <c r="A218" s="17">
        <v>39598</v>
      </c>
      <c r="B218" s="18">
        <f>VLOOKUP(Table1[[#This Row],[Date]],'Stock Long Data'!A:F,6,)</f>
        <v>15.994999999999999</v>
      </c>
      <c r="C218" s="18">
        <f>VLOOKUP(Table1[[#This Row],[Date]],'Stock Short Data'!A:F,6,)</f>
        <v>6.5891719999999996</v>
      </c>
      <c r="D218" s="18">
        <f>Table1[[#This Row],[Long]]/Table1[[#This Row],[Short]]</f>
        <v>2.4274673661576904</v>
      </c>
    </row>
    <row r="219" spans="1:4" x14ac:dyDescent="0.2">
      <c r="A219" s="17">
        <v>39601</v>
      </c>
      <c r="B219" s="18">
        <f>VLOOKUP(Table1[[#This Row],[Date]],'Stock Long Data'!A:F,6,)</f>
        <v>16.110001</v>
      </c>
      <c r="C219" s="18">
        <f>VLOOKUP(Table1[[#This Row],[Date]],'Stock Short Data'!A:F,6,)</f>
        <v>6.4354259999999996</v>
      </c>
      <c r="D219" s="18">
        <f>Table1[[#This Row],[Long]]/Table1[[#This Row],[Short]]</f>
        <v>2.5033309372215609</v>
      </c>
    </row>
    <row r="220" spans="1:4" x14ac:dyDescent="0.2">
      <c r="A220" s="17">
        <v>39602</v>
      </c>
      <c r="B220" s="18">
        <f>VLOOKUP(Table1[[#This Row],[Date]],'Stock Long Data'!A:F,6,)</f>
        <v>15.13</v>
      </c>
      <c r="C220" s="18">
        <f>VLOOKUP(Table1[[#This Row],[Date]],'Stock Short Data'!A:F,6,)</f>
        <v>6.2816780000000003</v>
      </c>
      <c r="D220" s="18">
        <f>Table1[[#This Row],[Long]]/Table1[[#This Row],[Short]]</f>
        <v>2.408592099117465</v>
      </c>
    </row>
    <row r="221" spans="1:4" x14ac:dyDescent="0.2">
      <c r="A221" s="17">
        <v>39603</v>
      </c>
      <c r="B221" s="18">
        <f>VLOOKUP(Table1[[#This Row],[Date]],'Stock Long Data'!A:F,6,)</f>
        <v>14.29</v>
      </c>
      <c r="C221" s="18">
        <f>VLOOKUP(Table1[[#This Row],[Date]],'Stock Short Data'!A:F,6,)</f>
        <v>6.4494020000000001</v>
      </c>
      <c r="D221" s="18">
        <f>Table1[[#This Row],[Long]]/Table1[[#This Row],[Short]]</f>
        <v>2.2157093014205036</v>
      </c>
    </row>
    <row r="222" spans="1:4" x14ac:dyDescent="0.2">
      <c r="A222" s="17">
        <v>39604</v>
      </c>
      <c r="B222" s="18">
        <f>VLOOKUP(Table1[[#This Row],[Date]],'Stock Long Data'!A:F,6,)</f>
        <v>14.83</v>
      </c>
      <c r="C222" s="18">
        <f>VLOOKUP(Table1[[#This Row],[Date]],'Stock Short Data'!A:F,6,)</f>
        <v>6.5292709999999996</v>
      </c>
      <c r="D222" s="18">
        <f>Table1[[#This Row],[Long]]/Table1[[#This Row],[Short]]</f>
        <v>2.2713102274358041</v>
      </c>
    </row>
    <row r="223" spans="1:4" x14ac:dyDescent="0.2">
      <c r="A223" s="17">
        <v>39605</v>
      </c>
      <c r="B223" s="18">
        <f>VLOOKUP(Table1[[#This Row],[Date]],'Stock Long Data'!A:F,6,)</f>
        <v>14.54</v>
      </c>
      <c r="C223" s="18">
        <f>VLOOKUP(Table1[[#This Row],[Date]],'Stock Short Data'!A:F,6,)</f>
        <v>6.3176189999999997</v>
      </c>
      <c r="D223" s="18">
        <f>Table1[[#This Row],[Long]]/Table1[[#This Row],[Short]]</f>
        <v>2.3014999796600586</v>
      </c>
    </row>
    <row r="224" spans="1:4" x14ac:dyDescent="0.2">
      <c r="A224" s="17">
        <v>39608</v>
      </c>
      <c r="B224" s="18">
        <f>VLOOKUP(Table1[[#This Row],[Date]],'Stock Long Data'!A:F,6,)</f>
        <v>14.05</v>
      </c>
      <c r="C224" s="18">
        <f>VLOOKUP(Table1[[#This Row],[Date]],'Stock Short Data'!A:F,6,)</f>
        <v>6.5791899999999996</v>
      </c>
      <c r="D224" s="18">
        <f>Table1[[#This Row],[Long]]/Table1[[#This Row],[Short]]</f>
        <v>2.1355212419765963</v>
      </c>
    </row>
    <row r="225" spans="1:4" x14ac:dyDescent="0.2">
      <c r="A225" s="17">
        <v>39609</v>
      </c>
      <c r="B225" s="18">
        <f>VLOOKUP(Table1[[#This Row],[Date]],'Stock Long Data'!A:F,6,)</f>
        <v>14.5</v>
      </c>
      <c r="C225" s="18">
        <f>VLOOKUP(Table1[[#This Row],[Date]],'Stock Short Data'!A:F,6,)</f>
        <v>6.68302</v>
      </c>
      <c r="D225" s="18">
        <f>Table1[[#This Row],[Long]]/Table1[[#This Row],[Short]]</f>
        <v>2.1696777804046672</v>
      </c>
    </row>
    <row r="226" spans="1:4" x14ac:dyDescent="0.2">
      <c r="A226" s="17">
        <v>39610</v>
      </c>
      <c r="B226" s="18">
        <f>VLOOKUP(Table1[[#This Row],[Date]],'Stock Long Data'!A:F,6,)</f>
        <v>13.9</v>
      </c>
      <c r="C226" s="18">
        <f>VLOOKUP(Table1[[#This Row],[Date]],'Stock Short Data'!A:F,6,)</f>
        <v>6.3775209999999998</v>
      </c>
      <c r="D226" s="18">
        <f>Table1[[#This Row],[Long]]/Table1[[#This Row],[Short]]</f>
        <v>2.1795302594848374</v>
      </c>
    </row>
    <row r="227" spans="1:4" x14ac:dyDescent="0.2">
      <c r="A227" s="17">
        <v>39611</v>
      </c>
      <c r="B227" s="18">
        <f>VLOOKUP(Table1[[#This Row],[Date]],'Stock Long Data'!A:F,6,)</f>
        <v>14.175000000000001</v>
      </c>
      <c r="C227" s="18">
        <f>VLOOKUP(Table1[[#This Row],[Date]],'Stock Short Data'!A:F,6,)</f>
        <v>6.4114659999999999</v>
      </c>
      <c r="D227" s="18">
        <f>Table1[[#This Row],[Long]]/Table1[[#This Row],[Short]]</f>
        <v>2.2108828152562925</v>
      </c>
    </row>
    <row r="228" spans="1:4" x14ac:dyDescent="0.2">
      <c r="A228" s="17">
        <v>39612</v>
      </c>
      <c r="B228" s="18">
        <f>VLOOKUP(Table1[[#This Row],[Date]],'Stock Long Data'!A:F,6,)</f>
        <v>14.01</v>
      </c>
      <c r="C228" s="18">
        <f>VLOOKUP(Table1[[#This Row],[Date]],'Stock Short Data'!A:F,6,)</f>
        <v>6.387505</v>
      </c>
      <c r="D228" s="18">
        <f>Table1[[#This Row],[Long]]/Table1[[#This Row],[Short]]</f>
        <v>2.1933446627439039</v>
      </c>
    </row>
    <row r="229" spans="1:4" x14ac:dyDescent="0.2">
      <c r="A229" s="17">
        <v>39615</v>
      </c>
      <c r="B229" s="18">
        <f>VLOOKUP(Table1[[#This Row],[Date]],'Stock Long Data'!A:F,6,)</f>
        <v>14.234999999999999</v>
      </c>
      <c r="C229" s="18">
        <f>VLOOKUP(Table1[[#This Row],[Date]],'Stock Short Data'!A:F,6,)</f>
        <v>6.525277</v>
      </c>
      <c r="D229" s="18">
        <f>Table1[[#This Row],[Long]]/Table1[[#This Row],[Short]]</f>
        <v>2.181516585426182</v>
      </c>
    </row>
    <row r="230" spans="1:4" x14ac:dyDescent="0.2">
      <c r="A230" s="17">
        <v>39616</v>
      </c>
      <c r="B230" s="18">
        <f>VLOOKUP(Table1[[#This Row],[Date]],'Stock Long Data'!A:F,6,)</f>
        <v>13.88</v>
      </c>
      <c r="C230" s="18">
        <f>VLOOKUP(Table1[[#This Row],[Date]],'Stock Short Data'!A:F,6,)</f>
        <v>6.5811859999999998</v>
      </c>
      <c r="D230" s="18">
        <f>Table1[[#This Row],[Long]]/Table1[[#This Row],[Short]]</f>
        <v>2.1090423519408206</v>
      </c>
    </row>
    <row r="231" spans="1:4" x14ac:dyDescent="0.2">
      <c r="A231" s="17">
        <v>39617</v>
      </c>
      <c r="B231" s="18">
        <f>VLOOKUP(Table1[[#This Row],[Date]],'Stock Long Data'!A:F,6,)</f>
        <v>13.5</v>
      </c>
      <c r="C231" s="18">
        <f>VLOOKUP(Table1[[#This Row],[Date]],'Stock Short Data'!A:F,6,)</f>
        <v>6.4434129999999996</v>
      </c>
      <c r="D231" s="18">
        <f>Table1[[#This Row],[Long]]/Table1[[#This Row],[Short]]</f>
        <v>2.0951629206446958</v>
      </c>
    </row>
    <row r="232" spans="1:4" x14ac:dyDescent="0.2">
      <c r="A232" s="17">
        <v>39618</v>
      </c>
      <c r="B232" s="18">
        <f>VLOOKUP(Table1[[#This Row],[Date]],'Stock Long Data'!A:F,6,)</f>
        <v>13.75</v>
      </c>
      <c r="C232" s="18">
        <f>VLOOKUP(Table1[[#This Row],[Date]],'Stock Short Data'!A:F,6,)</f>
        <v>5.79847</v>
      </c>
      <c r="D232" s="18">
        <f>Table1[[#This Row],[Long]]/Table1[[#This Row],[Short]]</f>
        <v>2.3713151917661039</v>
      </c>
    </row>
    <row r="233" spans="1:4" x14ac:dyDescent="0.2">
      <c r="A233" s="17">
        <v>39619</v>
      </c>
      <c r="B233" s="18">
        <f>VLOOKUP(Table1[[#This Row],[Date]],'Stock Long Data'!A:F,6,)</f>
        <v>14.2</v>
      </c>
      <c r="C233" s="18">
        <f>VLOOKUP(Table1[[#This Row],[Date]],'Stock Short Data'!A:F,6,)</f>
        <v>5.7265899999999998</v>
      </c>
      <c r="D233" s="18">
        <f>Table1[[#This Row],[Long]]/Table1[[#This Row],[Short]]</f>
        <v>2.4796606706608992</v>
      </c>
    </row>
    <row r="234" spans="1:4" x14ac:dyDescent="0.2">
      <c r="A234" s="17">
        <v>39622</v>
      </c>
      <c r="B234" s="18">
        <f>VLOOKUP(Table1[[#This Row],[Date]],'Stock Long Data'!A:F,6,)</f>
        <v>14.64</v>
      </c>
      <c r="C234" s="18">
        <f>VLOOKUP(Table1[[#This Row],[Date]],'Stock Short Data'!A:F,6,)</f>
        <v>5.5568689999999998</v>
      </c>
      <c r="D234" s="18">
        <f>Table1[[#This Row],[Long]]/Table1[[#This Row],[Short]]</f>
        <v>2.6345771332741514</v>
      </c>
    </row>
    <row r="235" spans="1:4" x14ac:dyDescent="0.2">
      <c r="A235" s="17">
        <v>39623</v>
      </c>
      <c r="B235" s="18">
        <f>VLOOKUP(Table1[[#This Row],[Date]],'Stock Long Data'!A:F,6,)</f>
        <v>14.68</v>
      </c>
      <c r="C235" s="18">
        <f>VLOOKUP(Table1[[#This Row],[Date]],'Stock Short Data'!A:F,6,)</f>
        <v>5.6626950000000003</v>
      </c>
      <c r="D235" s="18">
        <f>Table1[[#This Row],[Long]]/Table1[[#This Row],[Short]]</f>
        <v>2.5924052063549246</v>
      </c>
    </row>
    <row r="236" spans="1:4" x14ac:dyDescent="0.2">
      <c r="A236" s="17">
        <v>39624</v>
      </c>
      <c r="B236" s="18">
        <f>VLOOKUP(Table1[[#This Row],[Date]],'Stock Long Data'!A:F,6,)</f>
        <v>14.8</v>
      </c>
      <c r="C236" s="18">
        <f>VLOOKUP(Table1[[#This Row],[Date]],'Stock Short Data'!A:F,6,)</f>
        <v>5.6786690000000002</v>
      </c>
      <c r="D236" s="18">
        <f>Table1[[#This Row],[Long]]/Table1[[#This Row],[Short]]</f>
        <v>2.6062445266663721</v>
      </c>
    </row>
    <row r="237" spans="1:4" x14ac:dyDescent="0.2">
      <c r="A237" s="17">
        <v>39625</v>
      </c>
      <c r="B237" s="18">
        <f>VLOOKUP(Table1[[#This Row],[Date]],'Stock Long Data'!A:F,6,)</f>
        <v>14.795</v>
      </c>
      <c r="C237" s="18">
        <f>VLOOKUP(Table1[[#This Row],[Date]],'Stock Short Data'!A:F,6,)</f>
        <v>5.590814</v>
      </c>
      <c r="D237" s="18">
        <f>Table1[[#This Row],[Long]]/Table1[[#This Row],[Short]]</f>
        <v>2.6463051713042143</v>
      </c>
    </row>
    <row r="238" spans="1:4" x14ac:dyDescent="0.2">
      <c r="A238" s="17">
        <v>39626</v>
      </c>
      <c r="B238" s="18">
        <f>VLOOKUP(Table1[[#This Row],[Date]],'Stock Long Data'!A:F,6,)</f>
        <v>14.914999999999999</v>
      </c>
      <c r="C238" s="18">
        <f>VLOOKUP(Table1[[#This Row],[Date]],'Stock Short Data'!A:F,6,)</f>
        <v>5.5408939999999998</v>
      </c>
      <c r="D238" s="18">
        <f>Table1[[#This Row],[Long]]/Table1[[#This Row],[Short]]</f>
        <v>2.6918038857989344</v>
      </c>
    </row>
    <row r="239" spans="1:4" x14ac:dyDescent="0.2">
      <c r="A239" s="17">
        <v>39629</v>
      </c>
      <c r="B239" s="18">
        <f>VLOOKUP(Table1[[#This Row],[Date]],'Stock Long Data'!A:F,6,)</f>
        <v>14.53</v>
      </c>
      <c r="C239" s="18">
        <f>VLOOKUP(Table1[[#This Row],[Date]],'Stock Short Data'!A:F,6,)</f>
        <v>5.4190959999999997</v>
      </c>
      <c r="D239" s="18">
        <f>Table1[[#This Row],[Long]]/Table1[[#This Row],[Short]]</f>
        <v>2.6812590144186412</v>
      </c>
    </row>
    <row r="240" spans="1:4" x14ac:dyDescent="0.2">
      <c r="A240" s="17">
        <v>39630</v>
      </c>
      <c r="B240" s="18">
        <f>VLOOKUP(Table1[[#This Row],[Date]],'Stock Long Data'!A:F,6,)</f>
        <v>14.43</v>
      </c>
      <c r="C240" s="18">
        <f>VLOOKUP(Table1[[#This Row],[Date]],'Stock Short Data'!A:F,6,)</f>
        <v>5.5009610000000002</v>
      </c>
      <c r="D240" s="18">
        <f>Table1[[#This Row],[Long]]/Table1[[#This Row],[Short]]</f>
        <v>2.6231780228945452</v>
      </c>
    </row>
    <row r="241" spans="1:4" x14ac:dyDescent="0.2">
      <c r="A241" s="17">
        <v>39631</v>
      </c>
      <c r="B241" s="18">
        <f>VLOOKUP(Table1[[#This Row],[Date]],'Stock Long Data'!A:F,6,)</f>
        <v>13.875</v>
      </c>
      <c r="C241" s="18">
        <f>VLOOKUP(Table1[[#This Row],[Date]],'Stock Short Data'!A:F,6,)</f>
        <v>5.6247569999999998</v>
      </c>
      <c r="D241" s="18">
        <f>Table1[[#This Row],[Long]]/Table1[[#This Row],[Short]]</f>
        <v>2.4667732312702575</v>
      </c>
    </row>
    <row r="242" spans="1:4" x14ac:dyDescent="0.2">
      <c r="A242" s="17">
        <v>39632</v>
      </c>
      <c r="B242" s="18">
        <f>VLOOKUP(Table1[[#This Row],[Date]],'Stock Long Data'!A:F,6,)</f>
        <v>13.734999999999999</v>
      </c>
      <c r="C242" s="18">
        <f>VLOOKUP(Table1[[#This Row],[Date]],'Stock Short Data'!A:F,6,)</f>
        <v>5.5628590000000004</v>
      </c>
      <c r="D242" s="18">
        <f>Table1[[#This Row],[Long]]/Table1[[#This Row],[Short]]</f>
        <v>2.469054132056915</v>
      </c>
    </row>
    <row r="243" spans="1:4" x14ac:dyDescent="0.2">
      <c r="A243" s="17">
        <v>39636</v>
      </c>
      <c r="B243" s="18">
        <f>VLOOKUP(Table1[[#This Row],[Date]],'Stock Long Data'!A:F,6,)</f>
        <v>13.695</v>
      </c>
      <c r="C243" s="18">
        <f>VLOOKUP(Table1[[#This Row],[Date]],'Stock Short Data'!A:F,6,)</f>
        <v>5.4450539999999998</v>
      </c>
      <c r="D243" s="18">
        <f>Table1[[#This Row],[Long]]/Table1[[#This Row],[Short]]</f>
        <v>2.5151265717474978</v>
      </c>
    </row>
    <row r="244" spans="1:4" x14ac:dyDescent="0.2">
      <c r="A244" s="17">
        <v>39637</v>
      </c>
      <c r="B244" s="18">
        <f>VLOOKUP(Table1[[#This Row],[Date]],'Stock Long Data'!A:F,6,)</f>
        <v>13.734999999999999</v>
      </c>
      <c r="C244" s="18">
        <f>VLOOKUP(Table1[[#This Row],[Date]],'Stock Short Data'!A:F,6,)</f>
        <v>5.3731710000000001</v>
      </c>
      <c r="D244" s="18">
        <f>Table1[[#This Row],[Long]]/Table1[[#This Row],[Short]]</f>
        <v>2.5562186649187231</v>
      </c>
    </row>
    <row r="245" spans="1:4" x14ac:dyDescent="0.2">
      <c r="A245" s="17">
        <v>39638</v>
      </c>
      <c r="B245" s="18">
        <f>VLOOKUP(Table1[[#This Row],[Date]],'Stock Long Data'!A:F,6,)</f>
        <v>12.86</v>
      </c>
      <c r="C245" s="18">
        <f>VLOOKUP(Table1[[#This Row],[Date]],'Stock Short Data'!A:F,6,)</f>
        <v>5.1355620000000002</v>
      </c>
      <c r="D245" s="18">
        <f>Table1[[#This Row],[Long]]/Table1[[#This Row],[Short]]</f>
        <v>2.5041076322318765</v>
      </c>
    </row>
    <row r="246" spans="1:4" x14ac:dyDescent="0.2">
      <c r="A246" s="17">
        <v>39639</v>
      </c>
      <c r="B246" s="18">
        <f>VLOOKUP(Table1[[#This Row],[Date]],'Stock Long Data'!A:F,6,)</f>
        <v>12.44</v>
      </c>
      <c r="C246" s="18">
        <f>VLOOKUP(Table1[[#This Row],[Date]],'Stock Short Data'!A:F,6,)</f>
        <v>4.7901290000000003</v>
      </c>
      <c r="D246" s="18">
        <f>Table1[[#This Row],[Long]]/Table1[[#This Row],[Short]]</f>
        <v>2.597007303978661</v>
      </c>
    </row>
    <row r="247" spans="1:4" x14ac:dyDescent="0.2">
      <c r="A247" s="17">
        <v>39640</v>
      </c>
      <c r="B247" s="18">
        <f>VLOOKUP(Table1[[#This Row],[Date]],'Stock Long Data'!A:F,6,)</f>
        <v>11.875</v>
      </c>
      <c r="C247" s="18">
        <f>VLOOKUP(Table1[[#This Row],[Date]],'Stock Short Data'!A:F,6,)</f>
        <v>4.7182469999999999</v>
      </c>
      <c r="D247" s="18">
        <f>Table1[[#This Row],[Long]]/Table1[[#This Row],[Short]]</f>
        <v>2.5168245748897844</v>
      </c>
    </row>
    <row r="248" spans="1:4" x14ac:dyDescent="0.2">
      <c r="A248" s="17">
        <v>39643</v>
      </c>
      <c r="B248" s="18">
        <f>VLOOKUP(Table1[[#This Row],[Date]],'Stock Long Data'!A:F,6,)</f>
        <v>11.875</v>
      </c>
      <c r="C248" s="18">
        <f>VLOOKUP(Table1[[#This Row],[Date]],'Stock Short Data'!A:F,6,)</f>
        <v>4.6164139999999998</v>
      </c>
      <c r="D248" s="18">
        <f>Table1[[#This Row],[Long]]/Table1[[#This Row],[Short]]</f>
        <v>2.5723429484443989</v>
      </c>
    </row>
    <row r="249" spans="1:4" x14ac:dyDescent="0.2">
      <c r="A249" s="17">
        <v>39644</v>
      </c>
      <c r="B249" s="18">
        <f>VLOOKUP(Table1[[#This Row],[Date]],'Stock Long Data'!A:F,6,)</f>
        <v>12.13</v>
      </c>
      <c r="C249" s="18">
        <f>VLOOKUP(Table1[[#This Row],[Date]],'Stock Short Data'!A:F,6,)</f>
        <v>4.7162509999999997</v>
      </c>
      <c r="D249" s="18">
        <f>Table1[[#This Row],[Long]]/Table1[[#This Row],[Short]]</f>
        <v>2.5719581082516605</v>
      </c>
    </row>
    <row r="250" spans="1:4" x14ac:dyDescent="0.2">
      <c r="A250" s="17">
        <v>39645</v>
      </c>
      <c r="B250" s="18">
        <f>VLOOKUP(Table1[[#This Row],[Date]],'Stock Long Data'!A:F,6,)</f>
        <v>13.875</v>
      </c>
      <c r="C250" s="18">
        <f>VLOOKUP(Table1[[#This Row],[Date]],'Stock Short Data'!A:F,6,)</f>
        <v>5.0217489999999998</v>
      </c>
      <c r="D250" s="18">
        <f>Table1[[#This Row],[Long]]/Table1[[#This Row],[Short]]</f>
        <v>2.7629815827115216</v>
      </c>
    </row>
    <row r="251" spans="1:4" x14ac:dyDescent="0.2">
      <c r="A251" s="17">
        <v>39646</v>
      </c>
      <c r="B251" s="18">
        <f>VLOOKUP(Table1[[#This Row],[Date]],'Stock Long Data'!A:F,6,)</f>
        <v>14.1</v>
      </c>
      <c r="C251" s="18">
        <f>VLOOKUP(Table1[[#This Row],[Date]],'Stock Short Data'!A:F,6,)</f>
        <v>5.2014529999999999</v>
      </c>
      <c r="D251" s="18">
        <f>Table1[[#This Row],[Long]]/Table1[[#This Row],[Short]]</f>
        <v>2.7107810067686855</v>
      </c>
    </row>
    <row r="252" spans="1:4" x14ac:dyDescent="0.2">
      <c r="A252" s="17">
        <v>39647</v>
      </c>
      <c r="B252" s="18">
        <f>VLOOKUP(Table1[[#This Row],[Date]],'Stock Long Data'!A:F,6,)</f>
        <v>14.324999999999999</v>
      </c>
      <c r="C252" s="18">
        <f>VLOOKUP(Table1[[#This Row],[Date]],'Stock Short Data'!A:F,6,)</f>
        <v>5.1794890000000002</v>
      </c>
      <c r="D252" s="18">
        <f>Table1[[#This Row],[Long]]/Table1[[#This Row],[Short]]</f>
        <v>2.7657168496737805</v>
      </c>
    </row>
    <row r="253" spans="1:4" x14ac:dyDescent="0.2">
      <c r="A253" s="17">
        <v>39650</v>
      </c>
      <c r="B253" s="18">
        <f>VLOOKUP(Table1[[#This Row],[Date]],'Stock Long Data'!A:F,6,)</f>
        <v>14.23</v>
      </c>
      <c r="C253" s="18">
        <f>VLOOKUP(Table1[[#This Row],[Date]],'Stock Short Data'!A:F,6,)</f>
        <v>5.1874760000000002</v>
      </c>
      <c r="D253" s="18">
        <f>Table1[[#This Row],[Long]]/Table1[[#This Row],[Short]]</f>
        <v>2.7431452212983731</v>
      </c>
    </row>
    <row r="254" spans="1:4" x14ac:dyDescent="0.2">
      <c r="A254" s="17">
        <v>39651</v>
      </c>
      <c r="B254" s="18">
        <f>VLOOKUP(Table1[[#This Row],[Date]],'Stock Long Data'!A:F,6,)</f>
        <v>14.305</v>
      </c>
      <c r="C254" s="18">
        <f>VLOOKUP(Table1[[#This Row],[Date]],'Stock Short Data'!A:F,6,)</f>
        <v>5.3492100000000002</v>
      </c>
      <c r="D254" s="18">
        <f>Table1[[#This Row],[Long]]/Table1[[#This Row],[Short]]</f>
        <v>2.674226661507026</v>
      </c>
    </row>
    <row r="255" spans="1:4" x14ac:dyDescent="0.2">
      <c r="A255" s="17">
        <v>39652</v>
      </c>
      <c r="B255" s="18">
        <f>VLOOKUP(Table1[[#This Row],[Date]],'Stock Long Data'!A:F,6,)</f>
        <v>14.115</v>
      </c>
      <c r="C255" s="18">
        <f>VLOOKUP(Table1[[#This Row],[Date]],'Stock Short Data'!A:F,6,)</f>
        <v>5.3811590000000002</v>
      </c>
      <c r="D255" s="18">
        <f>Table1[[#This Row],[Long]]/Table1[[#This Row],[Short]]</f>
        <v>2.6230408727933887</v>
      </c>
    </row>
    <row r="256" spans="1:4" x14ac:dyDescent="0.2">
      <c r="A256" s="17">
        <v>39653</v>
      </c>
      <c r="B256" s="18">
        <f>VLOOKUP(Table1[[#This Row],[Date]],'Stock Long Data'!A:F,6,)</f>
        <v>12.99</v>
      </c>
      <c r="C256" s="18">
        <f>VLOOKUP(Table1[[#This Row],[Date]],'Stock Short Data'!A:F,6,)</f>
        <v>5.0896369999999997</v>
      </c>
      <c r="D256" s="18">
        <f>Table1[[#This Row],[Long]]/Table1[[#This Row],[Short]]</f>
        <v>2.5522448850477946</v>
      </c>
    </row>
    <row r="257" spans="1:4" x14ac:dyDescent="0.2">
      <c r="A257" s="17">
        <v>39654</v>
      </c>
      <c r="B257" s="18">
        <f>VLOOKUP(Table1[[#This Row],[Date]],'Stock Long Data'!A:F,6,)</f>
        <v>12.6</v>
      </c>
      <c r="C257" s="18">
        <f>VLOOKUP(Table1[[#This Row],[Date]],'Stock Short Data'!A:F,6,)</f>
        <v>5.261355</v>
      </c>
      <c r="D257" s="18">
        <f>Table1[[#This Row],[Long]]/Table1[[#This Row],[Short]]</f>
        <v>2.3948203457094226</v>
      </c>
    </row>
    <row r="258" spans="1:4" x14ac:dyDescent="0.2">
      <c r="A258" s="17">
        <v>39657</v>
      </c>
      <c r="B258" s="18">
        <f>VLOOKUP(Table1[[#This Row],[Date]],'Stock Long Data'!A:F,6,)</f>
        <v>12.305</v>
      </c>
      <c r="C258" s="18">
        <f>VLOOKUP(Table1[[#This Row],[Date]],'Stock Short Data'!A:F,6,)</f>
        <v>5.3032849999999998</v>
      </c>
      <c r="D258" s="18">
        <f>Table1[[#This Row],[Long]]/Table1[[#This Row],[Short]]</f>
        <v>2.3202599897987759</v>
      </c>
    </row>
    <row r="259" spans="1:4" x14ac:dyDescent="0.2">
      <c r="A259" s="17">
        <v>39658</v>
      </c>
      <c r="B259" s="18">
        <f>VLOOKUP(Table1[[#This Row],[Date]],'Stock Long Data'!A:F,6,)</f>
        <v>12.595000000000001</v>
      </c>
      <c r="C259" s="18">
        <f>VLOOKUP(Table1[[#This Row],[Date]],'Stock Short Data'!A:F,6,)</f>
        <v>5.4430560000000003</v>
      </c>
      <c r="D259" s="18">
        <f>Table1[[#This Row],[Long]]/Table1[[#This Row],[Short]]</f>
        <v>2.3139574533129919</v>
      </c>
    </row>
    <row r="260" spans="1:4" x14ac:dyDescent="0.2">
      <c r="A260" s="17">
        <v>39659</v>
      </c>
      <c r="B260" s="18">
        <f>VLOOKUP(Table1[[#This Row],[Date]],'Stock Long Data'!A:F,6,)</f>
        <v>11.55</v>
      </c>
      <c r="C260" s="18">
        <f>VLOOKUP(Table1[[#This Row],[Date]],'Stock Short Data'!A:F,6,)</f>
        <v>4.4367099999999997</v>
      </c>
      <c r="D260" s="18">
        <f>Table1[[#This Row],[Long]]/Table1[[#This Row],[Short]]</f>
        <v>2.6032803586441307</v>
      </c>
    </row>
    <row r="261" spans="1:4" x14ac:dyDescent="0.2">
      <c r="A261" s="17">
        <v>39660</v>
      </c>
      <c r="B261" s="18">
        <f>VLOOKUP(Table1[[#This Row],[Date]],'Stock Long Data'!A:F,6,)</f>
        <v>11.1</v>
      </c>
      <c r="C261" s="18">
        <f>VLOOKUP(Table1[[#This Row],[Date]],'Stock Short Data'!A:F,6,)</f>
        <v>4.2809660000000003</v>
      </c>
      <c r="D261" s="18">
        <f>Table1[[#This Row],[Long]]/Table1[[#This Row],[Short]]</f>
        <v>2.5928727301267984</v>
      </c>
    </row>
    <row r="262" spans="1:4" x14ac:dyDescent="0.2">
      <c r="A262" s="17">
        <v>39661</v>
      </c>
      <c r="B262" s="18">
        <f>VLOOKUP(Table1[[#This Row],[Date]],'Stock Long Data'!A:F,6,)</f>
        <v>11.01</v>
      </c>
      <c r="C262" s="18">
        <f>VLOOKUP(Table1[[#This Row],[Date]],'Stock Short Data'!A:F,6,)</f>
        <v>4.4566759999999999</v>
      </c>
      <c r="D262" s="18">
        <f>Table1[[#This Row],[Long]]/Table1[[#This Row],[Short]]</f>
        <v>2.4704510716058334</v>
      </c>
    </row>
    <row r="263" spans="1:4" x14ac:dyDescent="0.2">
      <c r="A263" s="17">
        <v>39664</v>
      </c>
      <c r="B263" s="18">
        <f>VLOOKUP(Table1[[#This Row],[Date]],'Stock Long Data'!A:F,6,)</f>
        <v>10.46</v>
      </c>
      <c r="C263" s="18">
        <f>VLOOKUP(Table1[[#This Row],[Date]],'Stock Short Data'!A:F,6,)</f>
        <v>4.4886239999999997</v>
      </c>
      <c r="D263" s="18">
        <f>Table1[[#This Row],[Long]]/Table1[[#This Row],[Short]]</f>
        <v>2.3303355326710373</v>
      </c>
    </row>
    <row r="264" spans="1:4" x14ac:dyDescent="0.2">
      <c r="A264" s="17">
        <v>39665</v>
      </c>
      <c r="B264" s="18">
        <f>VLOOKUP(Table1[[#This Row],[Date]],'Stock Long Data'!A:F,6,)</f>
        <v>10.59</v>
      </c>
      <c r="C264" s="18">
        <f>VLOOKUP(Table1[[#This Row],[Date]],'Stock Short Data'!A:F,6,)</f>
        <v>5.0477059999999998</v>
      </c>
      <c r="D264" s="18">
        <f>Table1[[#This Row],[Long]]/Table1[[#This Row],[Short]]</f>
        <v>2.0979827272032088</v>
      </c>
    </row>
    <row r="265" spans="1:4" x14ac:dyDescent="0.2">
      <c r="A265" s="17">
        <v>39666</v>
      </c>
      <c r="B265" s="18">
        <f>VLOOKUP(Table1[[#This Row],[Date]],'Stock Long Data'!A:F,6,)</f>
        <v>11.11</v>
      </c>
      <c r="C265" s="18">
        <f>VLOOKUP(Table1[[#This Row],[Date]],'Stock Short Data'!A:F,6,)</f>
        <v>4.9298999999999999</v>
      </c>
      <c r="D265" s="18">
        <f>Table1[[#This Row],[Long]]/Table1[[#This Row],[Short]]</f>
        <v>2.2535954076147586</v>
      </c>
    </row>
    <row r="266" spans="1:4" x14ac:dyDescent="0.2">
      <c r="A266" s="17">
        <v>39667</v>
      </c>
      <c r="B266" s="18">
        <f>VLOOKUP(Table1[[#This Row],[Date]],'Stock Long Data'!A:F,6,)</f>
        <v>10.52</v>
      </c>
      <c r="C266" s="18">
        <f>VLOOKUP(Table1[[#This Row],[Date]],'Stock Short Data'!A:F,6,)</f>
        <v>4.7581829999999998</v>
      </c>
      <c r="D266" s="18">
        <f>Table1[[#This Row],[Long]]/Table1[[#This Row],[Short]]</f>
        <v>2.2109279949930465</v>
      </c>
    </row>
    <row r="267" spans="1:4" x14ac:dyDescent="0.2">
      <c r="A267" s="17">
        <v>39668</v>
      </c>
      <c r="B267" s="18">
        <f>VLOOKUP(Table1[[#This Row],[Date]],'Stock Long Data'!A:F,6,)</f>
        <v>11.025</v>
      </c>
      <c r="C267" s="18">
        <f>VLOOKUP(Table1[[#This Row],[Date]],'Stock Short Data'!A:F,6,)</f>
        <v>4.9518630000000003</v>
      </c>
      <c r="D267" s="18">
        <f>Table1[[#This Row],[Long]]/Table1[[#This Row],[Short]]</f>
        <v>2.2264347781834837</v>
      </c>
    </row>
    <row r="268" spans="1:4" x14ac:dyDescent="0.2">
      <c r="A268" s="17">
        <v>39671</v>
      </c>
      <c r="B268" s="18">
        <f>VLOOKUP(Table1[[#This Row],[Date]],'Stock Long Data'!A:F,6,)</f>
        <v>11.35</v>
      </c>
      <c r="C268" s="18">
        <f>VLOOKUP(Table1[[#This Row],[Date]],'Stock Short Data'!A:F,6,)</f>
        <v>5.1175899999999999</v>
      </c>
      <c r="D268" s="18">
        <f>Table1[[#This Row],[Long]]/Table1[[#This Row],[Short]]</f>
        <v>2.2178408196045405</v>
      </c>
    </row>
    <row r="269" spans="1:4" x14ac:dyDescent="0.2">
      <c r="A269" s="17">
        <v>39672</v>
      </c>
      <c r="B269" s="18">
        <f>VLOOKUP(Table1[[#This Row],[Date]],'Stock Long Data'!A:F,6,)</f>
        <v>10.725</v>
      </c>
      <c r="C269" s="18">
        <f>VLOOKUP(Table1[[#This Row],[Date]],'Stock Short Data'!A:F,6,)</f>
        <v>4.8420449999999997</v>
      </c>
      <c r="D269" s="18">
        <f>Table1[[#This Row],[Long]]/Table1[[#This Row],[Short]]</f>
        <v>2.214973218960171</v>
      </c>
    </row>
    <row r="270" spans="1:4" x14ac:dyDescent="0.2">
      <c r="A270" s="17">
        <v>39673</v>
      </c>
      <c r="B270" s="18">
        <f>VLOOKUP(Table1[[#This Row],[Date]],'Stock Long Data'!A:F,6,)</f>
        <v>10.61</v>
      </c>
      <c r="C270" s="18">
        <f>VLOOKUP(Table1[[#This Row],[Date]],'Stock Short Data'!A:F,6,)</f>
        <v>4.7521899999999997</v>
      </c>
      <c r="D270" s="18">
        <f>Table1[[#This Row],[Long]]/Table1[[#This Row],[Short]]</f>
        <v>2.2326548391373242</v>
      </c>
    </row>
    <row r="271" spans="1:4" x14ac:dyDescent="0.2">
      <c r="A271" s="17">
        <v>39674</v>
      </c>
      <c r="B271" s="18">
        <f>VLOOKUP(Table1[[#This Row],[Date]],'Stock Long Data'!A:F,6,)</f>
        <v>11.185</v>
      </c>
      <c r="C271" s="18">
        <f>VLOOKUP(Table1[[#This Row],[Date]],'Stock Short Data'!A:F,6,)</f>
        <v>4.8939579999999996</v>
      </c>
      <c r="D271" s="18">
        <f>Table1[[#This Row],[Long]]/Table1[[#This Row],[Short]]</f>
        <v>2.2854711871250224</v>
      </c>
    </row>
    <row r="272" spans="1:4" x14ac:dyDescent="0.2">
      <c r="A272" s="17">
        <v>39675</v>
      </c>
      <c r="B272" s="18">
        <f>VLOOKUP(Table1[[#This Row],[Date]],'Stock Long Data'!A:F,6,)</f>
        <v>11.425000000000001</v>
      </c>
      <c r="C272" s="18">
        <f>VLOOKUP(Table1[[#This Row],[Date]],'Stock Short Data'!A:F,6,)</f>
        <v>4.8440399999999997</v>
      </c>
      <c r="D272" s="18">
        <f>Table1[[#This Row],[Long]]/Table1[[#This Row],[Short]]</f>
        <v>2.3585684676427117</v>
      </c>
    </row>
    <row r="273" spans="1:4" x14ac:dyDescent="0.2">
      <c r="A273" s="17">
        <v>39678</v>
      </c>
      <c r="B273" s="18">
        <f>VLOOKUP(Table1[[#This Row],[Date]],'Stock Long Data'!A:F,6,)</f>
        <v>10.984999999999999</v>
      </c>
      <c r="C273" s="18">
        <f>VLOOKUP(Table1[[#This Row],[Date]],'Stock Short Data'!A:F,6,)</f>
        <v>4.8660050000000004</v>
      </c>
      <c r="D273" s="18">
        <f>Table1[[#This Row],[Long]]/Table1[[#This Row],[Short]]</f>
        <v>2.2574987078722688</v>
      </c>
    </row>
    <row r="274" spans="1:4" x14ac:dyDescent="0.2">
      <c r="A274" s="17">
        <v>39679</v>
      </c>
      <c r="B274" s="18">
        <f>VLOOKUP(Table1[[#This Row],[Date]],'Stock Long Data'!A:F,6,)</f>
        <v>10.195</v>
      </c>
      <c r="C274" s="18">
        <f>VLOOKUP(Table1[[#This Row],[Date]],'Stock Short Data'!A:F,6,)</f>
        <v>4.668329</v>
      </c>
      <c r="D274" s="18">
        <f>Table1[[#This Row],[Long]]/Table1[[#This Row],[Short]]</f>
        <v>2.1838649332555611</v>
      </c>
    </row>
    <row r="275" spans="1:4" x14ac:dyDescent="0.2">
      <c r="A275" s="17">
        <v>39680</v>
      </c>
      <c r="B275" s="18">
        <f>VLOOKUP(Table1[[#This Row],[Date]],'Stock Long Data'!A:F,6,)</f>
        <v>10.164999999999999</v>
      </c>
      <c r="C275" s="18">
        <f>VLOOKUP(Table1[[#This Row],[Date]],'Stock Short Data'!A:F,6,)</f>
        <v>4.6863000000000001</v>
      </c>
      <c r="D275" s="18">
        <f>Table1[[#This Row],[Long]]/Table1[[#This Row],[Short]]</f>
        <v>2.1690886200200583</v>
      </c>
    </row>
    <row r="276" spans="1:4" x14ac:dyDescent="0.2">
      <c r="A276" s="17">
        <v>39681</v>
      </c>
      <c r="B276" s="18">
        <f>VLOOKUP(Table1[[#This Row],[Date]],'Stock Long Data'!A:F,6,)</f>
        <v>9.7349999999999994</v>
      </c>
      <c r="C276" s="18">
        <f>VLOOKUP(Table1[[#This Row],[Date]],'Stock Short Data'!A:F,6,)</f>
        <v>4.600441</v>
      </c>
      <c r="D276" s="18">
        <f>Table1[[#This Row],[Long]]/Table1[[#This Row],[Short]]</f>
        <v>2.1161014780974257</v>
      </c>
    </row>
    <row r="277" spans="1:4" x14ac:dyDescent="0.2">
      <c r="A277" s="17">
        <v>39682</v>
      </c>
      <c r="B277" s="18">
        <f>VLOOKUP(Table1[[#This Row],[Date]],'Stock Long Data'!A:F,6,)</f>
        <v>9.9949999999999992</v>
      </c>
      <c r="C277" s="18">
        <f>VLOOKUP(Table1[[#This Row],[Date]],'Stock Short Data'!A:F,6,)</f>
        <v>4.6563489999999996</v>
      </c>
      <c r="D277" s="18">
        <f>Table1[[#This Row],[Long]]/Table1[[#This Row],[Short]]</f>
        <v>2.1465315422018412</v>
      </c>
    </row>
    <row r="278" spans="1:4" x14ac:dyDescent="0.2">
      <c r="A278" s="17">
        <v>39685</v>
      </c>
      <c r="B278" s="18">
        <f>VLOOKUP(Table1[[#This Row],[Date]],'Stock Long Data'!A:F,6,)</f>
        <v>9.0850000000000009</v>
      </c>
      <c r="C278" s="18">
        <f>VLOOKUP(Table1[[#This Row],[Date]],'Stock Short Data'!A:F,6,)</f>
        <v>4.6124219999999996</v>
      </c>
      <c r="D278" s="18">
        <f>Table1[[#This Row],[Long]]/Table1[[#This Row],[Short]]</f>
        <v>1.9696810049037148</v>
      </c>
    </row>
    <row r="279" spans="1:4" x14ac:dyDescent="0.2">
      <c r="A279" s="17">
        <v>39686</v>
      </c>
      <c r="B279" s="18">
        <f>VLOOKUP(Table1[[#This Row],[Date]],'Stock Long Data'!A:F,6,)</f>
        <v>9.125</v>
      </c>
      <c r="C279" s="18">
        <f>VLOOKUP(Table1[[#This Row],[Date]],'Stock Short Data'!A:F,6,)</f>
        <v>4.5625030000000004</v>
      </c>
      <c r="D279" s="18">
        <f>Table1[[#This Row],[Long]]/Table1[[#This Row],[Short]]</f>
        <v>1.9999986849323714</v>
      </c>
    </row>
    <row r="280" spans="1:4" x14ac:dyDescent="0.2">
      <c r="A280" s="17">
        <v>39687</v>
      </c>
      <c r="B280" s="18">
        <f>VLOOKUP(Table1[[#This Row],[Date]],'Stock Long Data'!A:F,6,)</f>
        <v>9.49</v>
      </c>
      <c r="C280" s="18">
        <f>VLOOKUP(Table1[[#This Row],[Date]],'Stock Short Data'!A:F,6,)</f>
        <v>4.5625030000000004</v>
      </c>
      <c r="D280" s="18">
        <f>Table1[[#This Row],[Long]]/Table1[[#This Row],[Short]]</f>
        <v>2.0799986323296662</v>
      </c>
    </row>
    <row r="281" spans="1:4" x14ac:dyDescent="0.2">
      <c r="A281" s="17">
        <v>39688</v>
      </c>
      <c r="B281" s="18">
        <f>VLOOKUP(Table1[[#This Row],[Date]],'Stock Long Data'!A:F,6,)</f>
        <v>9.9149999999999991</v>
      </c>
      <c r="C281" s="18">
        <f>VLOOKUP(Table1[[#This Row],[Date]],'Stock Short Data'!A:F,6,)</f>
        <v>4.7142540000000004</v>
      </c>
      <c r="D281" s="18">
        <f>Table1[[#This Row],[Long]]/Table1[[#This Row],[Short]]</f>
        <v>2.1031959669546865</v>
      </c>
    </row>
    <row r="282" spans="1:4" x14ac:dyDescent="0.2">
      <c r="A282" s="17">
        <v>39689</v>
      </c>
      <c r="B282" s="18">
        <f>VLOOKUP(Table1[[#This Row],[Date]],'Stock Long Data'!A:F,6,)</f>
        <v>9.6850000000000005</v>
      </c>
      <c r="C282" s="18">
        <f>VLOOKUP(Table1[[#This Row],[Date]],'Stock Short Data'!A:F,6,)</f>
        <v>4.7601779999999998</v>
      </c>
      <c r="D282" s="18">
        <f>Table1[[#This Row],[Long]]/Table1[[#This Row],[Short]]</f>
        <v>2.0345877822215894</v>
      </c>
    </row>
    <row r="283" spans="1:4" x14ac:dyDescent="0.2">
      <c r="A283" s="17">
        <v>39693</v>
      </c>
      <c r="B283" s="18">
        <f>VLOOKUP(Table1[[#This Row],[Date]],'Stock Long Data'!A:F,6,)</f>
        <v>9.4550000000000001</v>
      </c>
      <c r="C283" s="18">
        <f>VLOOKUP(Table1[[#This Row],[Date]],'Stock Short Data'!A:F,6,)</f>
        <v>4.8580189999999996</v>
      </c>
      <c r="D283" s="18">
        <f>Table1[[#This Row],[Long]]/Table1[[#This Row],[Short]]</f>
        <v>1.9462665749145898</v>
      </c>
    </row>
    <row r="284" spans="1:4" x14ac:dyDescent="0.2">
      <c r="A284" s="17">
        <v>39694</v>
      </c>
      <c r="B284" s="18">
        <f>VLOOKUP(Table1[[#This Row],[Date]],'Stock Long Data'!A:F,6,)</f>
        <v>9.5050000000000008</v>
      </c>
      <c r="C284" s="18">
        <f>VLOOKUP(Table1[[#This Row],[Date]],'Stock Short Data'!A:F,6,)</f>
        <v>4.7541880000000001</v>
      </c>
      <c r="D284" s="18">
        <f>Table1[[#This Row],[Long]]/Table1[[#This Row],[Short]]</f>
        <v>1.9992898892513298</v>
      </c>
    </row>
    <row r="285" spans="1:4" x14ac:dyDescent="0.2">
      <c r="A285" s="17">
        <v>39695</v>
      </c>
      <c r="B285" s="18">
        <f>VLOOKUP(Table1[[#This Row],[Date]],'Stock Long Data'!A:F,6,)</f>
        <v>9.0299999999999994</v>
      </c>
      <c r="C285" s="18">
        <f>VLOOKUP(Table1[[#This Row],[Date]],'Stock Short Data'!A:F,6,)</f>
        <v>4.8460369999999999</v>
      </c>
      <c r="D285" s="18">
        <f>Table1[[#This Row],[Long]]/Table1[[#This Row],[Short]]</f>
        <v>1.8633782614536372</v>
      </c>
    </row>
    <row r="286" spans="1:4" x14ac:dyDescent="0.2">
      <c r="A286" s="17">
        <v>39696</v>
      </c>
      <c r="B286" s="18">
        <f>VLOOKUP(Table1[[#This Row],[Date]],'Stock Long Data'!A:F,6,)</f>
        <v>9.33</v>
      </c>
      <c r="C286" s="18">
        <f>VLOOKUP(Table1[[#This Row],[Date]],'Stock Short Data'!A:F,6,)</f>
        <v>4.973827</v>
      </c>
      <c r="D286" s="18">
        <f>Table1[[#This Row],[Long]]/Table1[[#This Row],[Short]]</f>
        <v>1.8758191629905905</v>
      </c>
    </row>
    <row r="287" spans="1:4" x14ac:dyDescent="0.2">
      <c r="A287" s="17">
        <v>39699</v>
      </c>
      <c r="B287" s="18">
        <f>VLOOKUP(Table1[[#This Row],[Date]],'Stock Long Data'!A:F,6,)</f>
        <v>9.15</v>
      </c>
      <c r="C287" s="18">
        <f>VLOOKUP(Table1[[#This Row],[Date]],'Stock Short Data'!A:F,6,)</f>
        <v>5.0696690000000002</v>
      </c>
      <c r="D287" s="18">
        <f>Table1[[#This Row],[Long]]/Table1[[#This Row],[Short]]</f>
        <v>1.8048515593424344</v>
      </c>
    </row>
    <row r="288" spans="1:4" x14ac:dyDescent="0.2">
      <c r="A288" s="17">
        <v>39700</v>
      </c>
      <c r="B288" s="18">
        <f>VLOOKUP(Table1[[#This Row],[Date]],'Stock Long Data'!A:F,6,)</f>
        <v>9.1050000000000004</v>
      </c>
      <c r="C288" s="18">
        <f>VLOOKUP(Table1[[#This Row],[Date]],'Stock Short Data'!A:F,6,)</f>
        <v>4.9438760000000004</v>
      </c>
      <c r="D288" s="18">
        <f>Table1[[#This Row],[Long]]/Table1[[#This Row],[Short]]</f>
        <v>1.8416724044049648</v>
      </c>
    </row>
    <row r="289" spans="1:4" x14ac:dyDescent="0.2">
      <c r="A289" s="17">
        <v>39701</v>
      </c>
      <c r="B289" s="18">
        <f>VLOOKUP(Table1[[#This Row],[Date]],'Stock Long Data'!A:F,6,)</f>
        <v>9</v>
      </c>
      <c r="C289" s="18">
        <f>VLOOKUP(Table1[[#This Row],[Date]],'Stock Short Data'!A:F,6,)</f>
        <v>4.7921259999999997</v>
      </c>
      <c r="D289" s="18">
        <f>Table1[[#This Row],[Long]]/Table1[[#This Row],[Short]]</f>
        <v>1.8780808351032507</v>
      </c>
    </row>
    <row r="290" spans="1:4" x14ac:dyDescent="0.2">
      <c r="A290" s="17">
        <v>39702</v>
      </c>
      <c r="B290" s="18">
        <f>VLOOKUP(Table1[[#This Row],[Date]],'Stock Long Data'!A:F,6,)</f>
        <v>10.295</v>
      </c>
      <c r="C290" s="18">
        <f>VLOOKUP(Table1[[#This Row],[Date]],'Stock Short Data'!A:F,6,)</f>
        <v>4.7501959999999999</v>
      </c>
      <c r="D290" s="18">
        <f>Table1[[#This Row],[Long]]/Table1[[#This Row],[Short]]</f>
        <v>2.1672789922773714</v>
      </c>
    </row>
    <row r="291" spans="1:4" x14ac:dyDescent="0.2">
      <c r="A291" s="17">
        <v>39703</v>
      </c>
      <c r="B291" s="18">
        <f>VLOOKUP(Table1[[#This Row],[Date]],'Stock Long Data'!A:F,6,)</f>
        <v>11.09</v>
      </c>
      <c r="C291" s="18">
        <f>VLOOKUP(Table1[[#This Row],[Date]],'Stock Short Data'!A:F,6,)</f>
        <v>4.8080999999999996</v>
      </c>
      <c r="D291" s="18">
        <f>Table1[[#This Row],[Long]]/Table1[[#This Row],[Short]]</f>
        <v>2.3065244067303095</v>
      </c>
    </row>
    <row r="292" spans="1:4" x14ac:dyDescent="0.2">
      <c r="A292" s="17">
        <v>39706</v>
      </c>
      <c r="B292" s="18">
        <f>VLOOKUP(Table1[[#This Row],[Date]],'Stock Long Data'!A:F,6,)</f>
        <v>10.185</v>
      </c>
      <c r="C292" s="18">
        <f>VLOOKUP(Table1[[#This Row],[Date]],'Stock Short Data'!A:F,6,)</f>
        <v>4.6902929999999996</v>
      </c>
      <c r="D292" s="18">
        <f>Table1[[#This Row],[Long]]/Table1[[#This Row],[Short]]</f>
        <v>2.1715061297876277</v>
      </c>
    </row>
    <row r="293" spans="1:4" x14ac:dyDescent="0.2">
      <c r="A293" s="17">
        <v>39707</v>
      </c>
      <c r="B293" s="18">
        <f>VLOOKUP(Table1[[#This Row],[Date]],'Stock Long Data'!A:F,6,)</f>
        <v>10.97</v>
      </c>
      <c r="C293" s="18">
        <f>VLOOKUP(Table1[[#This Row],[Date]],'Stock Short Data'!A:F,6,)</f>
        <v>4.8779849999999998</v>
      </c>
      <c r="D293" s="18">
        <f>Table1[[#This Row],[Long]]/Table1[[#This Row],[Short]]</f>
        <v>2.2488794040982087</v>
      </c>
    </row>
    <row r="294" spans="1:4" x14ac:dyDescent="0.2">
      <c r="A294" s="17">
        <v>39708</v>
      </c>
      <c r="B294" s="18">
        <f>VLOOKUP(Table1[[#This Row],[Date]],'Stock Long Data'!A:F,6,)</f>
        <v>11.33</v>
      </c>
      <c r="C294" s="18">
        <f>VLOOKUP(Table1[[#This Row],[Date]],'Stock Short Data'!A:F,6,)</f>
        <v>4.6902929999999996</v>
      </c>
      <c r="D294" s="18">
        <f>Table1[[#This Row],[Long]]/Table1[[#This Row],[Short]]</f>
        <v>2.4156273392728345</v>
      </c>
    </row>
    <row r="295" spans="1:4" x14ac:dyDescent="0.2">
      <c r="A295" s="17">
        <v>39709</v>
      </c>
      <c r="B295" s="18">
        <f>VLOOKUP(Table1[[#This Row],[Date]],'Stock Long Data'!A:F,6,)</f>
        <v>12.32</v>
      </c>
      <c r="C295" s="18">
        <f>VLOOKUP(Table1[[#This Row],[Date]],'Stock Short Data'!A:F,6,)</f>
        <v>4.9259050000000002</v>
      </c>
      <c r="D295" s="18">
        <f>Table1[[#This Row],[Long]]/Table1[[#This Row],[Short]]</f>
        <v>2.5010632563965403</v>
      </c>
    </row>
    <row r="296" spans="1:4" x14ac:dyDescent="0.2">
      <c r="A296" s="17">
        <v>39710</v>
      </c>
      <c r="B296" s="18">
        <f>VLOOKUP(Table1[[#This Row],[Date]],'Stock Long Data'!A:F,6,)</f>
        <v>12.425000000000001</v>
      </c>
      <c r="C296" s="18">
        <f>VLOOKUP(Table1[[#This Row],[Date]],'Stock Short Data'!A:F,6,)</f>
        <v>5.1874760000000002</v>
      </c>
      <c r="D296" s="18">
        <f>Table1[[#This Row],[Long]]/Table1[[#This Row],[Short]]</f>
        <v>2.3951918042608775</v>
      </c>
    </row>
    <row r="297" spans="1:4" x14ac:dyDescent="0.2">
      <c r="A297" s="17">
        <v>39713</v>
      </c>
      <c r="B297" s="18">
        <f>VLOOKUP(Table1[[#This Row],[Date]],'Stock Long Data'!A:F,6,)</f>
        <v>11.875</v>
      </c>
      <c r="C297" s="18">
        <f>VLOOKUP(Table1[[#This Row],[Date]],'Stock Short Data'!A:F,6,)</f>
        <v>4.7961200000000002</v>
      </c>
      <c r="D297" s="18">
        <f>Table1[[#This Row],[Long]]/Table1[[#This Row],[Short]]</f>
        <v>2.4759597341184123</v>
      </c>
    </row>
    <row r="298" spans="1:4" x14ac:dyDescent="0.2">
      <c r="A298" s="17">
        <v>39714</v>
      </c>
      <c r="B298" s="18">
        <f>VLOOKUP(Table1[[#This Row],[Date]],'Stock Long Data'!A:F,6,)</f>
        <v>11.664999999999999</v>
      </c>
      <c r="C298" s="18">
        <f>VLOOKUP(Table1[[#This Row],[Date]],'Stock Short Data'!A:F,6,)</f>
        <v>4.7581829999999998</v>
      </c>
      <c r="D298" s="18">
        <f>Table1[[#This Row],[Long]]/Table1[[#This Row],[Short]]</f>
        <v>2.4515660704937159</v>
      </c>
    </row>
    <row r="299" spans="1:4" x14ac:dyDescent="0.2">
      <c r="A299" s="17">
        <v>39715</v>
      </c>
      <c r="B299" s="18">
        <f>VLOOKUP(Table1[[#This Row],[Date]],'Stock Long Data'!A:F,6,)</f>
        <v>11.5</v>
      </c>
      <c r="C299" s="18">
        <f>VLOOKUP(Table1[[#This Row],[Date]],'Stock Short Data'!A:F,6,)</f>
        <v>4.6463650000000003</v>
      </c>
      <c r="D299" s="18">
        <f>Table1[[#This Row],[Long]]/Table1[[#This Row],[Short]]</f>
        <v>2.4750530791274468</v>
      </c>
    </row>
    <row r="300" spans="1:4" x14ac:dyDescent="0.2">
      <c r="A300" s="17">
        <v>39716</v>
      </c>
      <c r="B300" s="18">
        <f>VLOOKUP(Table1[[#This Row],[Date]],'Stock Long Data'!A:F,6,)</f>
        <v>12.02</v>
      </c>
      <c r="C300" s="18">
        <f>VLOOKUP(Table1[[#This Row],[Date]],'Stock Short Data'!A:F,6,)</f>
        <v>4.6803090000000003</v>
      </c>
      <c r="D300" s="18">
        <f>Table1[[#This Row],[Long]]/Table1[[#This Row],[Short]]</f>
        <v>2.5682065008955601</v>
      </c>
    </row>
    <row r="301" spans="1:4" x14ac:dyDescent="0.2">
      <c r="A301" s="17">
        <v>39717</v>
      </c>
      <c r="B301" s="18">
        <f>VLOOKUP(Table1[[#This Row],[Date]],'Stock Long Data'!A:F,6,)</f>
        <v>12.39</v>
      </c>
      <c r="C301" s="18">
        <f>VLOOKUP(Table1[[#This Row],[Date]],'Stock Short Data'!A:F,6,)</f>
        <v>4.5904559999999996</v>
      </c>
      <c r="D301" s="18">
        <f>Table1[[#This Row],[Long]]/Table1[[#This Row],[Short]]</f>
        <v>2.6990782615060467</v>
      </c>
    </row>
    <row r="302" spans="1:4" x14ac:dyDescent="0.2">
      <c r="A302" s="17">
        <v>39720</v>
      </c>
      <c r="B302" s="18">
        <f>VLOOKUP(Table1[[#This Row],[Date]],'Stock Long Data'!A:F,6,)</f>
        <v>11.425000000000001</v>
      </c>
      <c r="C302" s="18">
        <f>VLOOKUP(Table1[[#This Row],[Date]],'Stock Short Data'!A:F,6,)</f>
        <v>4.2809660000000003</v>
      </c>
      <c r="D302" s="18">
        <f>Table1[[#This Row],[Long]]/Table1[[#This Row],[Short]]</f>
        <v>2.6687901749278082</v>
      </c>
    </row>
    <row r="303" spans="1:4" x14ac:dyDescent="0.2">
      <c r="A303" s="17">
        <v>39721</v>
      </c>
      <c r="B303" s="18">
        <f>VLOOKUP(Table1[[#This Row],[Date]],'Stock Long Data'!A:F,6,)</f>
        <v>11.515000000000001</v>
      </c>
      <c r="C303" s="18">
        <f>VLOOKUP(Table1[[#This Row],[Date]],'Stock Short Data'!A:F,6,)</f>
        <v>4.3428639999999996</v>
      </c>
      <c r="D303" s="18">
        <f>Table1[[#This Row],[Long]]/Table1[[#This Row],[Short]]</f>
        <v>2.6514760766167216</v>
      </c>
    </row>
    <row r="304" spans="1:4" x14ac:dyDescent="0.2">
      <c r="A304" s="17">
        <v>39722</v>
      </c>
      <c r="B304" s="18">
        <f>VLOOKUP(Table1[[#This Row],[Date]],'Stock Long Data'!A:F,6,)</f>
        <v>11.87</v>
      </c>
      <c r="C304" s="18">
        <f>VLOOKUP(Table1[[#This Row],[Date]],'Stock Short Data'!A:F,6,)</f>
        <v>4.2729790000000003</v>
      </c>
      <c r="D304" s="18">
        <f>Table1[[#This Row],[Long]]/Table1[[#This Row],[Short]]</f>
        <v>2.7779214454365442</v>
      </c>
    </row>
    <row r="305" spans="1:4" x14ac:dyDescent="0.2">
      <c r="A305" s="17">
        <v>39723</v>
      </c>
      <c r="B305" s="18">
        <f>VLOOKUP(Table1[[#This Row],[Date]],'Stock Long Data'!A:F,6,)</f>
        <v>11.154999999999999</v>
      </c>
      <c r="C305" s="18">
        <f>VLOOKUP(Table1[[#This Row],[Date]],'Stock Short Data'!A:F,6,)</f>
        <v>4.0293780000000003</v>
      </c>
      <c r="D305" s="18">
        <f>Table1[[#This Row],[Long]]/Table1[[#This Row],[Short]]</f>
        <v>2.7684173587089616</v>
      </c>
    </row>
    <row r="306" spans="1:4" x14ac:dyDescent="0.2">
      <c r="A306" s="17">
        <v>39724</v>
      </c>
      <c r="B306" s="18">
        <f>VLOOKUP(Table1[[#This Row],[Date]],'Stock Long Data'!A:F,6,)</f>
        <v>10.45</v>
      </c>
      <c r="C306" s="18">
        <f>VLOOKUP(Table1[[#This Row],[Date]],'Stock Short Data'!A:F,6,)</f>
        <v>3.777793</v>
      </c>
      <c r="D306" s="18">
        <f>Table1[[#This Row],[Long]]/Table1[[#This Row],[Short]]</f>
        <v>2.7661653245691333</v>
      </c>
    </row>
    <row r="307" spans="1:4" x14ac:dyDescent="0.2">
      <c r="A307" s="17">
        <v>39727</v>
      </c>
      <c r="B307" s="18">
        <f>VLOOKUP(Table1[[#This Row],[Date]],'Stock Long Data'!A:F,6,)</f>
        <v>10.130000000000001</v>
      </c>
      <c r="C307" s="18">
        <f>VLOOKUP(Table1[[#This Row],[Date]],'Stock Short Data'!A:F,6,)</f>
        <v>3.7378589999999998</v>
      </c>
      <c r="D307" s="18">
        <f>Table1[[#This Row],[Long]]/Table1[[#This Row],[Short]]</f>
        <v>2.7101075776266579</v>
      </c>
    </row>
    <row r="308" spans="1:4" x14ac:dyDescent="0.2">
      <c r="A308" s="17">
        <v>39728</v>
      </c>
      <c r="B308" s="18">
        <f>VLOOKUP(Table1[[#This Row],[Date]],'Stock Long Data'!A:F,6,)</f>
        <v>9.14</v>
      </c>
      <c r="C308" s="18">
        <f>VLOOKUP(Table1[[#This Row],[Date]],'Stock Short Data'!A:F,6,)</f>
        <v>3.7119010000000001</v>
      </c>
      <c r="D308" s="18">
        <f>Table1[[#This Row],[Long]]/Table1[[#This Row],[Short]]</f>
        <v>2.4623501542740498</v>
      </c>
    </row>
    <row r="309" spans="1:4" x14ac:dyDescent="0.2">
      <c r="A309" s="17">
        <v>39729</v>
      </c>
      <c r="B309" s="18">
        <f>VLOOKUP(Table1[[#This Row],[Date]],'Stock Long Data'!A:F,6,)</f>
        <v>9.5500000000000007</v>
      </c>
      <c r="C309" s="18">
        <f>VLOOKUP(Table1[[#This Row],[Date]],'Stock Short Data'!A:F,6,)</f>
        <v>3.558154</v>
      </c>
      <c r="D309" s="18">
        <f>Table1[[#This Row],[Long]]/Table1[[#This Row],[Short]]</f>
        <v>2.6839760167772391</v>
      </c>
    </row>
    <row r="310" spans="1:4" x14ac:dyDescent="0.2">
      <c r="A310" s="17">
        <v>39730</v>
      </c>
      <c r="B310" s="18">
        <f>VLOOKUP(Table1[[#This Row],[Date]],'Stock Long Data'!A:F,6,)</f>
        <v>9.08</v>
      </c>
      <c r="C310" s="18">
        <f>VLOOKUP(Table1[[#This Row],[Date]],'Stock Short Data'!A:F,6,)</f>
        <v>3.2227049999999999</v>
      </c>
      <c r="D310" s="18">
        <f>Table1[[#This Row],[Long]]/Table1[[#This Row],[Short]]</f>
        <v>2.8175088939260653</v>
      </c>
    </row>
    <row r="311" spans="1:4" x14ac:dyDescent="0.2">
      <c r="A311" s="17">
        <v>39731</v>
      </c>
      <c r="B311" s="18">
        <f>VLOOKUP(Table1[[#This Row],[Date]],'Stock Long Data'!A:F,6,)</f>
        <v>9.7799999999999994</v>
      </c>
      <c r="C311" s="18">
        <f>VLOOKUP(Table1[[#This Row],[Date]],'Stock Short Data'!A:F,6,)</f>
        <v>3.3884319999999999</v>
      </c>
      <c r="D311" s="18">
        <f>Table1[[#This Row],[Long]]/Table1[[#This Row],[Short]]</f>
        <v>2.8862907681192951</v>
      </c>
    </row>
    <row r="312" spans="1:4" x14ac:dyDescent="0.2">
      <c r="A312" s="17">
        <v>39734</v>
      </c>
      <c r="B312" s="18">
        <f>VLOOKUP(Table1[[#This Row],[Date]],'Stock Long Data'!A:F,6,)</f>
        <v>8.9600000000000009</v>
      </c>
      <c r="C312" s="18">
        <f>VLOOKUP(Table1[[#This Row],[Date]],'Stock Short Data'!A:F,6,)</f>
        <v>3.494259</v>
      </c>
      <c r="D312" s="18">
        <f>Table1[[#This Row],[Long]]/Table1[[#This Row],[Short]]</f>
        <v>2.564206030520348</v>
      </c>
    </row>
    <row r="313" spans="1:4" x14ac:dyDescent="0.2">
      <c r="A313" s="17">
        <v>39735</v>
      </c>
      <c r="B313" s="18">
        <f>VLOOKUP(Table1[[#This Row],[Date]],'Stock Long Data'!A:F,6,)</f>
        <v>8.1750000000000007</v>
      </c>
      <c r="C313" s="18">
        <f>VLOOKUP(Table1[[#This Row],[Date]],'Stock Short Data'!A:F,6,)</f>
        <v>3.3664689999999999</v>
      </c>
      <c r="D313" s="18">
        <f>Table1[[#This Row],[Long]]/Table1[[#This Row],[Short]]</f>
        <v>2.4283603977936528</v>
      </c>
    </row>
    <row r="314" spans="1:4" x14ac:dyDescent="0.2">
      <c r="A314" s="17">
        <v>39736</v>
      </c>
      <c r="B314" s="18">
        <f>VLOOKUP(Table1[[#This Row],[Date]],'Stock Long Data'!A:F,6,)</f>
        <v>7.04</v>
      </c>
      <c r="C314" s="18">
        <f>VLOOKUP(Table1[[#This Row],[Date]],'Stock Short Data'!A:F,6,)</f>
        <v>3.1448330000000002</v>
      </c>
      <c r="D314" s="18">
        <f>Table1[[#This Row],[Long]]/Table1[[#This Row],[Short]]</f>
        <v>2.2385926375104814</v>
      </c>
    </row>
    <row r="315" spans="1:4" x14ac:dyDescent="0.2">
      <c r="A315" s="17">
        <v>39737</v>
      </c>
      <c r="B315" s="18">
        <f>VLOOKUP(Table1[[#This Row],[Date]],'Stock Long Data'!A:F,6,)</f>
        <v>7.21</v>
      </c>
      <c r="C315" s="18">
        <f>VLOOKUP(Table1[[#This Row],[Date]],'Stock Short Data'!A:F,6,)</f>
        <v>3.0589740000000001</v>
      </c>
      <c r="D315" s="18">
        <f>Table1[[#This Row],[Long]]/Table1[[#This Row],[Short]]</f>
        <v>2.3569994383737813</v>
      </c>
    </row>
    <row r="316" spans="1:4" x14ac:dyDescent="0.2">
      <c r="A316" s="17">
        <v>39738</v>
      </c>
      <c r="B316" s="18">
        <f>VLOOKUP(Table1[[#This Row],[Date]],'Stock Long Data'!A:F,6,)</f>
        <v>6.88</v>
      </c>
      <c r="C316" s="18">
        <f>VLOOKUP(Table1[[#This Row],[Date]],'Stock Short Data'!A:F,6,)</f>
        <v>3.1148820000000002</v>
      </c>
      <c r="D316" s="18">
        <f>Table1[[#This Row],[Long]]/Table1[[#This Row],[Short]]</f>
        <v>2.2087514069553835</v>
      </c>
    </row>
    <row r="317" spans="1:4" x14ac:dyDescent="0.2">
      <c r="A317" s="17">
        <v>39741</v>
      </c>
      <c r="B317" s="18">
        <f>VLOOKUP(Table1[[#This Row],[Date]],'Stock Long Data'!A:F,6,)</f>
        <v>6.7050000000000001</v>
      </c>
      <c r="C317" s="18">
        <f>VLOOKUP(Table1[[#This Row],[Date]],'Stock Short Data'!A:F,6,)</f>
        <v>3.1767799999999999</v>
      </c>
      <c r="D317" s="18">
        <f>Table1[[#This Row],[Long]]/Table1[[#This Row],[Short]]</f>
        <v>2.1106277425569289</v>
      </c>
    </row>
    <row r="318" spans="1:4" x14ac:dyDescent="0.2">
      <c r="A318" s="17">
        <v>39742</v>
      </c>
      <c r="B318" s="18">
        <f>VLOOKUP(Table1[[#This Row],[Date]],'Stock Long Data'!A:F,6,)</f>
        <v>6.3650000000000002</v>
      </c>
      <c r="C318" s="18">
        <f>VLOOKUP(Table1[[#This Row],[Date]],'Stock Short Data'!A:F,6,)</f>
        <v>3.1508229999999999</v>
      </c>
      <c r="D318" s="18">
        <f>Table1[[#This Row],[Long]]/Table1[[#This Row],[Short]]</f>
        <v>2.0201071275663534</v>
      </c>
    </row>
    <row r="319" spans="1:4" x14ac:dyDescent="0.2">
      <c r="A319" s="17">
        <v>39743</v>
      </c>
      <c r="B319" s="18">
        <f>VLOOKUP(Table1[[#This Row],[Date]],'Stock Long Data'!A:F,6,)</f>
        <v>6.25</v>
      </c>
      <c r="C319" s="18">
        <f>VLOOKUP(Table1[[#This Row],[Date]],'Stock Short Data'!A:F,6,)</f>
        <v>2.813377</v>
      </c>
      <c r="D319" s="18">
        <f>Table1[[#This Row],[Long]]/Table1[[#This Row],[Short]]</f>
        <v>2.2215294999568136</v>
      </c>
    </row>
    <row r="320" spans="1:4" x14ac:dyDescent="0.2">
      <c r="A320" s="17">
        <v>39744</v>
      </c>
      <c r="B320" s="18">
        <f>VLOOKUP(Table1[[#This Row],[Date]],'Stock Long Data'!A:F,6,)</f>
        <v>5.5350000000000001</v>
      </c>
      <c r="C320" s="18">
        <f>VLOOKUP(Table1[[#This Row],[Date]],'Stock Short Data'!A:F,6,)</f>
        <v>2.5478139999999998</v>
      </c>
      <c r="D320" s="18">
        <f>Table1[[#This Row],[Long]]/Table1[[#This Row],[Short]]</f>
        <v>2.1724505792024065</v>
      </c>
    </row>
    <row r="321" spans="1:4" x14ac:dyDescent="0.2">
      <c r="A321" s="17">
        <v>39745</v>
      </c>
      <c r="B321" s="18">
        <f>VLOOKUP(Table1[[#This Row],[Date]],'Stock Long Data'!A:F,6,)</f>
        <v>5.51</v>
      </c>
      <c r="C321" s="18">
        <f>VLOOKUP(Table1[[#This Row],[Date]],'Stock Short Data'!A:F,6,)</f>
        <v>2.643656</v>
      </c>
      <c r="D321" s="18">
        <f>Table1[[#This Row],[Long]]/Table1[[#This Row],[Short]]</f>
        <v>2.0842348626296312</v>
      </c>
    </row>
    <row r="322" spans="1:4" x14ac:dyDescent="0.2">
      <c r="A322" s="17">
        <v>39748</v>
      </c>
      <c r="B322" s="18">
        <f>VLOOKUP(Table1[[#This Row],[Date]],'Stock Long Data'!A:F,6,)</f>
        <v>5.0599999999999996</v>
      </c>
      <c r="C322" s="18">
        <f>VLOOKUP(Table1[[#This Row],[Date]],'Stock Short Data'!A:F,6,)</f>
        <v>2.4300069999999998</v>
      </c>
      <c r="D322" s="18">
        <f>Table1[[#This Row],[Long]]/Table1[[#This Row],[Short]]</f>
        <v>2.0822985283581485</v>
      </c>
    </row>
    <row r="323" spans="1:4" x14ac:dyDescent="0.2">
      <c r="A323" s="17">
        <v>39749</v>
      </c>
      <c r="B323" s="18">
        <f>VLOOKUP(Table1[[#This Row],[Date]],'Stock Long Data'!A:F,6,)</f>
        <v>5.53</v>
      </c>
      <c r="C323" s="18">
        <f>VLOOKUP(Table1[[#This Row],[Date]],'Stock Short Data'!A:F,6,)</f>
        <v>2.6476489999999999</v>
      </c>
      <c r="D323" s="18">
        <f>Table1[[#This Row],[Long]]/Table1[[#This Row],[Short]]</f>
        <v>2.0886454360075675</v>
      </c>
    </row>
    <row r="324" spans="1:4" x14ac:dyDescent="0.2">
      <c r="A324" s="17">
        <v>39750</v>
      </c>
      <c r="B324" s="18">
        <f>VLOOKUP(Table1[[#This Row],[Date]],'Stock Long Data'!A:F,6,)</f>
        <v>5.91</v>
      </c>
      <c r="C324" s="18">
        <f>VLOOKUP(Table1[[#This Row],[Date]],'Stock Short Data'!A:F,6,)</f>
        <v>2.7574689999999999</v>
      </c>
      <c r="D324" s="18">
        <f>Table1[[#This Row],[Long]]/Table1[[#This Row],[Short]]</f>
        <v>2.1432697883457621</v>
      </c>
    </row>
    <row r="325" spans="1:4" x14ac:dyDescent="0.2">
      <c r="A325" s="17">
        <v>39751</v>
      </c>
      <c r="B325" s="18">
        <f>VLOOKUP(Table1[[#This Row],[Date]],'Stock Long Data'!A:F,6,)</f>
        <v>7.16</v>
      </c>
      <c r="C325" s="18">
        <f>VLOOKUP(Table1[[#This Row],[Date]],'Stock Short Data'!A:F,6,)</f>
        <v>3.0190389999999998</v>
      </c>
      <c r="D325" s="18">
        <f>Table1[[#This Row],[Long]]/Table1[[#This Row],[Short]]</f>
        <v>2.3716156035082689</v>
      </c>
    </row>
    <row r="326" spans="1:4" x14ac:dyDescent="0.2">
      <c r="A326" s="17">
        <v>39752</v>
      </c>
      <c r="B326" s="18">
        <f>VLOOKUP(Table1[[#This Row],[Date]],'Stock Long Data'!A:F,6,)</f>
        <v>7.085</v>
      </c>
      <c r="C326" s="18">
        <f>VLOOKUP(Table1[[#This Row],[Date]],'Stock Short Data'!A:F,6,)</f>
        <v>3.488267</v>
      </c>
      <c r="D326" s="18">
        <f>Table1[[#This Row],[Long]]/Table1[[#This Row],[Short]]</f>
        <v>2.0310945234410096</v>
      </c>
    </row>
    <row r="327" spans="1:4" x14ac:dyDescent="0.2">
      <c r="A327" s="17">
        <v>39755</v>
      </c>
      <c r="B327" s="18">
        <f>VLOOKUP(Table1[[#This Row],[Date]],'Stock Long Data'!A:F,6,)</f>
        <v>6.17</v>
      </c>
      <c r="C327" s="18">
        <f>VLOOKUP(Table1[[#This Row],[Date]],'Stock Short Data'!A:F,6,)</f>
        <v>3.2985799999999998</v>
      </c>
      <c r="D327" s="18">
        <f>Table1[[#This Row],[Long]]/Table1[[#This Row],[Short]]</f>
        <v>1.8705018523122072</v>
      </c>
    </row>
    <row r="328" spans="1:4" x14ac:dyDescent="0.2">
      <c r="A328" s="17">
        <v>39756</v>
      </c>
      <c r="B328" s="18">
        <f>VLOOKUP(Table1[[#This Row],[Date]],'Stock Long Data'!A:F,6,)</f>
        <v>6.11</v>
      </c>
      <c r="C328" s="18">
        <f>VLOOKUP(Table1[[#This Row],[Date]],'Stock Short Data'!A:F,6,)</f>
        <v>3.2446679999999999</v>
      </c>
      <c r="D328" s="18">
        <f>Table1[[#This Row],[Long]]/Table1[[#This Row],[Short]]</f>
        <v>1.8830894254820525</v>
      </c>
    </row>
    <row r="329" spans="1:4" x14ac:dyDescent="0.2">
      <c r="A329" s="17">
        <v>39757</v>
      </c>
      <c r="B329" s="18">
        <f>VLOOKUP(Table1[[#This Row],[Date]],'Stock Long Data'!A:F,6,)</f>
        <v>5.835</v>
      </c>
      <c r="C329" s="18">
        <f>VLOOKUP(Table1[[#This Row],[Date]],'Stock Short Data'!A:F,6,)</f>
        <v>3.1068950000000002</v>
      </c>
      <c r="D329" s="18">
        <f>Table1[[#This Row],[Long]]/Table1[[#This Row],[Short]]</f>
        <v>1.8780808492079712</v>
      </c>
    </row>
    <row r="330" spans="1:4" x14ac:dyDescent="0.2">
      <c r="A330" s="17">
        <v>39758</v>
      </c>
      <c r="B330" s="18">
        <f>VLOOKUP(Table1[[#This Row],[Date]],'Stock Long Data'!A:F,6,)</f>
        <v>5.14</v>
      </c>
      <c r="C330" s="18">
        <f>VLOOKUP(Table1[[#This Row],[Date]],'Stock Short Data'!A:F,6,)</f>
        <v>3.1508229999999999</v>
      </c>
      <c r="D330" s="18">
        <f>Table1[[#This Row],[Long]]/Table1[[#This Row],[Short]]</f>
        <v>1.6313198170763639</v>
      </c>
    </row>
    <row r="331" spans="1:4" x14ac:dyDescent="0.2">
      <c r="A331" s="17">
        <v>39759</v>
      </c>
      <c r="B331" s="18">
        <f>VLOOKUP(Table1[[#This Row],[Date]],'Stock Long Data'!A:F,6,)</f>
        <v>5.51</v>
      </c>
      <c r="C331" s="18">
        <f>VLOOKUP(Table1[[#This Row],[Date]],'Stock Short Data'!A:F,6,)</f>
        <v>3.198744</v>
      </c>
      <c r="D331" s="18">
        <f>Table1[[#This Row],[Long]]/Table1[[#This Row],[Short]]</f>
        <v>1.722551101307263</v>
      </c>
    </row>
    <row r="332" spans="1:4" x14ac:dyDescent="0.2">
      <c r="A332" s="17">
        <v>39762</v>
      </c>
      <c r="B332" s="18">
        <f>VLOOKUP(Table1[[#This Row],[Date]],'Stock Long Data'!A:F,6,)</f>
        <v>5.07</v>
      </c>
      <c r="C332" s="18">
        <f>VLOOKUP(Table1[[#This Row],[Date]],'Stock Short Data'!A:F,6,)</f>
        <v>2.9930819999999998</v>
      </c>
      <c r="D332" s="18">
        <f>Table1[[#This Row],[Long]]/Table1[[#This Row],[Short]]</f>
        <v>1.6939061475763111</v>
      </c>
    </row>
    <row r="333" spans="1:4" x14ac:dyDescent="0.2">
      <c r="A333" s="17">
        <v>39763</v>
      </c>
      <c r="B333" s="18">
        <f>VLOOKUP(Table1[[#This Row],[Date]],'Stock Long Data'!A:F,6,)</f>
        <v>4.4400000000000004</v>
      </c>
      <c r="C333" s="18">
        <f>VLOOKUP(Table1[[#This Row],[Date]],'Stock Short Data'!A:F,6,)</f>
        <v>2.9211999999999998</v>
      </c>
      <c r="D333" s="18">
        <f>Table1[[#This Row],[Long]]/Table1[[#This Row],[Short]]</f>
        <v>1.5199233191838972</v>
      </c>
    </row>
    <row r="334" spans="1:4" x14ac:dyDescent="0.2">
      <c r="A334" s="17">
        <v>39764</v>
      </c>
      <c r="B334" s="18">
        <f>VLOOKUP(Table1[[#This Row],[Date]],'Stock Long Data'!A:F,6,)</f>
        <v>4.0199999999999996</v>
      </c>
      <c r="C334" s="18">
        <f>VLOOKUP(Table1[[#This Row],[Date]],'Stock Short Data'!A:F,6,)</f>
        <v>2.7215280000000002</v>
      </c>
      <c r="D334" s="18">
        <f>Table1[[#This Row],[Long]]/Table1[[#This Row],[Short]]</f>
        <v>1.477111387426475</v>
      </c>
    </row>
    <row r="335" spans="1:4" x14ac:dyDescent="0.2">
      <c r="A335" s="17">
        <v>39765</v>
      </c>
      <c r="B335" s="18">
        <f>VLOOKUP(Table1[[#This Row],[Date]],'Stock Long Data'!A:F,6,)</f>
        <v>4.49</v>
      </c>
      <c r="C335" s="18">
        <f>VLOOKUP(Table1[[#This Row],[Date]],'Stock Short Data'!A:F,6,)</f>
        <v>2.9850949999999998</v>
      </c>
      <c r="D335" s="18">
        <f>Table1[[#This Row],[Long]]/Table1[[#This Row],[Short]]</f>
        <v>1.5041397342463139</v>
      </c>
    </row>
    <row r="336" spans="1:4" x14ac:dyDescent="0.2">
      <c r="A336" s="17">
        <v>39766</v>
      </c>
      <c r="B336" s="18">
        <f>VLOOKUP(Table1[[#This Row],[Date]],'Stock Long Data'!A:F,6,)</f>
        <v>4.12</v>
      </c>
      <c r="C336" s="18">
        <f>VLOOKUP(Table1[[#This Row],[Date]],'Stock Short Data'!A:F,6,)</f>
        <v>2.8273540000000001</v>
      </c>
      <c r="D336" s="18">
        <f>Table1[[#This Row],[Long]]/Table1[[#This Row],[Short]]</f>
        <v>1.4571928382508876</v>
      </c>
    </row>
    <row r="337" spans="1:4" x14ac:dyDescent="0.2">
      <c r="A337" s="17">
        <v>39769</v>
      </c>
      <c r="B337" s="18">
        <f>VLOOKUP(Table1[[#This Row],[Date]],'Stock Long Data'!A:F,6,)</f>
        <v>4.12</v>
      </c>
      <c r="C337" s="18">
        <f>VLOOKUP(Table1[[#This Row],[Date]],'Stock Short Data'!A:F,6,)</f>
        <v>2.697568</v>
      </c>
      <c r="D337" s="18">
        <f>Table1[[#This Row],[Long]]/Table1[[#This Row],[Short]]</f>
        <v>1.5273016287263195</v>
      </c>
    </row>
    <row r="338" spans="1:4" x14ac:dyDescent="0.2">
      <c r="A338" s="17">
        <v>39770</v>
      </c>
      <c r="B338" s="18">
        <f>VLOOKUP(Table1[[#This Row],[Date]],'Stock Long Data'!A:F,6,)</f>
        <v>4.16</v>
      </c>
      <c r="C338" s="18">
        <f>VLOOKUP(Table1[[#This Row],[Date]],'Stock Short Data'!A:F,6,)</f>
        <v>2.6017239999999999</v>
      </c>
      <c r="D338" s="18">
        <f>Table1[[#This Row],[Long]]/Table1[[#This Row],[Short]]</f>
        <v>1.5989397799305385</v>
      </c>
    </row>
    <row r="339" spans="1:4" x14ac:dyDescent="0.2">
      <c r="A339" s="17">
        <v>39771</v>
      </c>
      <c r="B339" s="18">
        <f>VLOOKUP(Table1[[#This Row],[Date]],'Stock Long Data'!A:F,6,)</f>
        <v>3.665</v>
      </c>
      <c r="C339" s="18">
        <f>VLOOKUP(Table1[[#This Row],[Date]],'Stock Short Data'!A:F,6,)</f>
        <v>2.3421509999999999</v>
      </c>
      <c r="D339" s="18">
        <f>Table1[[#This Row],[Long]]/Table1[[#This Row],[Short]]</f>
        <v>1.5648009031014654</v>
      </c>
    </row>
    <row r="340" spans="1:4" x14ac:dyDescent="0.2">
      <c r="A340" s="17">
        <v>39772</v>
      </c>
      <c r="B340" s="18">
        <f>VLOOKUP(Table1[[#This Row],[Date]],'Stock Long Data'!A:F,6,)</f>
        <v>3.71</v>
      </c>
      <c r="C340" s="18">
        <f>VLOOKUP(Table1[[#This Row],[Date]],'Stock Short Data'!A:F,6,)</f>
        <v>1.8749199999999999</v>
      </c>
      <c r="D340" s="18">
        <f>Table1[[#This Row],[Long]]/Table1[[#This Row],[Short]]</f>
        <v>1.9787510933799843</v>
      </c>
    </row>
    <row r="341" spans="1:4" x14ac:dyDescent="0.2">
      <c r="A341" s="17">
        <v>39773</v>
      </c>
      <c r="B341" s="18">
        <f>VLOOKUP(Table1[[#This Row],[Date]],'Stock Long Data'!A:F,6,)</f>
        <v>4.1349999999999998</v>
      </c>
      <c r="C341" s="18">
        <f>VLOOKUP(Table1[[#This Row],[Date]],'Stock Short Data'!A:F,6,)</f>
        <v>1.9947220000000001</v>
      </c>
      <c r="D341" s="18">
        <f>Table1[[#This Row],[Long]]/Table1[[#This Row],[Short]]</f>
        <v>2.072970569332468</v>
      </c>
    </row>
    <row r="342" spans="1:4" x14ac:dyDescent="0.2">
      <c r="A342" s="17">
        <v>39776</v>
      </c>
      <c r="B342" s="18">
        <f>VLOOKUP(Table1[[#This Row],[Date]],'Stock Long Data'!A:F,6,)</f>
        <v>4.4950000000000001</v>
      </c>
      <c r="C342" s="18">
        <f>VLOOKUP(Table1[[#This Row],[Date]],'Stock Short Data'!A:F,6,)</f>
        <v>2.2642790000000002</v>
      </c>
      <c r="D342" s="18">
        <f>Table1[[#This Row],[Long]]/Table1[[#This Row],[Short]]</f>
        <v>1.9851793882291007</v>
      </c>
    </row>
    <row r="343" spans="1:4" x14ac:dyDescent="0.2">
      <c r="A343" s="17">
        <v>39777</v>
      </c>
      <c r="B343" s="18">
        <f>VLOOKUP(Table1[[#This Row],[Date]],'Stock Long Data'!A:F,6,)</f>
        <v>4.43</v>
      </c>
      <c r="C343" s="18">
        <f>VLOOKUP(Table1[[#This Row],[Date]],'Stock Short Data'!A:F,6,)</f>
        <v>2.2562920000000002</v>
      </c>
      <c r="D343" s="18">
        <f>Table1[[#This Row],[Long]]/Table1[[#This Row],[Short]]</f>
        <v>1.9633983544683042</v>
      </c>
    </row>
    <row r="344" spans="1:4" x14ac:dyDescent="0.2">
      <c r="A344" s="17">
        <v>39778</v>
      </c>
      <c r="B344" s="18">
        <f>VLOOKUP(Table1[[#This Row],[Date]],'Stock Long Data'!A:F,6,)</f>
        <v>4.78</v>
      </c>
      <c r="C344" s="18">
        <f>VLOOKUP(Table1[[#This Row],[Date]],'Stock Short Data'!A:F,6,)</f>
        <v>2.5558000000000001</v>
      </c>
      <c r="D344" s="18">
        <f>Table1[[#This Row],[Long]]/Table1[[#This Row],[Short]]</f>
        <v>1.8702558885671805</v>
      </c>
    </row>
    <row r="345" spans="1:4" x14ac:dyDescent="0.2">
      <c r="A345" s="17">
        <v>39780</v>
      </c>
      <c r="B345" s="18">
        <f>VLOOKUP(Table1[[#This Row],[Date]],'Stock Long Data'!A:F,6,)</f>
        <v>4.91</v>
      </c>
      <c r="C345" s="18">
        <f>VLOOKUP(Table1[[#This Row],[Date]],'Stock Short Data'!A:F,6,)</f>
        <v>2.579761</v>
      </c>
      <c r="D345" s="18">
        <f>Table1[[#This Row],[Long]]/Table1[[#This Row],[Short]]</f>
        <v>1.9032770865208057</v>
      </c>
    </row>
    <row r="346" spans="1:4" x14ac:dyDescent="0.2">
      <c r="A346" s="17">
        <v>39783</v>
      </c>
      <c r="B346" s="18">
        <f>VLOOKUP(Table1[[#This Row],[Date]],'Stock Long Data'!A:F,6,)</f>
        <v>4.1849999999999996</v>
      </c>
      <c r="C346" s="18">
        <f>VLOOKUP(Table1[[#This Row],[Date]],'Stock Short Data'!A:F,6,)</f>
        <v>2.4759310000000001</v>
      </c>
      <c r="D346" s="18">
        <f>Table1[[#This Row],[Long]]/Table1[[#This Row],[Short]]</f>
        <v>1.6902732749822187</v>
      </c>
    </row>
    <row r="347" spans="1:4" x14ac:dyDescent="0.2">
      <c r="A347" s="17">
        <v>39784</v>
      </c>
      <c r="B347" s="18">
        <f>VLOOKUP(Table1[[#This Row],[Date]],'Stock Long Data'!A:F,6,)</f>
        <v>4.1900000000000004</v>
      </c>
      <c r="C347" s="18">
        <f>VLOOKUP(Table1[[#This Row],[Date]],'Stock Short Data'!A:F,6,)</f>
        <v>2.4419870000000001</v>
      </c>
      <c r="D347" s="18">
        <f>Table1[[#This Row],[Long]]/Table1[[#This Row],[Short]]</f>
        <v>1.7158158499615273</v>
      </c>
    </row>
    <row r="348" spans="1:4" x14ac:dyDescent="0.2">
      <c r="A348" s="17">
        <v>39785</v>
      </c>
      <c r="B348" s="18">
        <f>VLOOKUP(Table1[[#This Row],[Date]],'Stock Long Data'!A:F,6,)</f>
        <v>4.6349999999999998</v>
      </c>
      <c r="C348" s="18">
        <f>VLOOKUP(Table1[[#This Row],[Date]],'Stock Short Data'!A:F,6,)</f>
        <v>2.5817580000000002</v>
      </c>
      <c r="D348" s="18">
        <f>Table1[[#This Row],[Long]]/Table1[[#This Row],[Short]]</f>
        <v>1.7952883267912791</v>
      </c>
    </row>
    <row r="349" spans="1:4" x14ac:dyDescent="0.2">
      <c r="A349" s="17">
        <v>39786</v>
      </c>
      <c r="B349" s="18">
        <f>VLOOKUP(Table1[[#This Row],[Date]],'Stock Long Data'!A:F,6,)</f>
        <v>4.7850000000000001</v>
      </c>
      <c r="C349" s="18">
        <f>VLOOKUP(Table1[[#This Row],[Date]],'Stock Short Data'!A:F,6,)</f>
        <v>2.4939019999999998</v>
      </c>
      <c r="D349" s="18">
        <f>Table1[[#This Row],[Long]]/Table1[[#This Row],[Short]]</f>
        <v>1.9186800443642134</v>
      </c>
    </row>
    <row r="350" spans="1:4" x14ac:dyDescent="0.2">
      <c r="A350" s="17">
        <v>39787</v>
      </c>
      <c r="B350" s="18">
        <f>VLOOKUP(Table1[[#This Row],[Date]],'Stock Long Data'!A:F,6,)</f>
        <v>5.3949999999999996</v>
      </c>
      <c r="C350" s="18">
        <f>VLOOKUP(Table1[[#This Row],[Date]],'Stock Short Data'!A:F,6,)</f>
        <v>2.6097109999999999</v>
      </c>
      <c r="D350" s="18">
        <f>Table1[[#This Row],[Long]]/Table1[[#This Row],[Short]]</f>
        <v>2.0672787140031978</v>
      </c>
    </row>
    <row r="351" spans="1:4" x14ac:dyDescent="0.2">
      <c r="A351" s="17">
        <v>39790</v>
      </c>
      <c r="B351" s="18">
        <f>VLOOKUP(Table1[[#This Row],[Date]],'Stock Long Data'!A:F,6,)</f>
        <v>5.66</v>
      </c>
      <c r="C351" s="18">
        <f>VLOOKUP(Table1[[#This Row],[Date]],'Stock Short Data'!A:F,6,)</f>
        <v>2.9850949999999998</v>
      </c>
      <c r="D351" s="18">
        <f>Table1[[#This Row],[Long]]/Table1[[#This Row],[Short]]</f>
        <v>1.896087059205821</v>
      </c>
    </row>
    <row r="352" spans="1:4" x14ac:dyDescent="0.2">
      <c r="A352" s="17">
        <v>39791</v>
      </c>
      <c r="B352" s="18">
        <f>VLOOKUP(Table1[[#This Row],[Date]],'Stock Long Data'!A:F,6,)</f>
        <v>4.915</v>
      </c>
      <c r="C352" s="18">
        <f>VLOOKUP(Table1[[#This Row],[Date]],'Stock Short Data'!A:F,6,)</f>
        <v>2.8513139999999999</v>
      </c>
      <c r="D352" s="18">
        <f>Table1[[#This Row],[Long]]/Table1[[#This Row],[Short]]</f>
        <v>1.7237666563556311</v>
      </c>
    </row>
    <row r="353" spans="1:4" x14ac:dyDescent="0.2">
      <c r="A353" s="17">
        <v>39792</v>
      </c>
      <c r="B353" s="18">
        <f>VLOOKUP(Table1[[#This Row],[Date]],'Stock Long Data'!A:F,6,)</f>
        <v>5.23</v>
      </c>
      <c r="C353" s="18">
        <f>VLOOKUP(Table1[[#This Row],[Date]],'Stock Short Data'!A:F,6,)</f>
        <v>2.8892530000000001</v>
      </c>
      <c r="D353" s="18">
        <f>Table1[[#This Row],[Long]]/Table1[[#This Row],[Short]]</f>
        <v>1.8101564660484908</v>
      </c>
    </row>
    <row r="354" spans="1:4" x14ac:dyDescent="0.2">
      <c r="A354" s="17">
        <v>39793</v>
      </c>
      <c r="B354" s="18">
        <f>VLOOKUP(Table1[[#This Row],[Date]],'Stock Long Data'!A:F,6,)</f>
        <v>3.54</v>
      </c>
      <c r="C354" s="18">
        <f>VLOOKUP(Table1[[#This Row],[Date]],'Stock Short Data'!A:F,6,)</f>
        <v>2.198388</v>
      </c>
      <c r="D354" s="18">
        <f>Table1[[#This Row],[Long]]/Table1[[#This Row],[Short]]</f>
        <v>1.6102707984213889</v>
      </c>
    </row>
    <row r="355" spans="1:4" x14ac:dyDescent="0.2">
      <c r="A355" s="17">
        <v>39794</v>
      </c>
      <c r="B355" s="18">
        <f>VLOOKUP(Table1[[#This Row],[Date]],'Stock Long Data'!A:F,6,)</f>
        <v>3.7250000000000001</v>
      </c>
      <c r="C355" s="18">
        <f>VLOOKUP(Table1[[#This Row],[Date]],'Stock Short Data'!A:F,6,)</f>
        <v>2.0386500000000001</v>
      </c>
      <c r="D355" s="18">
        <f>Table1[[#This Row],[Long]]/Table1[[#This Row],[Short]]</f>
        <v>1.8271895617197655</v>
      </c>
    </row>
    <row r="356" spans="1:4" x14ac:dyDescent="0.2">
      <c r="A356" s="17">
        <v>39797</v>
      </c>
      <c r="B356" s="18">
        <f>VLOOKUP(Table1[[#This Row],[Date]],'Stock Long Data'!A:F,6,)</f>
        <v>3.5649999999999999</v>
      </c>
      <c r="C356" s="18">
        <f>VLOOKUP(Table1[[#This Row],[Date]],'Stock Short Data'!A:F,6,)</f>
        <v>2.236326</v>
      </c>
      <c r="D356" s="18">
        <f>Table1[[#This Row],[Long]]/Table1[[#This Row],[Short]]</f>
        <v>1.5941325191407691</v>
      </c>
    </row>
    <row r="357" spans="1:4" x14ac:dyDescent="0.2">
      <c r="A357" s="17">
        <v>39798</v>
      </c>
      <c r="B357" s="18">
        <f>VLOOKUP(Table1[[#This Row],[Date]],'Stock Long Data'!A:F,6,)</f>
        <v>3.6949999999999998</v>
      </c>
      <c r="C357" s="18">
        <f>VLOOKUP(Table1[[#This Row],[Date]],'Stock Short Data'!A:F,6,)</f>
        <v>2.3561290000000001</v>
      </c>
      <c r="D357" s="18">
        <f>Table1[[#This Row],[Long]]/Table1[[#This Row],[Short]]</f>
        <v>1.5682502952936785</v>
      </c>
    </row>
    <row r="358" spans="1:4" x14ac:dyDescent="0.2">
      <c r="A358" s="17">
        <v>39799</v>
      </c>
      <c r="B358" s="18">
        <f>VLOOKUP(Table1[[#This Row],[Date]],'Stock Long Data'!A:F,6,)</f>
        <v>3.7650000000000001</v>
      </c>
      <c r="C358" s="18">
        <f>VLOOKUP(Table1[[#This Row],[Date]],'Stock Short Data'!A:F,6,)</f>
        <v>2.51986</v>
      </c>
      <c r="D358" s="18">
        <f>Table1[[#This Row],[Long]]/Table1[[#This Row],[Short]]</f>
        <v>1.4941306263046361</v>
      </c>
    </row>
    <row r="359" spans="1:4" x14ac:dyDescent="0.2">
      <c r="A359" s="17">
        <v>39800</v>
      </c>
      <c r="B359" s="18">
        <f>VLOOKUP(Table1[[#This Row],[Date]],'Stock Long Data'!A:F,6,)</f>
        <v>3.915</v>
      </c>
      <c r="C359" s="18">
        <f>VLOOKUP(Table1[[#This Row],[Date]],'Stock Short Data'!A:F,6,)</f>
        <v>2.6097109999999999</v>
      </c>
      <c r="D359" s="18">
        <f>Table1[[#This Row],[Long]]/Table1[[#This Row],[Short]]</f>
        <v>1.5001661103470845</v>
      </c>
    </row>
    <row r="360" spans="1:4" x14ac:dyDescent="0.2">
      <c r="A360" s="17">
        <v>39801</v>
      </c>
      <c r="B360" s="18">
        <f>VLOOKUP(Table1[[#This Row],[Date]],'Stock Long Data'!A:F,6,)</f>
        <v>4.085</v>
      </c>
      <c r="C360" s="18">
        <f>VLOOKUP(Table1[[#This Row],[Date]],'Stock Short Data'!A:F,6,)</f>
        <v>2.6336719999999998</v>
      </c>
      <c r="D360" s="18">
        <f>Table1[[#This Row],[Long]]/Table1[[#This Row],[Short]]</f>
        <v>1.5510663438727375</v>
      </c>
    </row>
    <row r="361" spans="1:4" x14ac:dyDescent="0.2">
      <c r="A361" s="17">
        <v>39804</v>
      </c>
      <c r="B361" s="18">
        <f>VLOOKUP(Table1[[#This Row],[Date]],'Stock Long Data'!A:F,6,)</f>
        <v>4.1150000000000002</v>
      </c>
      <c r="C361" s="18">
        <f>VLOOKUP(Table1[[#This Row],[Date]],'Stock Short Data'!A:F,6,)</f>
        <v>2.491905</v>
      </c>
      <c r="D361" s="18">
        <f>Table1[[#This Row],[Long]]/Table1[[#This Row],[Short]]</f>
        <v>1.6513470617860633</v>
      </c>
    </row>
    <row r="362" spans="1:4" x14ac:dyDescent="0.2">
      <c r="A362" s="17">
        <v>39805</v>
      </c>
      <c r="B362" s="18">
        <f>VLOOKUP(Table1[[#This Row],[Date]],'Stock Long Data'!A:F,6,)</f>
        <v>3.9</v>
      </c>
      <c r="C362" s="18">
        <f>VLOOKUP(Table1[[#This Row],[Date]],'Stock Short Data'!A:F,6,)</f>
        <v>2.4459810000000002</v>
      </c>
      <c r="D362" s="18">
        <f>Table1[[#This Row],[Long]]/Table1[[#This Row],[Short]]</f>
        <v>1.5944522872418059</v>
      </c>
    </row>
    <row r="363" spans="1:4" x14ac:dyDescent="0.2">
      <c r="A363" s="17">
        <v>39806</v>
      </c>
      <c r="B363" s="18">
        <f>VLOOKUP(Table1[[#This Row],[Date]],'Stock Long Data'!A:F,6,)</f>
        <v>3.84</v>
      </c>
      <c r="C363" s="18">
        <f>VLOOKUP(Table1[[#This Row],[Date]],'Stock Short Data'!A:F,6,)</f>
        <v>2.4739339999999999</v>
      </c>
      <c r="D363" s="18">
        <f>Table1[[#This Row],[Long]]/Table1[[#This Row],[Short]]</f>
        <v>1.5521836880046114</v>
      </c>
    </row>
    <row r="364" spans="1:4" x14ac:dyDescent="0.2">
      <c r="A364" s="17">
        <v>39808</v>
      </c>
      <c r="B364" s="18">
        <f>VLOOKUP(Table1[[#This Row],[Date]],'Stock Long Data'!A:F,6,)</f>
        <v>3.7</v>
      </c>
      <c r="C364" s="18">
        <f>VLOOKUP(Table1[[#This Row],[Date]],'Stock Short Data'!A:F,6,)</f>
        <v>2.51986</v>
      </c>
      <c r="D364" s="18">
        <f>Table1[[#This Row],[Long]]/Table1[[#This Row],[Short]]</f>
        <v>1.4683355424507711</v>
      </c>
    </row>
    <row r="365" spans="1:4" x14ac:dyDescent="0.2">
      <c r="A365" s="17">
        <v>39811</v>
      </c>
      <c r="B365" s="18">
        <f>VLOOKUP(Table1[[#This Row],[Date]],'Stock Long Data'!A:F,6,)</f>
        <v>3.645</v>
      </c>
      <c r="C365" s="18">
        <f>VLOOKUP(Table1[[#This Row],[Date]],'Stock Short Data'!A:F,6,)</f>
        <v>2.402053</v>
      </c>
      <c r="D365" s="18">
        <f>Table1[[#This Row],[Long]]/Table1[[#This Row],[Short]]</f>
        <v>1.5174519463142571</v>
      </c>
    </row>
    <row r="366" spans="1:4" x14ac:dyDescent="0.2">
      <c r="A366" s="17">
        <v>39812</v>
      </c>
      <c r="B366" s="18">
        <f>VLOOKUP(Table1[[#This Row],[Date]],'Stock Long Data'!A:F,6,)</f>
        <v>3.7349999999999999</v>
      </c>
      <c r="C366" s="18">
        <f>VLOOKUP(Table1[[#This Row],[Date]],'Stock Short Data'!A:F,6,)</f>
        <v>2.4240170000000001</v>
      </c>
      <c r="D366" s="18">
        <f>Table1[[#This Row],[Long]]/Table1[[#This Row],[Short]]</f>
        <v>1.5408307780019694</v>
      </c>
    </row>
    <row r="367" spans="1:4" x14ac:dyDescent="0.2">
      <c r="A367" s="17">
        <v>39813</v>
      </c>
      <c r="B367" s="18">
        <f>VLOOKUP(Table1[[#This Row],[Date]],'Stock Long Data'!A:F,6,)</f>
        <v>3.9649999999999999</v>
      </c>
      <c r="C367" s="18">
        <f>VLOOKUP(Table1[[#This Row],[Date]],'Stock Short Data'!A:F,6,)</f>
        <v>2.545817</v>
      </c>
      <c r="D367" s="18">
        <f>Table1[[#This Row],[Long]]/Table1[[#This Row],[Short]]</f>
        <v>1.5574568007048424</v>
      </c>
    </row>
    <row r="368" spans="1:4" x14ac:dyDescent="0.2">
      <c r="A368" s="17">
        <v>39815</v>
      </c>
      <c r="B368" s="18">
        <f>VLOOKUP(Table1[[#This Row],[Date]],'Stock Long Data'!A:F,6,)</f>
        <v>3.895</v>
      </c>
      <c r="C368" s="18">
        <f>VLOOKUP(Table1[[#This Row],[Date]],'Stock Short Data'!A:F,6,)</f>
        <v>2.6316760000000001</v>
      </c>
      <c r="D368" s="18">
        <f>Table1[[#This Row],[Long]]/Table1[[#This Row],[Short]]</f>
        <v>1.4800454159250607</v>
      </c>
    </row>
    <row r="369" spans="1:4" x14ac:dyDescent="0.2">
      <c r="A369" s="17">
        <v>39818</v>
      </c>
      <c r="B369" s="18">
        <f>VLOOKUP(Table1[[#This Row],[Date]],'Stock Long Data'!A:F,6,)</f>
        <v>4.13</v>
      </c>
      <c r="C369" s="18">
        <f>VLOOKUP(Table1[[#This Row],[Date]],'Stock Short Data'!A:F,6,)</f>
        <v>2.6077149999999998</v>
      </c>
      <c r="D369" s="18">
        <f>Table1[[#This Row],[Long]]/Table1[[#This Row],[Short]]</f>
        <v>1.5837620292094805</v>
      </c>
    </row>
    <row r="370" spans="1:4" x14ac:dyDescent="0.2">
      <c r="A370" s="17">
        <v>39819</v>
      </c>
      <c r="B370" s="18">
        <f>VLOOKUP(Table1[[#This Row],[Date]],'Stock Long Data'!A:F,6,)</f>
        <v>4.13</v>
      </c>
      <c r="C370" s="18">
        <f>VLOOKUP(Table1[[#This Row],[Date]],'Stock Short Data'!A:F,6,)</f>
        <v>2.6935739999999999</v>
      </c>
      <c r="D370" s="18">
        <f>Table1[[#This Row],[Long]]/Table1[[#This Row],[Short]]</f>
        <v>1.5332788332527711</v>
      </c>
    </row>
    <row r="371" spans="1:4" x14ac:dyDescent="0.2">
      <c r="A371" s="17">
        <v>39820</v>
      </c>
      <c r="B371" s="18">
        <f>VLOOKUP(Table1[[#This Row],[Date]],'Stock Long Data'!A:F,6,)</f>
        <v>4.085</v>
      </c>
      <c r="C371" s="18">
        <f>VLOOKUP(Table1[[#This Row],[Date]],'Stock Short Data'!A:F,6,)</f>
        <v>2.6736070000000001</v>
      </c>
      <c r="D371" s="18">
        <f>Table1[[#This Row],[Long]]/Table1[[#This Row],[Short]]</f>
        <v>1.5278984532880113</v>
      </c>
    </row>
    <row r="372" spans="1:4" x14ac:dyDescent="0.2">
      <c r="A372" s="17">
        <v>39821</v>
      </c>
      <c r="B372" s="18">
        <f>VLOOKUP(Table1[[#This Row],[Date]],'Stock Long Data'!A:F,6,)</f>
        <v>3.9950000000000001</v>
      </c>
      <c r="C372" s="18">
        <f>VLOOKUP(Table1[[#This Row],[Date]],'Stock Short Data'!A:F,6,)</f>
        <v>2.711544</v>
      </c>
      <c r="D372" s="18">
        <f>Table1[[#This Row],[Long]]/Table1[[#This Row],[Short]]</f>
        <v>1.473330323977778</v>
      </c>
    </row>
    <row r="373" spans="1:4" x14ac:dyDescent="0.2">
      <c r="A373" s="17">
        <v>39822</v>
      </c>
      <c r="B373" s="18">
        <f>VLOOKUP(Table1[[#This Row],[Date]],'Stock Long Data'!A:F,6,)</f>
        <v>3.7949999999999999</v>
      </c>
      <c r="C373" s="18">
        <f>VLOOKUP(Table1[[#This Row],[Date]],'Stock Short Data'!A:F,6,)</f>
        <v>2.5997279999999998</v>
      </c>
      <c r="D373" s="18">
        <f>Table1[[#This Row],[Long]]/Table1[[#This Row],[Short]]</f>
        <v>1.4597680988164916</v>
      </c>
    </row>
    <row r="374" spans="1:4" x14ac:dyDescent="0.2">
      <c r="A374" s="17">
        <v>39825</v>
      </c>
      <c r="B374" s="18">
        <f>VLOOKUP(Table1[[#This Row],[Date]],'Stock Long Data'!A:F,6,)</f>
        <v>3.54</v>
      </c>
      <c r="C374" s="18">
        <f>VLOOKUP(Table1[[#This Row],[Date]],'Stock Short Data'!A:F,6,)</f>
        <v>2.6057190000000001</v>
      </c>
      <c r="D374" s="18">
        <f>Table1[[#This Row],[Long]]/Table1[[#This Row],[Short]]</f>
        <v>1.3585501736756727</v>
      </c>
    </row>
    <row r="375" spans="1:4" x14ac:dyDescent="0.2">
      <c r="A375" s="17">
        <v>39826</v>
      </c>
      <c r="B375" s="18">
        <f>VLOOKUP(Table1[[#This Row],[Date]],'Stock Long Data'!A:F,6,)</f>
        <v>3.3650000000000002</v>
      </c>
      <c r="C375" s="18">
        <f>VLOOKUP(Table1[[#This Row],[Date]],'Stock Short Data'!A:F,6,)</f>
        <v>2.4160309999999998</v>
      </c>
      <c r="D375" s="18">
        <f>Table1[[#This Row],[Long]]/Table1[[#This Row],[Short]]</f>
        <v>1.3927801423077768</v>
      </c>
    </row>
    <row r="376" spans="1:4" x14ac:dyDescent="0.2">
      <c r="A376" s="17">
        <v>39827</v>
      </c>
      <c r="B376" s="18">
        <f>VLOOKUP(Table1[[#This Row],[Date]],'Stock Long Data'!A:F,6,)</f>
        <v>3.11</v>
      </c>
      <c r="C376" s="18">
        <f>VLOOKUP(Table1[[#This Row],[Date]],'Stock Short Data'!A:F,6,)</f>
        <v>2.266276</v>
      </c>
      <c r="D376" s="18">
        <f>Table1[[#This Row],[Long]]/Table1[[#This Row],[Short]]</f>
        <v>1.3722953426678832</v>
      </c>
    </row>
    <row r="377" spans="1:4" x14ac:dyDescent="0.2">
      <c r="A377" s="17">
        <v>39828</v>
      </c>
      <c r="B377" s="18">
        <f>VLOOKUP(Table1[[#This Row],[Date]],'Stock Long Data'!A:F,6,)</f>
        <v>3.5150000000000001</v>
      </c>
      <c r="C377" s="18">
        <f>VLOOKUP(Table1[[#This Row],[Date]],'Stock Short Data'!A:F,6,)</f>
        <v>2.2423160000000002</v>
      </c>
      <c r="D377" s="18">
        <f>Table1[[#This Row],[Long]]/Table1[[#This Row],[Short]]</f>
        <v>1.5675756673011296</v>
      </c>
    </row>
    <row r="378" spans="1:4" x14ac:dyDescent="0.2">
      <c r="A378" s="17">
        <v>39829</v>
      </c>
      <c r="B378" s="18">
        <f>VLOOKUP(Table1[[#This Row],[Date]],'Stock Long Data'!A:F,6,)</f>
        <v>3.45</v>
      </c>
      <c r="C378" s="18">
        <f>VLOOKUP(Table1[[#This Row],[Date]],'Stock Short Data'!A:F,6,)</f>
        <v>2.304214</v>
      </c>
      <c r="D378" s="18">
        <f>Table1[[#This Row],[Long]]/Table1[[#This Row],[Short]]</f>
        <v>1.4972567652136477</v>
      </c>
    </row>
    <row r="379" spans="1:4" x14ac:dyDescent="0.2">
      <c r="A379" s="17">
        <v>39833</v>
      </c>
      <c r="B379" s="18">
        <f>VLOOKUP(Table1[[#This Row],[Date]],'Stock Long Data'!A:F,6,)</f>
        <v>3.3149999999999999</v>
      </c>
      <c r="C379" s="18">
        <f>VLOOKUP(Table1[[#This Row],[Date]],'Stock Short Data'!A:F,6,)</f>
        <v>2.0426440000000001</v>
      </c>
      <c r="D379" s="18">
        <f>Table1[[#This Row],[Long]]/Table1[[#This Row],[Short]]</f>
        <v>1.6228965987220483</v>
      </c>
    </row>
    <row r="380" spans="1:4" x14ac:dyDescent="0.2">
      <c r="A380" s="17">
        <v>39834</v>
      </c>
      <c r="B380" s="18">
        <f>VLOOKUP(Table1[[#This Row],[Date]],'Stock Long Data'!A:F,6,)</f>
        <v>3.395</v>
      </c>
      <c r="C380" s="18">
        <f>VLOOKUP(Table1[[#This Row],[Date]],'Stock Short Data'!A:F,6,)</f>
        <v>1.9607779999999999</v>
      </c>
      <c r="D380" s="18">
        <f>Table1[[#This Row],[Long]]/Table1[[#This Row],[Short]]</f>
        <v>1.7314555752869525</v>
      </c>
    </row>
    <row r="381" spans="1:4" x14ac:dyDescent="0.2">
      <c r="A381" s="17">
        <v>39835</v>
      </c>
      <c r="B381" s="18">
        <f>VLOOKUP(Table1[[#This Row],[Date]],'Stock Long Data'!A:F,6,)</f>
        <v>3.605</v>
      </c>
      <c r="C381" s="18">
        <f>VLOOKUP(Table1[[#This Row],[Date]],'Stock Short Data'!A:F,6,)</f>
        <v>1.8250010000000001</v>
      </c>
      <c r="D381" s="18">
        <f>Table1[[#This Row],[Long]]/Table1[[#This Row],[Short]]</f>
        <v>1.9753413833745843</v>
      </c>
    </row>
    <row r="382" spans="1:4" x14ac:dyDescent="0.2">
      <c r="A382" s="17">
        <v>39836</v>
      </c>
      <c r="B382" s="18">
        <f>VLOOKUP(Table1[[#This Row],[Date]],'Stock Long Data'!A:F,6,)</f>
        <v>3.61</v>
      </c>
      <c r="C382" s="18">
        <f>VLOOKUP(Table1[[#This Row],[Date]],'Stock Short Data'!A:F,6,)</f>
        <v>1.86893</v>
      </c>
      <c r="D382" s="18">
        <f>Table1[[#This Row],[Long]]/Table1[[#This Row],[Short]]</f>
        <v>1.9315865227697131</v>
      </c>
    </row>
    <row r="383" spans="1:4" x14ac:dyDescent="0.2">
      <c r="A383" s="17">
        <v>39839</v>
      </c>
      <c r="B383" s="18">
        <f>VLOOKUP(Table1[[#This Row],[Date]],'Stock Long Data'!A:F,6,)</f>
        <v>3.49</v>
      </c>
      <c r="C383" s="18">
        <f>VLOOKUP(Table1[[#This Row],[Date]],'Stock Short Data'!A:F,6,)</f>
        <v>1.876916</v>
      </c>
      <c r="D383" s="18">
        <f>Table1[[#This Row],[Long]]/Table1[[#This Row],[Short]]</f>
        <v>1.8594332404859888</v>
      </c>
    </row>
    <row r="384" spans="1:4" x14ac:dyDescent="0.2">
      <c r="A384" s="17">
        <v>39840</v>
      </c>
      <c r="B384" s="18">
        <f>VLOOKUP(Table1[[#This Row],[Date]],'Stock Long Data'!A:F,6,)</f>
        <v>3.5150000000000001</v>
      </c>
      <c r="C384" s="18">
        <f>VLOOKUP(Table1[[#This Row],[Date]],'Stock Short Data'!A:F,6,)</f>
        <v>1.846965</v>
      </c>
      <c r="D384" s="18">
        <f>Table1[[#This Row],[Long]]/Table1[[#This Row],[Short]]</f>
        <v>1.9031221490390995</v>
      </c>
    </row>
    <row r="385" spans="1:4" x14ac:dyDescent="0.2">
      <c r="A385" s="17">
        <v>39841</v>
      </c>
      <c r="B385" s="18">
        <f>VLOOKUP(Table1[[#This Row],[Date]],'Stock Long Data'!A:F,6,)</f>
        <v>3.68</v>
      </c>
      <c r="C385" s="18">
        <f>VLOOKUP(Table1[[#This Row],[Date]],'Stock Short Data'!A:F,6,)</f>
        <v>1.9527920000000001</v>
      </c>
      <c r="D385" s="18">
        <f>Table1[[#This Row],[Long]]/Table1[[#This Row],[Short]]</f>
        <v>1.8844812965231319</v>
      </c>
    </row>
    <row r="386" spans="1:4" x14ac:dyDescent="0.2">
      <c r="A386" s="17">
        <v>39842</v>
      </c>
      <c r="B386" s="18">
        <f>VLOOKUP(Table1[[#This Row],[Date]],'Stock Long Data'!A:F,6,)</f>
        <v>3.38</v>
      </c>
      <c r="C386" s="18">
        <f>VLOOKUP(Table1[[#This Row],[Date]],'Stock Short Data'!A:F,6,)</f>
        <v>1.9507950000000001</v>
      </c>
      <c r="D386" s="18">
        <f>Table1[[#This Row],[Long]]/Table1[[#This Row],[Short]]</f>
        <v>1.7326269546518214</v>
      </c>
    </row>
    <row r="387" spans="1:4" x14ac:dyDescent="0.2">
      <c r="A387" s="17">
        <v>39843</v>
      </c>
      <c r="B387" s="18">
        <f>VLOOKUP(Table1[[#This Row],[Date]],'Stock Long Data'!A:F,6,)</f>
        <v>3.4</v>
      </c>
      <c r="C387" s="18">
        <f>VLOOKUP(Table1[[#This Row],[Date]],'Stock Short Data'!A:F,6,)</f>
        <v>1.795051</v>
      </c>
      <c r="D387" s="18">
        <f>Table1[[#This Row],[Long]]/Table1[[#This Row],[Short]]</f>
        <v>1.8940966022692391</v>
      </c>
    </row>
    <row r="388" spans="1:4" x14ac:dyDescent="0.2">
      <c r="A388" s="17">
        <v>39846</v>
      </c>
      <c r="B388" s="18">
        <f>VLOOKUP(Table1[[#This Row],[Date]],'Stock Long Data'!A:F,6,)</f>
        <v>3.32</v>
      </c>
      <c r="C388" s="18">
        <f>VLOOKUP(Table1[[#This Row],[Date]],'Stock Short Data'!A:F,6,)</f>
        <v>1.733152</v>
      </c>
      <c r="D388" s="18">
        <f>Table1[[#This Row],[Long]]/Table1[[#This Row],[Short]]</f>
        <v>1.915585015047728</v>
      </c>
    </row>
    <row r="389" spans="1:4" x14ac:dyDescent="0.2">
      <c r="A389" s="17">
        <v>39847</v>
      </c>
      <c r="B389" s="18">
        <f>VLOOKUP(Table1[[#This Row],[Date]],'Stock Long Data'!A:F,6,)</f>
        <v>3.5550000000000002</v>
      </c>
      <c r="C389" s="18">
        <f>VLOOKUP(Table1[[#This Row],[Date]],'Stock Short Data'!A:F,6,)</f>
        <v>1.743136</v>
      </c>
      <c r="D389" s="18">
        <f>Table1[[#This Row],[Long]]/Table1[[#This Row],[Short]]</f>
        <v>2.0394277899142694</v>
      </c>
    </row>
    <row r="390" spans="1:4" x14ac:dyDescent="0.2">
      <c r="A390" s="17">
        <v>39848</v>
      </c>
      <c r="B390" s="18">
        <f>VLOOKUP(Table1[[#This Row],[Date]],'Stock Long Data'!A:F,6,)</f>
        <v>3.6749999999999998</v>
      </c>
      <c r="C390" s="18">
        <f>VLOOKUP(Table1[[#This Row],[Date]],'Stock Short Data'!A:F,6,)</f>
        <v>1.677244</v>
      </c>
      <c r="D390" s="18">
        <f>Table1[[#This Row],[Long]]/Table1[[#This Row],[Short]]</f>
        <v>2.1910944382570454</v>
      </c>
    </row>
    <row r="391" spans="1:4" x14ac:dyDescent="0.2">
      <c r="A391" s="17">
        <v>39849</v>
      </c>
      <c r="B391" s="18">
        <f>VLOOKUP(Table1[[#This Row],[Date]],'Stock Long Data'!A:F,6,)</f>
        <v>3.7549999999999999</v>
      </c>
      <c r="C391" s="18">
        <f>VLOOKUP(Table1[[#This Row],[Date]],'Stock Short Data'!A:F,6,)</f>
        <v>1.607359</v>
      </c>
      <c r="D391" s="18">
        <f>Table1[[#This Row],[Long]]/Table1[[#This Row],[Short]]</f>
        <v>2.3361302608813586</v>
      </c>
    </row>
    <row r="392" spans="1:4" x14ac:dyDescent="0.2">
      <c r="A392" s="17">
        <v>39850</v>
      </c>
      <c r="B392" s="18">
        <f>VLOOKUP(Table1[[#This Row],[Date]],'Stock Long Data'!A:F,6,)</f>
        <v>3.91</v>
      </c>
      <c r="C392" s="18">
        <f>VLOOKUP(Table1[[#This Row],[Date]],'Stock Short Data'!A:F,6,)</f>
        <v>1.7171780000000001</v>
      </c>
      <c r="D392" s="18">
        <f>Table1[[#This Row],[Long]]/Table1[[#This Row],[Short]]</f>
        <v>2.2769916688893055</v>
      </c>
    </row>
    <row r="393" spans="1:4" x14ac:dyDescent="0.2">
      <c r="A393" s="17">
        <v>39853</v>
      </c>
      <c r="B393" s="18">
        <f>VLOOKUP(Table1[[#This Row],[Date]],'Stock Long Data'!A:F,6,)</f>
        <v>3.835</v>
      </c>
      <c r="C393" s="18">
        <f>VLOOKUP(Table1[[#This Row],[Date]],'Stock Short Data'!A:F,6,)</f>
        <v>1.66127</v>
      </c>
      <c r="D393" s="18">
        <f>Table1[[#This Row],[Long]]/Table1[[#This Row],[Short]]</f>
        <v>2.3084748415368965</v>
      </c>
    </row>
    <row r="394" spans="1:4" x14ac:dyDescent="0.2">
      <c r="A394" s="17">
        <v>39854</v>
      </c>
      <c r="B394" s="18">
        <f>VLOOKUP(Table1[[#This Row],[Date]],'Stock Long Data'!A:F,6,)</f>
        <v>3.5249999999999999</v>
      </c>
      <c r="C394" s="18">
        <f>VLOOKUP(Table1[[#This Row],[Date]],'Stock Short Data'!A:F,6,)</f>
        <v>1.589388</v>
      </c>
      <c r="D394" s="18">
        <f>Table1[[#This Row],[Long]]/Table1[[#This Row],[Short]]</f>
        <v>2.2178347892396317</v>
      </c>
    </row>
    <row r="395" spans="1:4" x14ac:dyDescent="0.2">
      <c r="A395" s="17">
        <v>39855</v>
      </c>
      <c r="B395" s="18">
        <f>VLOOKUP(Table1[[#This Row],[Date]],'Stock Long Data'!A:F,6,)</f>
        <v>3.45</v>
      </c>
      <c r="C395" s="18">
        <f>VLOOKUP(Table1[[#This Row],[Date]],'Stock Short Data'!A:F,6,)</f>
        <v>1.6113519999999999</v>
      </c>
      <c r="D395" s="18">
        <f>Table1[[#This Row],[Long]]/Table1[[#This Row],[Short]]</f>
        <v>2.1410591850818448</v>
      </c>
    </row>
    <row r="396" spans="1:4" x14ac:dyDescent="0.2">
      <c r="A396" s="17">
        <v>39856</v>
      </c>
      <c r="B396" s="18">
        <f>VLOOKUP(Table1[[#This Row],[Date]],'Stock Long Data'!A:F,6,)</f>
        <v>3.29</v>
      </c>
      <c r="C396" s="18">
        <f>VLOOKUP(Table1[[#This Row],[Date]],'Stock Short Data'!A:F,6,)</f>
        <v>1.4955419999999999</v>
      </c>
      <c r="D396" s="18">
        <f>Table1[[#This Row],[Long]]/Table1[[#This Row],[Short]]</f>
        <v>2.1998713509884711</v>
      </c>
    </row>
    <row r="397" spans="1:4" x14ac:dyDescent="0.2">
      <c r="A397" s="17">
        <v>39857</v>
      </c>
      <c r="B397" s="18">
        <f>VLOOKUP(Table1[[#This Row],[Date]],'Stock Long Data'!A:F,6,)</f>
        <v>3.23</v>
      </c>
      <c r="C397" s="18">
        <f>VLOOKUP(Table1[[#This Row],[Date]],'Stock Short Data'!A:F,6,)</f>
        <v>1.517506</v>
      </c>
      <c r="D397" s="18">
        <f>Table1[[#This Row],[Long]]/Table1[[#This Row],[Short]]</f>
        <v>2.128492407937761</v>
      </c>
    </row>
    <row r="398" spans="1:4" x14ac:dyDescent="0.2">
      <c r="A398" s="17">
        <v>39861</v>
      </c>
      <c r="B398" s="18">
        <f>VLOOKUP(Table1[[#This Row],[Date]],'Stock Long Data'!A:F,6,)</f>
        <v>2.9950000000000001</v>
      </c>
      <c r="C398" s="18">
        <f>VLOOKUP(Table1[[#This Row],[Date]],'Stock Short Data'!A:F,6,)</f>
        <v>1.461598</v>
      </c>
      <c r="D398" s="18">
        <f>Table1[[#This Row],[Long]]/Table1[[#This Row],[Short]]</f>
        <v>2.049127051350645</v>
      </c>
    </row>
    <row r="399" spans="1:4" x14ac:dyDescent="0.2">
      <c r="A399" s="17">
        <v>39862</v>
      </c>
      <c r="B399" s="18">
        <f>VLOOKUP(Table1[[#This Row],[Date]],'Stock Long Data'!A:F,6,)</f>
        <v>3.13</v>
      </c>
      <c r="C399" s="18">
        <f>VLOOKUP(Table1[[#This Row],[Date]],'Stock Short Data'!A:F,6,)</f>
        <v>1.3897170000000001</v>
      </c>
      <c r="D399" s="18">
        <f>Table1[[#This Row],[Long]]/Table1[[#This Row],[Short]]</f>
        <v>2.2522571142182182</v>
      </c>
    </row>
    <row r="400" spans="1:4" x14ac:dyDescent="0.2">
      <c r="A400" s="17">
        <v>39863</v>
      </c>
      <c r="B400" s="18">
        <f>VLOOKUP(Table1[[#This Row],[Date]],'Stock Long Data'!A:F,6,)</f>
        <v>3</v>
      </c>
      <c r="C400" s="18">
        <f>VLOOKUP(Table1[[#This Row],[Date]],'Stock Short Data'!A:F,6,)</f>
        <v>1.4076869999999999</v>
      </c>
      <c r="D400" s="18">
        <f>Table1[[#This Row],[Long]]/Table1[[#This Row],[Short]]</f>
        <v>2.1311555764882395</v>
      </c>
    </row>
    <row r="401" spans="1:4" x14ac:dyDescent="0.2">
      <c r="A401" s="17">
        <v>39864</v>
      </c>
      <c r="B401" s="18">
        <f>VLOOKUP(Table1[[#This Row],[Date]],'Stock Long Data'!A:F,6,)</f>
        <v>2.73</v>
      </c>
      <c r="C401" s="18">
        <f>VLOOKUP(Table1[[#This Row],[Date]],'Stock Short Data'!A:F,6,)</f>
        <v>1.3278179999999999</v>
      </c>
      <c r="D401" s="18">
        <f>Table1[[#This Row],[Long]]/Table1[[#This Row],[Short]]</f>
        <v>2.056004663289698</v>
      </c>
    </row>
    <row r="402" spans="1:4" x14ac:dyDescent="0.2">
      <c r="A402" s="17">
        <v>39867</v>
      </c>
      <c r="B402" s="18">
        <f>VLOOKUP(Table1[[#This Row],[Date]],'Stock Long Data'!A:F,6,)</f>
        <v>2.7949999999999999</v>
      </c>
      <c r="C402" s="18">
        <f>VLOOKUP(Table1[[#This Row],[Date]],'Stock Short Data'!A:F,6,)</f>
        <v>1.2918769999999999</v>
      </c>
      <c r="D402" s="18">
        <f>Table1[[#This Row],[Long]]/Table1[[#This Row],[Short]]</f>
        <v>2.1635186631544645</v>
      </c>
    </row>
    <row r="403" spans="1:4" x14ac:dyDescent="0.2">
      <c r="A403" s="17">
        <v>39868</v>
      </c>
      <c r="B403" s="18">
        <f>VLOOKUP(Table1[[#This Row],[Date]],'Stock Long Data'!A:F,6,)</f>
        <v>2.895</v>
      </c>
      <c r="C403" s="18">
        <f>VLOOKUP(Table1[[#This Row],[Date]],'Stock Short Data'!A:F,6,)</f>
        <v>1.198032</v>
      </c>
      <c r="D403" s="18">
        <f>Table1[[#This Row],[Long]]/Table1[[#This Row],[Short]]</f>
        <v>2.4164629993188829</v>
      </c>
    </row>
    <row r="404" spans="1:4" x14ac:dyDescent="0.2">
      <c r="A404" s="17">
        <v>39869</v>
      </c>
      <c r="B404" s="18">
        <f>VLOOKUP(Table1[[#This Row],[Date]],'Stock Long Data'!A:F,6,)</f>
        <v>2.78</v>
      </c>
      <c r="C404" s="18">
        <f>VLOOKUP(Table1[[#This Row],[Date]],'Stock Short Data'!A:F,6,)</f>
        <v>1.1541030000000001</v>
      </c>
      <c r="D404" s="18">
        <f>Table1[[#This Row],[Long]]/Table1[[#This Row],[Short]]</f>
        <v>2.4087971350910617</v>
      </c>
    </row>
    <row r="405" spans="1:4" x14ac:dyDescent="0.2">
      <c r="A405" s="17">
        <v>39870</v>
      </c>
      <c r="B405" s="18">
        <f>VLOOKUP(Table1[[#This Row],[Date]],'Stock Long Data'!A:F,6,)</f>
        <v>2.7450000000000001</v>
      </c>
      <c r="C405" s="18">
        <f>VLOOKUP(Table1[[#This Row],[Date]],'Stock Short Data'!A:F,6,)</f>
        <v>1.367753</v>
      </c>
      <c r="D405" s="18">
        <f>Table1[[#This Row],[Long]]/Table1[[#This Row],[Short]]</f>
        <v>2.0069413117719357</v>
      </c>
    </row>
    <row r="406" spans="1:4" x14ac:dyDescent="0.2">
      <c r="A406" s="17">
        <v>39871</v>
      </c>
      <c r="B406" s="18">
        <f>VLOOKUP(Table1[[#This Row],[Date]],'Stock Long Data'!A:F,6,)</f>
        <v>2.86</v>
      </c>
      <c r="C406" s="18">
        <f>VLOOKUP(Table1[[#This Row],[Date]],'Stock Short Data'!A:F,6,)</f>
        <v>1.3977040000000001</v>
      </c>
      <c r="D406" s="18">
        <f>Table1[[#This Row],[Long]]/Table1[[#This Row],[Short]]</f>
        <v>2.0462129320657305</v>
      </c>
    </row>
    <row r="407" spans="1:4" x14ac:dyDescent="0.2">
      <c r="A407" s="17">
        <v>39874</v>
      </c>
      <c r="B407" s="18">
        <f>VLOOKUP(Table1[[#This Row],[Date]],'Stock Long Data'!A:F,6,)</f>
        <v>2.5950000000000002</v>
      </c>
      <c r="C407" s="18">
        <f>VLOOKUP(Table1[[#This Row],[Date]],'Stock Short Data'!A:F,6,)</f>
        <v>1.2719100000000001</v>
      </c>
      <c r="D407" s="18">
        <f>Table1[[#This Row],[Long]]/Table1[[#This Row],[Short]]</f>
        <v>2.0402386961341605</v>
      </c>
    </row>
    <row r="408" spans="1:4" x14ac:dyDescent="0.2">
      <c r="A408" s="17">
        <v>39875</v>
      </c>
      <c r="B408" s="18">
        <f>VLOOKUP(Table1[[#This Row],[Date]],'Stock Long Data'!A:F,6,)</f>
        <v>2.4249999999999998</v>
      </c>
      <c r="C408" s="18">
        <f>VLOOKUP(Table1[[#This Row],[Date]],'Stock Short Data'!A:F,6,)</f>
        <v>1.2020249999999999</v>
      </c>
      <c r="D408" s="18">
        <f>Table1[[#This Row],[Long]]/Table1[[#This Row],[Short]]</f>
        <v>2.017428922027412</v>
      </c>
    </row>
    <row r="409" spans="1:4" x14ac:dyDescent="0.2">
      <c r="A409" s="17">
        <v>39876</v>
      </c>
      <c r="B409" s="18">
        <f>VLOOKUP(Table1[[#This Row],[Date]],'Stock Long Data'!A:F,6,)</f>
        <v>2.62</v>
      </c>
      <c r="C409" s="18">
        <f>VLOOKUP(Table1[[#This Row],[Date]],'Stock Short Data'!A:F,6,)</f>
        <v>1.3078510000000001</v>
      </c>
      <c r="D409" s="18">
        <f>Table1[[#This Row],[Long]]/Table1[[#This Row],[Short]]</f>
        <v>2.003286307079323</v>
      </c>
    </row>
    <row r="410" spans="1:4" x14ac:dyDescent="0.2">
      <c r="A410" s="17">
        <v>39877</v>
      </c>
      <c r="B410" s="18">
        <f>VLOOKUP(Table1[[#This Row],[Date]],'Stock Long Data'!A:F,6,)</f>
        <v>2.4649999999999999</v>
      </c>
      <c r="C410" s="18">
        <f>VLOOKUP(Table1[[#This Row],[Date]],'Stock Short Data'!A:F,6,)</f>
        <v>1.2379659999999999</v>
      </c>
      <c r="D410" s="18">
        <f>Table1[[#This Row],[Long]]/Table1[[#This Row],[Short]]</f>
        <v>1.9911693859120525</v>
      </c>
    </row>
    <row r="411" spans="1:4" x14ac:dyDescent="0.2">
      <c r="A411" s="17">
        <v>39878</v>
      </c>
      <c r="B411" s="18">
        <f>VLOOKUP(Table1[[#This Row],[Date]],'Stock Long Data'!A:F,6,)</f>
        <v>2.25</v>
      </c>
      <c r="C411" s="18">
        <f>VLOOKUP(Table1[[#This Row],[Date]],'Stock Short Data'!A:F,6,)</f>
        <v>1.2259850000000001</v>
      </c>
      <c r="D411" s="18">
        <f>Table1[[#This Row],[Long]]/Table1[[#This Row],[Short]]</f>
        <v>1.8352589958278445</v>
      </c>
    </row>
    <row r="412" spans="1:4" x14ac:dyDescent="0.2">
      <c r="A412" s="17">
        <v>39881</v>
      </c>
      <c r="B412" s="18">
        <f>VLOOKUP(Table1[[#This Row],[Date]],'Stock Long Data'!A:F,6,)</f>
        <v>2.2450000000000001</v>
      </c>
      <c r="C412" s="18">
        <f>VLOOKUP(Table1[[#This Row],[Date]],'Stock Short Data'!A:F,6,)</f>
        <v>1.2259850000000001</v>
      </c>
      <c r="D412" s="18">
        <f>Table1[[#This Row],[Long]]/Table1[[#This Row],[Short]]</f>
        <v>1.8311806425037827</v>
      </c>
    </row>
    <row r="413" spans="1:4" x14ac:dyDescent="0.2">
      <c r="A413" s="17">
        <v>39882</v>
      </c>
      <c r="B413" s="18">
        <f>VLOOKUP(Table1[[#This Row],[Date]],'Stock Long Data'!A:F,6,)</f>
        <v>2.5150000000000001</v>
      </c>
      <c r="C413" s="18">
        <f>VLOOKUP(Table1[[#This Row],[Date]],'Stock Short Data'!A:F,6,)</f>
        <v>1.357769</v>
      </c>
      <c r="D413" s="18">
        <f>Table1[[#This Row],[Long]]/Table1[[#This Row],[Short]]</f>
        <v>1.8523033004877856</v>
      </c>
    </row>
    <row r="414" spans="1:4" x14ac:dyDescent="0.2">
      <c r="A414" s="17">
        <v>39883</v>
      </c>
      <c r="B414" s="18">
        <f>VLOOKUP(Table1[[#This Row],[Date]],'Stock Long Data'!A:F,6,)</f>
        <v>2.6850000000000001</v>
      </c>
      <c r="C414" s="18">
        <f>VLOOKUP(Table1[[#This Row],[Date]],'Stock Short Data'!A:F,6,)</f>
        <v>1.2798970000000001</v>
      </c>
      <c r="D414" s="18">
        <f>Table1[[#This Row],[Long]]/Table1[[#This Row],[Short]]</f>
        <v>2.0978250593602454</v>
      </c>
    </row>
    <row r="415" spans="1:4" x14ac:dyDescent="0.2">
      <c r="A415" s="17">
        <v>39884</v>
      </c>
      <c r="B415" s="18">
        <f>VLOOKUP(Table1[[#This Row],[Date]],'Stock Long Data'!A:F,6,)</f>
        <v>3.1</v>
      </c>
      <c r="C415" s="18">
        <f>VLOOKUP(Table1[[#This Row],[Date]],'Stock Short Data'!A:F,6,)</f>
        <v>1.6632670000000001</v>
      </c>
      <c r="D415" s="18">
        <f>Table1[[#This Row],[Long]]/Table1[[#This Row],[Short]]</f>
        <v>1.8638017828767119</v>
      </c>
    </row>
    <row r="416" spans="1:4" x14ac:dyDescent="0.2">
      <c r="A416" s="17">
        <v>39885</v>
      </c>
      <c r="B416" s="18">
        <f>VLOOKUP(Table1[[#This Row],[Date]],'Stock Long Data'!A:F,6,)</f>
        <v>3.18</v>
      </c>
      <c r="C416" s="18">
        <f>VLOOKUP(Table1[[#This Row],[Date]],'Stock Short Data'!A:F,6,)</f>
        <v>1.8070310000000001</v>
      </c>
      <c r="D416" s="18">
        <f>Table1[[#This Row],[Long]]/Table1[[#This Row],[Short]]</f>
        <v>1.7597927207668269</v>
      </c>
    </row>
    <row r="417" spans="1:4" x14ac:dyDescent="0.2">
      <c r="A417" s="17">
        <v>39888</v>
      </c>
      <c r="B417" s="18">
        <f>VLOOKUP(Table1[[#This Row],[Date]],'Stock Long Data'!A:F,6,)</f>
        <v>3.0049999999999999</v>
      </c>
      <c r="C417" s="18">
        <f>VLOOKUP(Table1[[#This Row],[Date]],'Stock Short Data'!A:F,6,)</f>
        <v>1.7970470000000001</v>
      </c>
      <c r="D417" s="18">
        <f>Table1[[#This Row],[Long]]/Table1[[#This Row],[Short]]</f>
        <v>1.6721877613662859</v>
      </c>
    </row>
    <row r="418" spans="1:4" x14ac:dyDescent="0.2">
      <c r="A418" s="17">
        <v>39889</v>
      </c>
      <c r="B418" s="18">
        <f>VLOOKUP(Table1[[#This Row],[Date]],'Stock Long Data'!A:F,6,)</f>
        <v>2.9750000000000001</v>
      </c>
      <c r="C418" s="18">
        <f>VLOOKUP(Table1[[#This Row],[Date]],'Stock Short Data'!A:F,6,)</f>
        <v>1.769093</v>
      </c>
      <c r="D418" s="18">
        <f>Table1[[#This Row],[Long]]/Table1[[#This Row],[Short]]</f>
        <v>1.6816526886941501</v>
      </c>
    </row>
    <row r="419" spans="1:4" x14ac:dyDescent="0.2">
      <c r="A419" s="17">
        <v>39890</v>
      </c>
      <c r="B419" s="18">
        <f>VLOOKUP(Table1[[#This Row],[Date]],'Stock Long Data'!A:F,6,)</f>
        <v>3.24</v>
      </c>
      <c r="C419" s="18">
        <f>VLOOKUP(Table1[[#This Row],[Date]],'Stock Short Data'!A:F,6,)</f>
        <v>1.8908929999999999</v>
      </c>
      <c r="D419" s="18">
        <f>Table1[[#This Row],[Long]]/Table1[[#This Row],[Short]]</f>
        <v>1.7134761194842862</v>
      </c>
    </row>
    <row r="420" spans="1:4" x14ac:dyDescent="0.2">
      <c r="A420" s="17">
        <v>39891</v>
      </c>
      <c r="B420" s="18">
        <f>VLOOKUP(Table1[[#This Row],[Date]],'Stock Long Data'!A:F,6,)</f>
        <v>3.38</v>
      </c>
      <c r="C420" s="18">
        <f>VLOOKUP(Table1[[#This Row],[Date]],'Stock Short Data'!A:F,6,)</f>
        <v>1.852956</v>
      </c>
      <c r="D420" s="18">
        <f>Table1[[#This Row],[Long]]/Table1[[#This Row],[Short]]</f>
        <v>1.8241123912278543</v>
      </c>
    </row>
    <row r="421" spans="1:4" x14ac:dyDescent="0.2">
      <c r="A421" s="17">
        <v>39892</v>
      </c>
      <c r="B421" s="18">
        <f>VLOOKUP(Table1[[#This Row],[Date]],'Stock Long Data'!A:F,6,)</f>
        <v>3.21</v>
      </c>
      <c r="C421" s="18">
        <f>VLOOKUP(Table1[[#This Row],[Date]],'Stock Short Data'!A:F,6,)</f>
        <v>1.80104</v>
      </c>
      <c r="D421" s="18">
        <f>Table1[[#This Row],[Long]]/Table1[[#This Row],[Short]]</f>
        <v>1.782303557944299</v>
      </c>
    </row>
    <row r="422" spans="1:4" x14ac:dyDescent="0.2">
      <c r="A422" s="17">
        <v>39895</v>
      </c>
      <c r="B422" s="18">
        <f>VLOOKUP(Table1[[#This Row],[Date]],'Stock Long Data'!A:F,6,)</f>
        <v>3.1850000000000001</v>
      </c>
      <c r="C422" s="18">
        <f>VLOOKUP(Table1[[#This Row],[Date]],'Stock Short Data'!A:F,6,)</f>
        <v>1.9707619999999999</v>
      </c>
      <c r="D422" s="18">
        <f>Table1[[#This Row],[Long]]/Table1[[#This Row],[Short]]</f>
        <v>1.6161261481599505</v>
      </c>
    </row>
    <row r="423" spans="1:4" x14ac:dyDescent="0.2">
      <c r="A423" s="17">
        <v>39896</v>
      </c>
      <c r="B423" s="18">
        <f>VLOOKUP(Table1[[#This Row],[Date]],'Stock Long Data'!A:F,6,)</f>
        <v>3.2650000000000001</v>
      </c>
      <c r="C423" s="18">
        <f>VLOOKUP(Table1[[#This Row],[Date]],'Stock Short Data'!A:F,6,)</f>
        <v>1.9228400000000001</v>
      </c>
      <c r="D423" s="18">
        <f>Table1[[#This Row],[Long]]/Table1[[#This Row],[Short]]</f>
        <v>1.6980091947327911</v>
      </c>
    </row>
    <row r="424" spans="1:4" x14ac:dyDescent="0.2">
      <c r="A424" s="17">
        <v>39897</v>
      </c>
      <c r="B424" s="18">
        <f>VLOOKUP(Table1[[#This Row],[Date]],'Stock Long Data'!A:F,6,)</f>
        <v>3.33</v>
      </c>
      <c r="C424" s="18">
        <f>VLOOKUP(Table1[[#This Row],[Date]],'Stock Short Data'!A:F,6,)</f>
        <v>1.9947220000000001</v>
      </c>
      <c r="D424" s="18">
        <f>Table1[[#This Row],[Long]]/Table1[[#This Row],[Short]]</f>
        <v>1.6694055612762078</v>
      </c>
    </row>
    <row r="425" spans="1:4" x14ac:dyDescent="0.2">
      <c r="A425" s="17">
        <v>39898</v>
      </c>
      <c r="B425" s="18">
        <f>VLOOKUP(Table1[[#This Row],[Date]],'Stock Long Data'!A:F,6,)</f>
        <v>3.835</v>
      </c>
      <c r="C425" s="18">
        <f>VLOOKUP(Table1[[#This Row],[Date]],'Stock Short Data'!A:F,6,)</f>
        <v>2.1504669999999999</v>
      </c>
      <c r="D425" s="18">
        <f>Table1[[#This Row],[Long]]/Table1[[#This Row],[Short]]</f>
        <v>1.7833335735912246</v>
      </c>
    </row>
    <row r="426" spans="1:4" x14ac:dyDescent="0.2">
      <c r="A426" s="17">
        <v>39899</v>
      </c>
      <c r="B426" s="18">
        <f>VLOOKUP(Table1[[#This Row],[Date]],'Stock Long Data'!A:F,6,)</f>
        <v>4.1849999999999996</v>
      </c>
      <c r="C426" s="18">
        <f>VLOOKUP(Table1[[#This Row],[Date]],'Stock Short Data'!A:F,6,)</f>
        <v>2.0865719999999999</v>
      </c>
      <c r="D426" s="18">
        <f>Table1[[#This Row],[Long]]/Table1[[#This Row],[Short]]</f>
        <v>2.0056820469171446</v>
      </c>
    </row>
    <row r="427" spans="1:4" x14ac:dyDescent="0.2">
      <c r="A427" s="17">
        <v>39902</v>
      </c>
      <c r="B427" s="18">
        <f>VLOOKUP(Table1[[#This Row],[Date]],'Stock Long Data'!A:F,6,)</f>
        <v>4.1399999999999997</v>
      </c>
      <c r="C427" s="18">
        <f>VLOOKUP(Table1[[#This Row],[Date]],'Stock Short Data'!A:F,6,)</f>
        <v>1.956785</v>
      </c>
      <c r="D427" s="18">
        <f>Table1[[#This Row],[Long]]/Table1[[#This Row],[Short]]</f>
        <v>2.1157153187498881</v>
      </c>
    </row>
    <row r="428" spans="1:4" x14ac:dyDescent="0.2">
      <c r="A428" s="17">
        <v>39903</v>
      </c>
      <c r="B428" s="18">
        <f>VLOOKUP(Table1[[#This Row],[Date]],'Stock Long Data'!A:F,6,)</f>
        <v>4.33</v>
      </c>
      <c r="C428" s="18">
        <f>VLOOKUP(Table1[[#This Row],[Date]],'Stock Short Data'!A:F,6,)</f>
        <v>1.9108590000000001</v>
      </c>
      <c r="D428" s="18">
        <f>Table1[[#This Row],[Long]]/Table1[[#This Row],[Short]]</f>
        <v>2.2659966015284225</v>
      </c>
    </row>
    <row r="429" spans="1:4" x14ac:dyDescent="0.2">
      <c r="A429" s="17">
        <v>39904</v>
      </c>
      <c r="B429" s="18">
        <f>VLOOKUP(Table1[[#This Row],[Date]],'Stock Long Data'!A:F,6,)</f>
        <v>4.665</v>
      </c>
      <c r="C429" s="18">
        <f>VLOOKUP(Table1[[#This Row],[Date]],'Stock Short Data'!A:F,6,)</f>
        <v>2.0705979999999999</v>
      </c>
      <c r="D429" s="18">
        <f>Table1[[#This Row],[Long]]/Table1[[#This Row],[Short]]</f>
        <v>2.2529723297327631</v>
      </c>
    </row>
    <row r="430" spans="1:4" x14ac:dyDescent="0.2">
      <c r="A430" s="17">
        <v>39905</v>
      </c>
      <c r="B430" s="18">
        <f>VLOOKUP(Table1[[#This Row],[Date]],'Stock Long Data'!A:F,6,)</f>
        <v>5.0149999999999997</v>
      </c>
      <c r="C430" s="18">
        <f>VLOOKUP(Table1[[#This Row],[Date]],'Stock Short Data'!A:F,6,)</f>
        <v>2.2283379999999999</v>
      </c>
      <c r="D430" s="18">
        <f>Table1[[#This Row],[Long]]/Table1[[#This Row],[Short]]</f>
        <v>2.2505562441604461</v>
      </c>
    </row>
    <row r="431" spans="1:4" x14ac:dyDescent="0.2">
      <c r="A431" s="17">
        <v>39906</v>
      </c>
      <c r="B431" s="18">
        <f>VLOOKUP(Table1[[#This Row],[Date]],'Stock Long Data'!A:F,6,)</f>
        <v>5.0999999999999996</v>
      </c>
      <c r="C431" s="18">
        <f>VLOOKUP(Table1[[#This Row],[Date]],'Stock Short Data'!A:F,6,)</f>
        <v>2.322184</v>
      </c>
      <c r="D431" s="18">
        <f>Table1[[#This Row],[Long]]/Table1[[#This Row],[Short]]</f>
        <v>2.1962083969228967</v>
      </c>
    </row>
    <row r="432" spans="1:4" x14ac:dyDescent="0.2">
      <c r="A432" s="17">
        <v>39909</v>
      </c>
      <c r="B432" s="18">
        <f>VLOOKUP(Table1[[#This Row],[Date]],'Stock Long Data'!A:F,6,)</f>
        <v>4.9349999999999996</v>
      </c>
      <c r="C432" s="18">
        <f>VLOOKUP(Table1[[#This Row],[Date]],'Stock Short Data'!A:F,6,)</f>
        <v>2.2722660000000001</v>
      </c>
      <c r="D432" s="18">
        <f>Table1[[#This Row],[Long]]/Table1[[#This Row],[Short]]</f>
        <v>2.1718407968081199</v>
      </c>
    </row>
    <row r="433" spans="1:4" x14ac:dyDescent="0.2">
      <c r="A433" s="17">
        <v>39910</v>
      </c>
      <c r="B433" s="18">
        <f>VLOOKUP(Table1[[#This Row],[Date]],'Stock Long Data'!A:F,6,)</f>
        <v>4.5549999999999997</v>
      </c>
      <c r="C433" s="18">
        <f>VLOOKUP(Table1[[#This Row],[Date]],'Stock Short Data'!A:F,6,)</f>
        <v>2.1704340000000002</v>
      </c>
      <c r="D433" s="18">
        <f>Table1[[#This Row],[Long]]/Table1[[#This Row],[Short]]</f>
        <v>2.0986586092919661</v>
      </c>
    </row>
    <row r="434" spans="1:4" x14ac:dyDescent="0.2">
      <c r="A434" s="17">
        <v>39911</v>
      </c>
      <c r="B434" s="18">
        <f>VLOOKUP(Table1[[#This Row],[Date]],'Stock Long Data'!A:F,6,)</f>
        <v>4.8650000000000002</v>
      </c>
      <c r="C434" s="18">
        <f>VLOOKUP(Table1[[#This Row],[Date]],'Stock Short Data'!A:F,6,)</f>
        <v>2.198388</v>
      </c>
      <c r="D434" s="18">
        <f>Table1[[#This Row],[Long]]/Table1[[#This Row],[Short]]</f>
        <v>2.2129851509378691</v>
      </c>
    </row>
    <row r="435" spans="1:4" x14ac:dyDescent="0.2">
      <c r="A435" s="17">
        <v>39912</v>
      </c>
      <c r="B435" s="18">
        <f>VLOOKUP(Table1[[#This Row],[Date]],'Stock Long Data'!A:F,6,)</f>
        <v>5.42</v>
      </c>
      <c r="C435" s="18">
        <f>VLOOKUP(Table1[[#This Row],[Date]],'Stock Short Data'!A:F,6,)</f>
        <v>2.5538029999999998</v>
      </c>
      <c r="D435" s="18">
        <f>Table1[[#This Row],[Long]]/Table1[[#This Row],[Short]]</f>
        <v>2.1223250188052876</v>
      </c>
    </row>
    <row r="436" spans="1:4" x14ac:dyDescent="0.2">
      <c r="A436" s="17">
        <v>39916</v>
      </c>
      <c r="B436" s="18">
        <f>VLOOKUP(Table1[[#This Row],[Date]],'Stock Long Data'!A:F,6,)</f>
        <v>5.8949999999999996</v>
      </c>
      <c r="C436" s="18">
        <f>VLOOKUP(Table1[[#This Row],[Date]],'Stock Short Data'!A:F,6,)</f>
        <v>2.6236890000000002</v>
      </c>
      <c r="D436" s="18">
        <f>Table1[[#This Row],[Long]]/Table1[[#This Row],[Short]]</f>
        <v>2.2468364200177686</v>
      </c>
    </row>
    <row r="437" spans="1:4" x14ac:dyDescent="0.2">
      <c r="A437" s="17">
        <v>39917</v>
      </c>
      <c r="B437" s="18">
        <f>VLOOKUP(Table1[[#This Row],[Date]],'Stock Long Data'!A:F,6,)</f>
        <v>6.2</v>
      </c>
      <c r="C437" s="18">
        <f>VLOOKUP(Table1[[#This Row],[Date]],'Stock Short Data'!A:F,6,)</f>
        <v>2.5498099999999999</v>
      </c>
      <c r="D437" s="18">
        <f>Table1[[#This Row],[Long]]/Table1[[#This Row],[Short]]</f>
        <v>2.4315537236107789</v>
      </c>
    </row>
    <row r="438" spans="1:4" x14ac:dyDescent="0.2">
      <c r="A438" s="17">
        <v>39918</v>
      </c>
      <c r="B438" s="18">
        <f>VLOOKUP(Table1[[#This Row],[Date]],'Stock Long Data'!A:F,6,)</f>
        <v>6.165</v>
      </c>
      <c r="C438" s="18">
        <f>VLOOKUP(Table1[[#This Row],[Date]],'Stock Short Data'!A:F,6,)</f>
        <v>2.461954</v>
      </c>
      <c r="D438" s="18">
        <f>Table1[[#This Row],[Long]]/Table1[[#This Row],[Short]]</f>
        <v>2.5041085251795931</v>
      </c>
    </row>
    <row r="439" spans="1:4" x14ac:dyDescent="0.2">
      <c r="A439" s="17">
        <v>39919</v>
      </c>
      <c r="B439" s="18">
        <f>VLOOKUP(Table1[[#This Row],[Date]],'Stock Long Data'!A:F,6,)</f>
        <v>6.59</v>
      </c>
      <c r="C439" s="18">
        <f>VLOOKUP(Table1[[#This Row],[Date]],'Stock Short Data'!A:F,6,)</f>
        <v>2.5238529999999999</v>
      </c>
      <c r="D439" s="18">
        <f>Table1[[#This Row],[Long]]/Table1[[#This Row],[Short]]</f>
        <v>2.6110870958015382</v>
      </c>
    </row>
    <row r="440" spans="1:4" x14ac:dyDescent="0.2">
      <c r="A440" s="17">
        <v>39920</v>
      </c>
      <c r="B440" s="18">
        <f>VLOOKUP(Table1[[#This Row],[Date]],'Stock Long Data'!A:F,6,)</f>
        <v>7.13</v>
      </c>
      <c r="C440" s="18">
        <f>VLOOKUP(Table1[[#This Row],[Date]],'Stock Short Data'!A:F,6,)</f>
        <v>2.5478139999999998</v>
      </c>
      <c r="D440" s="18">
        <f>Table1[[#This Row],[Long]]/Table1[[#This Row],[Short]]</f>
        <v>2.7984774398759096</v>
      </c>
    </row>
    <row r="441" spans="1:4" x14ac:dyDescent="0.2">
      <c r="A441" s="17">
        <v>39923</v>
      </c>
      <c r="B441" s="18">
        <f>VLOOKUP(Table1[[#This Row],[Date]],'Stock Long Data'!A:F,6,)</f>
        <v>6.24</v>
      </c>
      <c r="C441" s="18">
        <f>VLOOKUP(Table1[[#This Row],[Date]],'Stock Short Data'!A:F,6,)</f>
        <v>2.4180259999999998</v>
      </c>
      <c r="D441" s="18">
        <f>Table1[[#This Row],[Long]]/Table1[[#This Row],[Short]]</f>
        <v>2.5806174127159927</v>
      </c>
    </row>
    <row r="442" spans="1:4" x14ac:dyDescent="0.2">
      <c r="A442" s="17">
        <v>39924</v>
      </c>
      <c r="B442" s="18">
        <f>VLOOKUP(Table1[[#This Row],[Date]],'Stock Long Data'!A:F,6,)</f>
        <v>6.7949999999999999</v>
      </c>
      <c r="C442" s="18">
        <f>VLOOKUP(Table1[[#This Row],[Date]],'Stock Short Data'!A:F,6,)</f>
        <v>2.6097109999999999</v>
      </c>
      <c r="D442" s="18">
        <f>Table1[[#This Row],[Long]]/Table1[[#This Row],[Short]]</f>
        <v>2.6037365823265488</v>
      </c>
    </row>
    <row r="443" spans="1:4" x14ac:dyDescent="0.2">
      <c r="A443" s="17">
        <v>39925</v>
      </c>
      <c r="B443" s="18">
        <f>VLOOKUP(Table1[[#This Row],[Date]],'Stock Long Data'!A:F,6,)</f>
        <v>6.7649999999999997</v>
      </c>
      <c r="C443" s="18">
        <f>VLOOKUP(Table1[[#This Row],[Date]],'Stock Short Data'!A:F,6,)</f>
        <v>2.7215280000000002</v>
      </c>
      <c r="D443" s="18">
        <f>Table1[[#This Row],[Long]]/Table1[[#This Row],[Short]]</f>
        <v>2.4857359542139559</v>
      </c>
    </row>
    <row r="444" spans="1:4" x14ac:dyDescent="0.2">
      <c r="A444" s="17">
        <v>39926</v>
      </c>
      <c r="B444" s="18">
        <f>VLOOKUP(Table1[[#This Row],[Date]],'Stock Long Data'!A:F,6,)</f>
        <v>6.8449999999999998</v>
      </c>
      <c r="C444" s="18">
        <f>VLOOKUP(Table1[[#This Row],[Date]],'Stock Short Data'!A:F,6,)</f>
        <v>2.741495</v>
      </c>
      <c r="D444" s="18">
        <f>Table1[[#This Row],[Long]]/Table1[[#This Row],[Short]]</f>
        <v>2.4968128703499368</v>
      </c>
    </row>
    <row r="445" spans="1:4" x14ac:dyDescent="0.2">
      <c r="A445" s="17">
        <v>39927</v>
      </c>
      <c r="B445" s="18">
        <f>VLOOKUP(Table1[[#This Row],[Date]],'Stock Long Data'!A:F,6,)</f>
        <v>7.1749999999999998</v>
      </c>
      <c r="C445" s="18">
        <f>VLOOKUP(Table1[[#This Row],[Date]],'Stock Short Data'!A:F,6,)</f>
        <v>2.8273540000000001</v>
      </c>
      <c r="D445" s="18">
        <f>Table1[[#This Row],[Long]]/Table1[[#This Row],[Short]]</f>
        <v>2.5377084015655624</v>
      </c>
    </row>
    <row r="446" spans="1:4" x14ac:dyDescent="0.2">
      <c r="A446" s="17">
        <v>39930</v>
      </c>
      <c r="B446" s="18">
        <f>VLOOKUP(Table1[[#This Row],[Date]],'Stock Long Data'!A:F,6,)</f>
        <v>7.125</v>
      </c>
      <c r="C446" s="18">
        <f>VLOOKUP(Table1[[#This Row],[Date]],'Stock Short Data'!A:F,6,)</f>
        <v>2.7454890000000001</v>
      </c>
      <c r="D446" s="18">
        <f>Table1[[#This Row],[Long]]/Table1[[#This Row],[Short]]</f>
        <v>2.5951661070213721</v>
      </c>
    </row>
    <row r="447" spans="1:4" x14ac:dyDescent="0.2">
      <c r="A447" s="17">
        <v>39931</v>
      </c>
      <c r="B447" s="18">
        <f>VLOOKUP(Table1[[#This Row],[Date]],'Stock Long Data'!A:F,6,)</f>
        <v>7.2249999999999996</v>
      </c>
      <c r="C447" s="18">
        <f>VLOOKUP(Table1[[#This Row],[Date]],'Stock Short Data'!A:F,6,)</f>
        <v>2.8652920000000002</v>
      </c>
      <c r="D447" s="18">
        <f>Table1[[#This Row],[Long]]/Table1[[#This Row],[Short]]</f>
        <v>2.5215580122374961</v>
      </c>
    </row>
    <row r="448" spans="1:4" x14ac:dyDescent="0.2">
      <c r="A448" s="17">
        <v>39932</v>
      </c>
      <c r="B448" s="18">
        <f>VLOOKUP(Table1[[#This Row],[Date]],'Stock Long Data'!A:F,6,)</f>
        <v>7.2350000000000003</v>
      </c>
      <c r="C448" s="18">
        <f>VLOOKUP(Table1[[#This Row],[Date]],'Stock Short Data'!A:F,6,)</f>
        <v>2.995079</v>
      </c>
      <c r="D448" s="18">
        <f>Table1[[#This Row],[Long]]/Table1[[#This Row],[Short]]</f>
        <v>2.4156291036062822</v>
      </c>
    </row>
    <row r="449" spans="1:4" x14ac:dyDescent="0.2">
      <c r="A449" s="17">
        <v>39933</v>
      </c>
      <c r="B449" s="18">
        <f>VLOOKUP(Table1[[#This Row],[Date]],'Stock Long Data'!A:F,6,)</f>
        <v>6.9749999999999996</v>
      </c>
      <c r="C449" s="18">
        <f>VLOOKUP(Table1[[#This Row],[Date]],'Stock Short Data'!A:F,6,)</f>
        <v>3.2865989999999998</v>
      </c>
      <c r="D449" s="18">
        <f>Table1[[#This Row],[Long]]/Table1[[#This Row],[Short]]</f>
        <v>2.1222546468248789</v>
      </c>
    </row>
    <row r="450" spans="1:4" x14ac:dyDescent="0.2">
      <c r="A450" s="17">
        <v>39934</v>
      </c>
      <c r="B450" s="18">
        <f>VLOOKUP(Table1[[#This Row],[Date]],'Stock Long Data'!A:F,6,)</f>
        <v>7.0250000000000004</v>
      </c>
      <c r="C450" s="18">
        <f>VLOOKUP(Table1[[#This Row],[Date]],'Stock Short Data'!A:F,6,)</f>
        <v>3.3644720000000001</v>
      </c>
      <c r="D450" s="18">
        <f>Table1[[#This Row],[Long]]/Table1[[#This Row],[Short]]</f>
        <v>2.087994787889452</v>
      </c>
    </row>
    <row r="451" spans="1:4" x14ac:dyDescent="0.2">
      <c r="A451" s="17">
        <v>39937</v>
      </c>
      <c r="B451" s="18">
        <f>VLOOKUP(Table1[[#This Row],[Date]],'Stock Long Data'!A:F,6,)</f>
        <v>7.4649999999999999</v>
      </c>
      <c r="C451" s="18">
        <f>VLOOKUP(Table1[[#This Row],[Date]],'Stock Short Data'!A:F,6,)</f>
        <v>3.4583170000000001</v>
      </c>
      <c r="D451" s="18">
        <f>Table1[[#This Row],[Long]]/Table1[[#This Row],[Short]]</f>
        <v>2.1585644115331242</v>
      </c>
    </row>
    <row r="452" spans="1:4" x14ac:dyDescent="0.2">
      <c r="A452" s="17">
        <v>39938</v>
      </c>
      <c r="B452" s="18">
        <f>VLOOKUP(Table1[[#This Row],[Date]],'Stock Long Data'!A:F,6,)</f>
        <v>7.5</v>
      </c>
      <c r="C452" s="18">
        <f>VLOOKUP(Table1[[#This Row],[Date]],'Stock Short Data'!A:F,6,)</f>
        <v>3.402409</v>
      </c>
      <c r="D452" s="18">
        <f>Table1[[#This Row],[Long]]/Table1[[#This Row],[Short]]</f>
        <v>2.2043205270148296</v>
      </c>
    </row>
    <row r="453" spans="1:4" x14ac:dyDescent="0.2">
      <c r="A453" s="17">
        <v>39939</v>
      </c>
      <c r="B453" s="18">
        <f>VLOOKUP(Table1[[#This Row],[Date]],'Stock Long Data'!A:F,6,)</f>
        <v>7.585</v>
      </c>
      <c r="C453" s="18">
        <f>VLOOKUP(Table1[[#This Row],[Date]],'Stock Short Data'!A:F,6,)</f>
        <v>3.2885960000000001</v>
      </c>
      <c r="D453" s="18">
        <f>Table1[[#This Row],[Long]]/Table1[[#This Row],[Short]]</f>
        <v>2.3064553992037937</v>
      </c>
    </row>
    <row r="454" spans="1:4" x14ac:dyDescent="0.2">
      <c r="A454" s="17">
        <v>39940</v>
      </c>
      <c r="B454" s="18">
        <f>VLOOKUP(Table1[[#This Row],[Date]],'Stock Long Data'!A:F,6,)</f>
        <v>7.1749999999999998</v>
      </c>
      <c r="C454" s="18">
        <f>VLOOKUP(Table1[[#This Row],[Date]],'Stock Short Data'!A:F,6,)</f>
        <v>3.1568130000000001</v>
      </c>
      <c r="D454" s="18">
        <f>Table1[[#This Row],[Long]]/Table1[[#This Row],[Short]]</f>
        <v>2.2728619021779242</v>
      </c>
    </row>
    <row r="455" spans="1:4" x14ac:dyDescent="0.2">
      <c r="A455" s="17">
        <v>39941</v>
      </c>
      <c r="B455" s="18">
        <f>VLOOKUP(Table1[[#This Row],[Date]],'Stock Long Data'!A:F,6,)</f>
        <v>7.4</v>
      </c>
      <c r="C455" s="18">
        <f>VLOOKUP(Table1[[#This Row],[Date]],'Stock Short Data'!A:F,6,)</f>
        <v>3.3604780000000001</v>
      </c>
      <c r="D455" s="18">
        <f>Table1[[#This Row],[Long]]/Table1[[#This Row],[Short]]</f>
        <v>2.2020676820380909</v>
      </c>
    </row>
    <row r="456" spans="1:4" x14ac:dyDescent="0.2">
      <c r="A456" s="17">
        <v>39944</v>
      </c>
      <c r="B456" s="18">
        <f>VLOOKUP(Table1[[#This Row],[Date]],'Stock Long Data'!A:F,6,)</f>
        <v>6.86</v>
      </c>
      <c r="C456" s="18">
        <f>VLOOKUP(Table1[[#This Row],[Date]],'Stock Short Data'!A:F,6,)</f>
        <v>3.1847669999999999</v>
      </c>
      <c r="D456" s="18">
        <f>Table1[[#This Row],[Long]]/Table1[[#This Row],[Short]]</f>
        <v>2.1540037308851794</v>
      </c>
    </row>
    <row r="457" spans="1:4" x14ac:dyDescent="0.2">
      <c r="A457" s="17">
        <v>39945</v>
      </c>
      <c r="B457" s="18">
        <f>VLOOKUP(Table1[[#This Row],[Date]],'Stock Long Data'!A:F,6,)</f>
        <v>6.2850000000000001</v>
      </c>
      <c r="C457" s="18">
        <f>VLOOKUP(Table1[[#This Row],[Date]],'Stock Short Data'!A:F,6,)</f>
        <v>3.0909209999999998</v>
      </c>
      <c r="D457" s="18">
        <f>Table1[[#This Row],[Long]]/Table1[[#This Row],[Short]]</f>
        <v>2.0333745184687673</v>
      </c>
    </row>
    <row r="458" spans="1:4" x14ac:dyDescent="0.2">
      <c r="A458" s="17">
        <v>39946</v>
      </c>
      <c r="B458" s="18">
        <f>VLOOKUP(Table1[[#This Row],[Date]],'Stock Long Data'!A:F,6,)</f>
        <v>5.89</v>
      </c>
      <c r="C458" s="18">
        <f>VLOOKUP(Table1[[#This Row],[Date]],'Stock Short Data'!A:F,6,)</f>
        <v>2.775439</v>
      </c>
      <c r="D458" s="18">
        <f>Table1[[#This Row],[Long]]/Table1[[#This Row],[Short]]</f>
        <v>2.1221867963950927</v>
      </c>
    </row>
    <row r="459" spans="1:4" x14ac:dyDescent="0.2">
      <c r="A459" s="17">
        <v>39947</v>
      </c>
      <c r="B459" s="18">
        <f>VLOOKUP(Table1[[#This Row],[Date]],'Stock Long Data'!A:F,6,)</f>
        <v>6.2350000000000003</v>
      </c>
      <c r="C459" s="18">
        <f>VLOOKUP(Table1[[#This Row],[Date]],'Stock Short Data'!A:F,6,)</f>
        <v>2.8952429999999998</v>
      </c>
      <c r="D459" s="18">
        <f>Table1[[#This Row],[Long]]/Table1[[#This Row],[Short]]</f>
        <v>2.153532535956395</v>
      </c>
    </row>
    <row r="460" spans="1:4" x14ac:dyDescent="0.2">
      <c r="A460" s="17">
        <v>39948</v>
      </c>
      <c r="B460" s="18">
        <f>VLOOKUP(Table1[[#This Row],[Date]],'Stock Long Data'!A:F,6,)</f>
        <v>6.0750000000000002</v>
      </c>
      <c r="C460" s="18">
        <f>VLOOKUP(Table1[[#This Row],[Date]],'Stock Short Data'!A:F,6,)</f>
        <v>2.893246</v>
      </c>
      <c r="D460" s="18">
        <f>Table1[[#This Row],[Long]]/Table1[[#This Row],[Short]]</f>
        <v>2.0997177564576259</v>
      </c>
    </row>
    <row r="461" spans="1:4" x14ac:dyDescent="0.2">
      <c r="A461" s="17">
        <v>39951</v>
      </c>
      <c r="B461" s="18">
        <f>VLOOKUP(Table1[[#This Row],[Date]],'Stock Long Data'!A:F,6,)</f>
        <v>6.4450000000000003</v>
      </c>
      <c r="C461" s="18">
        <f>VLOOKUP(Table1[[#This Row],[Date]],'Stock Short Data'!A:F,6,)</f>
        <v>3.096911</v>
      </c>
      <c r="D461" s="18">
        <f>Table1[[#This Row],[Long]]/Table1[[#This Row],[Short]]</f>
        <v>2.081105979474386</v>
      </c>
    </row>
    <row r="462" spans="1:4" x14ac:dyDescent="0.2">
      <c r="A462" s="17">
        <v>39952</v>
      </c>
      <c r="B462" s="18">
        <f>VLOOKUP(Table1[[#This Row],[Date]],'Stock Long Data'!A:F,6,)</f>
        <v>6.42</v>
      </c>
      <c r="C462" s="18">
        <f>VLOOKUP(Table1[[#This Row],[Date]],'Stock Short Data'!A:F,6,)</f>
        <v>3.2366820000000001</v>
      </c>
      <c r="D462" s="18">
        <f>Table1[[#This Row],[Long]]/Table1[[#This Row],[Short]]</f>
        <v>1.9835127454597021</v>
      </c>
    </row>
    <row r="463" spans="1:4" x14ac:dyDescent="0.2">
      <c r="A463" s="17">
        <v>39953</v>
      </c>
      <c r="B463" s="18">
        <f>VLOOKUP(Table1[[#This Row],[Date]],'Stock Long Data'!A:F,6,)</f>
        <v>6.0149999999999997</v>
      </c>
      <c r="C463" s="18">
        <f>VLOOKUP(Table1[[#This Row],[Date]],'Stock Short Data'!A:F,6,)</f>
        <v>3.3604780000000001</v>
      </c>
      <c r="D463" s="18">
        <f>Table1[[#This Row],[Long]]/Table1[[#This Row],[Short]]</f>
        <v>1.7899239334404211</v>
      </c>
    </row>
    <row r="464" spans="1:4" x14ac:dyDescent="0.2">
      <c r="A464" s="17">
        <v>39954</v>
      </c>
      <c r="B464" s="18">
        <f>VLOOKUP(Table1[[#This Row],[Date]],'Stock Long Data'!A:F,6,)</f>
        <v>5.69</v>
      </c>
      <c r="C464" s="18">
        <f>VLOOKUP(Table1[[#This Row],[Date]],'Stock Short Data'!A:F,6,)</f>
        <v>3.2786119999999999</v>
      </c>
      <c r="D464" s="18">
        <f>Table1[[#This Row],[Long]]/Table1[[#This Row],[Short]]</f>
        <v>1.7354905063484183</v>
      </c>
    </row>
    <row r="465" spans="1:4" x14ac:dyDescent="0.2">
      <c r="A465" s="17">
        <v>39955</v>
      </c>
      <c r="B465" s="18">
        <f>VLOOKUP(Table1[[#This Row],[Date]],'Stock Long Data'!A:F,6,)</f>
        <v>5.65</v>
      </c>
      <c r="C465" s="18">
        <f>VLOOKUP(Table1[[#This Row],[Date]],'Stock Short Data'!A:F,6,)</f>
        <v>3.2566489999999999</v>
      </c>
      <c r="D465" s="18">
        <f>Table1[[#This Row],[Long]]/Table1[[#This Row],[Short]]</f>
        <v>1.7349121750609293</v>
      </c>
    </row>
    <row r="466" spans="1:4" x14ac:dyDescent="0.2">
      <c r="A466" s="17">
        <v>39959</v>
      </c>
      <c r="B466" s="18">
        <f>VLOOKUP(Table1[[#This Row],[Date]],'Stock Long Data'!A:F,6,)</f>
        <v>6</v>
      </c>
      <c r="C466" s="18">
        <f>VLOOKUP(Table1[[#This Row],[Date]],'Stock Short Data'!A:F,6,)</f>
        <v>3.3544870000000002</v>
      </c>
      <c r="D466" s="18">
        <f>Table1[[#This Row],[Long]]/Table1[[#This Row],[Short]]</f>
        <v>1.7886490542369071</v>
      </c>
    </row>
    <row r="467" spans="1:4" x14ac:dyDescent="0.2">
      <c r="A467" s="17">
        <v>39960</v>
      </c>
      <c r="B467" s="18">
        <f>VLOOKUP(Table1[[#This Row],[Date]],'Stock Long Data'!A:F,6,)</f>
        <v>6.14</v>
      </c>
      <c r="C467" s="18">
        <f>VLOOKUP(Table1[[#This Row],[Date]],'Stock Short Data'!A:F,6,)</f>
        <v>3.398415</v>
      </c>
      <c r="D467" s="18">
        <f>Table1[[#This Row],[Long]]/Table1[[#This Row],[Short]]</f>
        <v>1.8067246054410657</v>
      </c>
    </row>
    <row r="468" spans="1:4" x14ac:dyDescent="0.2">
      <c r="A468" s="17">
        <v>39961</v>
      </c>
      <c r="B468" s="18">
        <f>VLOOKUP(Table1[[#This Row],[Date]],'Stock Long Data'!A:F,6,)</f>
        <v>5.9950000000000001</v>
      </c>
      <c r="C468" s="18">
        <f>VLOOKUP(Table1[[#This Row],[Date]],'Stock Short Data'!A:F,6,)</f>
        <v>3.330527</v>
      </c>
      <c r="D468" s="18">
        <f>Table1[[#This Row],[Long]]/Table1[[#This Row],[Short]]</f>
        <v>1.8000154329930369</v>
      </c>
    </row>
    <row r="469" spans="1:4" x14ac:dyDescent="0.2">
      <c r="A469" s="17">
        <v>39962</v>
      </c>
      <c r="B469" s="18">
        <f>VLOOKUP(Table1[[#This Row],[Date]],'Stock Long Data'!A:F,6,)</f>
        <v>6.3150000000000004</v>
      </c>
      <c r="C469" s="18">
        <f>VLOOKUP(Table1[[#This Row],[Date]],'Stock Short Data'!A:F,6,)</f>
        <v>3.3744550000000002</v>
      </c>
      <c r="D469" s="18">
        <f>Table1[[#This Row],[Long]]/Table1[[#This Row],[Short]]</f>
        <v>1.8714133097048264</v>
      </c>
    </row>
    <row r="470" spans="1:4" x14ac:dyDescent="0.2">
      <c r="A470" s="17">
        <v>39965</v>
      </c>
      <c r="B470" s="18">
        <f>VLOOKUP(Table1[[#This Row],[Date]],'Stock Long Data'!A:F,6,)</f>
        <v>7.21</v>
      </c>
      <c r="C470" s="18">
        <f>VLOOKUP(Table1[[#This Row],[Date]],'Stock Short Data'!A:F,6,)</f>
        <v>3.6699700000000002</v>
      </c>
      <c r="D470" s="18">
        <f>Table1[[#This Row],[Long]]/Table1[[#This Row],[Short]]</f>
        <v>1.9645937160249265</v>
      </c>
    </row>
    <row r="471" spans="1:4" x14ac:dyDescent="0.2">
      <c r="A471" s="17">
        <v>39966</v>
      </c>
      <c r="B471" s="18">
        <f>VLOOKUP(Table1[[#This Row],[Date]],'Stock Long Data'!A:F,6,)</f>
        <v>7.03</v>
      </c>
      <c r="C471" s="18">
        <f>VLOOKUP(Table1[[#This Row],[Date]],'Stock Short Data'!A:F,6,)</f>
        <v>3.6879400000000002</v>
      </c>
      <c r="D471" s="18">
        <f>Table1[[#This Row],[Long]]/Table1[[#This Row],[Short]]</f>
        <v>1.9062132247270833</v>
      </c>
    </row>
    <row r="472" spans="1:4" x14ac:dyDescent="0.2">
      <c r="A472" s="17">
        <v>39967</v>
      </c>
      <c r="B472" s="18">
        <f>VLOOKUP(Table1[[#This Row],[Date]],'Stock Long Data'!A:F,6,)</f>
        <v>6.7</v>
      </c>
      <c r="C472" s="18">
        <f>VLOOKUP(Table1[[#This Row],[Date]],'Stock Short Data'!A:F,6,)</f>
        <v>3.7258770000000001</v>
      </c>
      <c r="D472" s="18">
        <f>Table1[[#This Row],[Long]]/Table1[[#This Row],[Short]]</f>
        <v>1.7982343485842394</v>
      </c>
    </row>
    <row r="473" spans="1:4" x14ac:dyDescent="0.2">
      <c r="A473" s="17">
        <v>39968</v>
      </c>
      <c r="B473" s="18">
        <f>VLOOKUP(Table1[[#This Row],[Date]],'Stock Long Data'!A:F,6,)</f>
        <v>7.04</v>
      </c>
      <c r="C473" s="18">
        <f>VLOOKUP(Table1[[#This Row],[Date]],'Stock Short Data'!A:F,6,)</f>
        <v>3.6480060000000001</v>
      </c>
      <c r="D473" s="18">
        <f>Table1[[#This Row],[Long]]/Table1[[#This Row],[Short]]</f>
        <v>1.9298213873551742</v>
      </c>
    </row>
    <row r="474" spans="1:4" x14ac:dyDescent="0.2">
      <c r="A474" s="17">
        <v>39969</v>
      </c>
      <c r="B474" s="18">
        <f>VLOOKUP(Table1[[#This Row],[Date]],'Stock Long Data'!A:F,6,)</f>
        <v>6.9850000000000003</v>
      </c>
      <c r="C474" s="18">
        <f>VLOOKUP(Table1[[#This Row],[Date]],'Stock Short Data'!A:F,6,)</f>
        <v>3.6100680000000001</v>
      </c>
      <c r="D474" s="18">
        <f>Table1[[#This Row],[Long]]/Table1[[#This Row],[Short]]</f>
        <v>1.934866600850732</v>
      </c>
    </row>
    <row r="475" spans="1:4" x14ac:dyDescent="0.2">
      <c r="A475" s="17">
        <v>39972</v>
      </c>
      <c r="B475" s="18">
        <f>VLOOKUP(Table1[[#This Row],[Date]],'Stock Long Data'!A:F,6,)</f>
        <v>6.8849999999999998</v>
      </c>
      <c r="C475" s="18">
        <f>VLOOKUP(Table1[[#This Row],[Date]],'Stock Short Data'!A:F,6,)</f>
        <v>3.5022449999999998</v>
      </c>
      <c r="D475" s="18">
        <f>Table1[[#This Row],[Long]]/Table1[[#This Row],[Short]]</f>
        <v>1.9658818843341914</v>
      </c>
    </row>
    <row r="476" spans="1:4" x14ac:dyDescent="0.2">
      <c r="A476" s="17">
        <v>39973</v>
      </c>
      <c r="B476" s="18">
        <f>VLOOKUP(Table1[[#This Row],[Date]],'Stock Long Data'!A:F,6,)</f>
        <v>7.24</v>
      </c>
      <c r="C476" s="18">
        <f>VLOOKUP(Table1[[#This Row],[Date]],'Stock Short Data'!A:F,6,)</f>
        <v>3.5881029999999998</v>
      </c>
      <c r="D476" s="18">
        <f>Table1[[#This Row],[Long]]/Table1[[#This Row],[Short]]</f>
        <v>2.017779311240508</v>
      </c>
    </row>
    <row r="477" spans="1:4" x14ac:dyDescent="0.2">
      <c r="A477" s="17">
        <v>39974</v>
      </c>
      <c r="B477" s="18">
        <f>VLOOKUP(Table1[[#This Row],[Date]],'Stock Long Data'!A:F,6,)</f>
        <v>7.61</v>
      </c>
      <c r="C477" s="18">
        <f>VLOOKUP(Table1[[#This Row],[Date]],'Stock Short Data'!A:F,6,)</f>
        <v>3.5561569999999998</v>
      </c>
      <c r="D477" s="18">
        <f>Table1[[#This Row],[Long]]/Table1[[#This Row],[Short]]</f>
        <v>2.139950513995867</v>
      </c>
    </row>
    <row r="478" spans="1:4" x14ac:dyDescent="0.2">
      <c r="A478" s="17">
        <v>39975</v>
      </c>
      <c r="B478" s="18">
        <f>VLOOKUP(Table1[[#This Row],[Date]],'Stock Long Data'!A:F,6,)</f>
        <v>6.67</v>
      </c>
      <c r="C478" s="18">
        <f>VLOOKUP(Table1[[#This Row],[Date]],'Stock Short Data'!A:F,6,)</f>
        <v>3.5781209999999999</v>
      </c>
      <c r="D478" s="18">
        <f>Table1[[#This Row],[Long]]/Table1[[#This Row],[Short]]</f>
        <v>1.8641068873858655</v>
      </c>
    </row>
    <row r="479" spans="1:4" x14ac:dyDescent="0.2">
      <c r="A479" s="17">
        <v>39976</v>
      </c>
      <c r="B479" s="18">
        <f>VLOOKUP(Table1[[#This Row],[Date]],'Stock Long Data'!A:F,6,)</f>
        <v>7.1150000000000002</v>
      </c>
      <c r="C479" s="18">
        <f>VLOOKUP(Table1[[#This Row],[Date]],'Stock Short Data'!A:F,6,)</f>
        <v>3.4722940000000002</v>
      </c>
      <c r="D479" s="18">
        <f>Table1[[#This Row],[Long]]/Table1[[#This Row],[Short]]</f>
        <v>2.0490776414669956</v>
      </c>
    </row>
    <row r="480" spans="1:4" x14ac:dyDescent="0.2">
      <c r="A480" s="17">
        <v>39979</v>
      </c>
      <c r="B480" s="18">
        <f>VLOOKUP(Table1[[#This Row],[Date]],'Stock Long Data'!A:F,6,)</f>
        <v>6.915</v>
      </c>
      <c r="C480" s="18">
        <f>VLOOKUP(Table1[[#This Row],[Date]],'Stock Short Data'!A:F,6,)</f>
        <v>3.4283670000000002</v>
      </c>
      <c r="D480" s="18">
        <f>Table1[[#This Row],[Long]]/Table1[[#This Row],[Short]]</f>
        <v>2.0169952633425767</v>
      </c>
    </row>
    <row r="481" spans="1:4" x14ac:dyDescent="0.2">
      <c r="A481" s="17">
        <v>39980</v>
      </c>
      <c r="B481" s="18">
        <f>VLOOKUP(Table1[[#This Row],[Date]],'Stock Long Data'!A:F,6,)</f>
        <v>6.4950000000000001</v>
      </c>
      <c r="C481" s="18">
        <f>VLOOKUP(Table1[[#This Row],[Date]],'Stock Short Data'!A:F,6,)</f>
        <v>3.2885960000000001</v>
      </c>
      <c r="D481" s="18">
        <f>Table1[[#This Row],[Long]]/Table1[[#This Row],[Short]]</f>
        <v>1.9750069634579619</v>
      </c>
    </row>
    <row r="482" spans="1:4" x14ac:dyDescent="0.2">
      <c r="A482" s="17">
        <v>39981</v>
      </c>
      <c r="B482" s="18">
        <f>VLOOKUP(Table1[[#This Row],[Date]],'Stock Long Data'!A:F,6,)</f>
        <v>6.57</v>
      </c>
      <c r="C482" s="18">
        <f>VLOOKUP(Table1[[#This Row],[Date]],'Stock Short Data'!A:F,6,)</f>
        <v>3.1168779999999998</v>
      </c>
      <c r="D482" s="18">
        <f>Table1[[#This Row],[Long]]/Table1[[#This Row],[Short]]</f>
        <v>2.1078784604338061</v>
      </c>
    </row>
    <row r="483" spans="1:4" x14ac:dyDescent="0.2">
      <c r="A483" s="17">
        <v>39982</v>
      </c>
      <c r="B483" s="18">
        <f>VLOOKUP(Table1[[#This Row],[Date]],'Stock Long Data'!A:F,6,)</f>
        <v>6.6150000000000002</v>
      </c>
      <c r="C483" s="18">
        <f>VLOOKUP(Table1[[#This Row],[Date]],'Stock Short Data'!A:F,6,)</f>
        <v>3.152819</v>
      </c>
      <c r="D483" s="18">
        <f>Table1[[#This Row],[Long]]/Table1[[#This Row],[Short]]</f>
        <v>2.0981223470170662</v>
      </c>
    </row>
    <row r="484" spans="1:4" x14ac:dyDescent="0.2">
      <c r="A484" s="17">
        <v>39983</v>
      </c>
      <c r="B484" s="18">
        <f>VLOOKUP(Table1[[#This Row],[Date]],'Stock Long Data'!A:F,6,)</f>
        <v>6.71</v>
      </c>
      <c r="C484" s="18">
        <f>VLOOKUP(Table1[[#This Row],[Date]],'Stock Short Data'!A:F,6,)</f>
        <v>3.2526549999999999</v>
      </c>
      <c r="D484" s="18">
        <f>Table1[[#This Row],[Long]]/Table1[[#This Row],[Short]]</f>
        <v>2.0629301293866087</v>
      </c>
    </row>
    <row r="485" spans="1:4" x14ac:dyDescent="0.2">
      <c r="A485" s="17">
        <v>39986</v>
      </c>
      <c r="B485" s="18">
        <f>VLOOKUP(Table1[[#This Row],[Date]],'Stock Long Data'!A:F,6,)</f>
        <v>6.335</v>
      </c>
      <c r="C485" s="18">
        <f>VLOOKUP(Table1[[#This Row],[Date]],'Stock Short Data'!A:F,6,)</f>
        <v>3.0210360000000001</v>
      </c>
      <c r="D485" s="18">
        <f>Table1[[#This Row],[Long]]/Table1[[#This Row],[Short]]</f>
        <v>2.0969627637671313</v>
      </c>
    </row>
    <row r="486" spans="1:4" x14ac:dyDescent="0.2">
      <c r="A486" s="17">
        <v>39987</v>
      </c>
      <c r="B486" s="18">
        <f>VLOOKUP(Table1[[#This Row],[Date]],'Stock Long Data'!A:F,6,)</f>
        <v>6.0949999999999998</v>
      </c>
      <c r="C486" s="18">
        <f>VLOOKUP(Table1[[#This Row],[Date]],'Stock Short Data'!A:F,6,)</f>
        <v>2.9132129999999998</v>
      </c>
      <c r="D486" s="18">
        <f>Table1[[#This Row],[Long]]/Table1[[#This Row],[Short]]</f>
        <v>2.0921916797707549</v>
      </c>
    </row>
    <row r="487" spans="1:4" x14ac:dyDescent="0.2">
      <c r="A487" s="17">
        <v>39988</v>
      </c>
      <c r="B487" s="18">
        <f>VLOOKUP(Table1[[#This Row],[Date]],'Stock Long Data'!A:F,6,)</f>
        <v>6.18</v>
      </c>
      <c r="C487" s="18">
        <f>VLOOKUP(Table1[[#This Row],[Date]],'Stock Short Data'!A:F,6,)</f>
        <v>2.9032290000000001</v>
      </c>
      <c r="D487" s="18">
        <f>Table1[[#This Row],[Long]]/Table1[[#This Row],[Short]]</f>
        <v>2.128664325135909</v>
      </c>
    </row>
    <row r="488" spans="1:4" x14ac:dyDescent="0.2">
      <c r="A488" s="17">
        <v>39989</v>
      </c>
      <c r="B488" s="18">
        <f>VLOOKUP(Table1[[#This Row],[Date]],'Stock Long Data'!A:F,6,)</f>
        <v>6.375</v>
      </c>
      <c r="C488" s="18">
        <f>VLOOKUP(Table1[[#This Row],[Date]],'Stock Short Data'!A:F,6,)</f>
        <v>2.991085</v>
      </c>
      <c r="D488" s="18">
        <f>Table1[[#This Row],[Long]]/Table1[[#This Row],[Short]]</f>
        <v>2.131333613053457</v>
      </c>
    </row>
    <row r="489" spans="1:4" x14ac:dyDescent="0.2">
      <c r="A489" s="17">
        <v>39990</v>
      </c>
      <c r="B489" s="18">
        <f>VLOOKUP(Table1[[#This Row],[Date]],'Stock Long Data'!A:F,6,)</f>
        <v>6.7050000000000001</v>
      </c>
      <c r="C489" s="18">
        <f>VLOOKUP(Table1[[#This Row],[Date]],'Stock Short Data'!A:F,6,)</f>
        <v>3.0949140000000002</v>
      </c>
      <c r="D489" s="18">
        <f>Table1[[#This Row],[Long]]/Table1[[#This Row],[Short]]</f>
        <v>2.1664576140080145</v>
      </c>
    </row>
    <row r="490" spans="1:4" x14ac:dyDescent="0.2">
      <c r="A490" s="17">
        <v>39993</v>
      </c>
      <c r="B490" s="18">
        <f>VLOOKUP(Table1[[#This Row],[Date]],'Stock Long Data'!A:F,6,)</f>
        <v>6.6150000000000002</v>
      </c>
      <c r="C490" s="18">
        <f>VLOOKUP(Table1[[#This Row],[Date]],'Stock Short Data'!A:F,6,)</f>
        <v>2.9990730000000001</v>
      </c>
      <c r="D490" s="18">
        <f>Table1[[#This Row],[Long]]/Table1[[#This Row],[Short]]</f>
        <v>2.2056815556006808</v>
      </c>
    </row>
    <row r="491" spans="1:4" x14ac:dyDescent="0.2">
      <c r="A491" s="17">
        <v>39994</v>
      </c>
      <c r="B491" s="18">
        <f>VLOOKUP(Table1[[#This Row],[Date]],'Stock Long Data'!A:F,6,)</f>
        <v>6.5149999999999997</v>
      </c>
      <c r="C491" s="18">
        <f>VLOOKUP(Table1[[#This Row],[Date]],'Stock Short Data'!A:F,6,)</f>
        <v>2.9970750000000002</v>
      </c>
      <c r="D491" s="18">
        <f>Table1[[#This Row],[Long]]/Table1[[#This Row],[Short]]</f>
        <v>2.1737861081220853</v>
      </c>
    </row>
    <row r="492" spans="1:4" x14ac:dyDescent="0.2">
      <c r="A492" s="17">
        <v>39995</v>
      </c>
      <c r="B492" s="18">
        <f>VLOOKUP(Table1[[#This Row],[Date]],'Stock Long Data'!A:F,6,)</f>
        <v>6.5350000000000001</v>
      </c>
      <c r="C492" s="18">
        <f>VLOOKUP(Table1[[#This Row],[Date]],'Stock Short Data'!A:F,6,)</f>
        <v>3.029023</v>
      </c>
      <c r="D492" s="18">
        <f>Table1[[#This Row],[Long]]/Table1[[#This Row],[Short]]</f>
        <v>2.1574613332417747</v>
      </c>
    </row>
    <row r="493" spans="1:4" x14ac:dyDescent="0.2">
      <c r="A493" s="17">
        <v>39996</v>
      </c>
      <c r="B493" s="18">
        <f>VLOOKUP(Table1[[#This Row],[Date]],'Stock Long Data'!A:F,6,)</f>
        <v>6.13</v>
      </c>
      <c r="C493" s="18">
        <f>VLOOKUP(Table1[[#This Row],[Date]],'Stock Short Data'!A:F,6,)</f>
        <v>2.939171</v>
      </c>
      <c r="D493" s="18">
        <f>Table1[[#This Row],[Long]]/Table1[[#This Row],[Short]]</f>
        <v>2.0856221022866652</v>
      </c>
    </row>
    <row r="494" spans="1:4" x14ac:dyDescent="0.2">
      <c r="A494" s="17">
        <v>40000</v>
      </c>
      <c r="B494" s="18">
        <f>VLOOKUP(Table1[[#This Row],[Date]],'Stock Long Data'!A:F,6,)</f>
        <v>6.0750000000000002</v>
      </c>
      <c r="C494" s="18">
        <f>VLOOKUP(Table1[[#This Row],[Date]],'Stock Short Data'!A:F,6,)</f>
        <v>2.9132129999999998</v>
      </c>
      <c r="D494" s="18">
        <f>Table1[[#This Row],[Long]]/Table1[[#This Row],[Short]]</f>
        <v>2.0853264076468148</v>
      </c>
    </row>
    <row r="495" spans="1:4" x14ac:dyDescent="0.2">
      <c r="A495" s="17">
        <v>40001</v>
      </c>
      <c r="B495" s="18">
        <f>VLOOKUP(Table1[[#This Row],[Date]],'Stock Long Data'!A:F,6,)</f>
        <v>5.9749999999999996</v>
      </c>
      <c r="C495" s="18">
        <f>VLOOKUP(Table1[[#This Row],[Date]],'Stock Short Data'!A:F,6,)</f>
        <v>2.7974039999999998</v>
      </c>
      <c r="D495" s="18">
        <f>Table1[[#This Row],[Long]]/Table1[[#This Row],[Short]]</f>
        <v>2.1359088640754069</v>
      </c>
    </row>
    <row r="496" spans="1:4" x14ac:dyDescent="0.2">
      <c r="A496" s="17">
        <v>40002</v>
      </c>
      <c r="B496" s="18">
        <f>VLOOKUP(Table1[[#This Row],[Date]],'Stock Long Data'!A:F,6,)</f>
        <v>5.835</v>
      </c>
      <c r="C496" s="18">
        <f>VLOOKUP(Table1[[#This Row],[Date]],'Stock Short Data'!A:F,6,)</f>
        <v>2.767452</v>
      </c>
      <c r="D496" s="18">
        <f>Table1[[#This Row],[Long]]/Table1[[#This Row],[Short]]</f>
        <v>2.1084376531191871</v>
      </c>
    </row>
    <row r="497" spans="1:4" x14ac:dyDescent="0.2">
      <c r="A497" s="17">
        <v>40003</v>
      </c>
      <c r="B497" s="18">
        <f>VLOOKUP(Table1[[#This Row],[Date]],'Stock Long Data'!A:F,6,)</f>
        <v>5.8</v>
      </c>
      <c r="C497" s="18">
        <f>VLOOKUP(Table1[[#This Row],[Date]],'Stock Short Data'!A:F,6,)</f>
        <v>2.7394989999999999</v>
      </c>
      <c r="D497" s="18">
        <f>Table1[[#This Row],[Long]]/Table1[[#This Row],[Short]]</f>
        <v>2.1171754397428142</v>
      </c>
    </row>
    <row r="498" spans="1:4" x14ac:dyDescent="0.2">
      <c r="A498" s="17">
        <v>40004</v>
      </c>
      <c r="B498" s="18">
        <f>VLOOKUP(Table1[[#This Row],[Date]],'Stock Long Data'!A:F,6,)</f>
        <v>5.91</v>
      </c>
      <c r="C498" s="18">
        <f>VLOOKUP(Table1[[#This Row],[Date]],'Stock Short Data'!A:F,6,)</f>
        <v>2.733508</v>
      </c>
      <c r="D498" s="18">
        <f>Table1[[#This Row],[Long]]/Table1[[#This Row],[Short]]</f>
        <v>2.1620569612380867</v>
      </c>
    </row>
    <row r="499" spans="1:4" x14ac:dyDescent="0.2">
      <c r="A499" s="17">
        <v>40007</v>
      </c>
      <c r="B499" s="18">
        <f>VLOOKUP(Table1[[#This Row],[Date]],'Stock Long Data'!A:F,6,)</f>
        <v>6.2949999999999999</v>
      </c>
      <c r="C499" s="18">
        <f>VLOOKUP(Table1[[#This Row],[Date]],'Stock Short Data'!A:F,6,)</f>
        <v>2.767452</v>
      </c>
      <c r="D499" s="18">
        <f>Table1[[#This Row],[Long]]/Table1[[#This Row],[Short]]</f>
        <v>2.274655531514187</v>
      </c>
    </row>
    <row r="500" spans="1:4" x14ac:dyDescent="0.2">
      <c r="A500" s="17">
        <v>40008</v>
      </c>
      <c r="B500" s="18">
        <f>VLOOKUP(Table1[[#This Row],[Date]],'Stock Long Data'!A:F,6,)</f>
        <v>6.4349999999999996</v>
      </c>
      <c r="C500" s="18">
        <f>VLOOKUP(Table1[[#This Row],[Date]],'Stock Short Data'!A:F,6,)</f>
        <v>2.8073869999999999</v>
      </c>
      <c r="D500" s="18">
        <f>Table1[[#This Row],[Long]]/Table1[[#This Row],[Short]]</f>
        <v>2.2921670578370561</v>
      </c>
    </row>
    <row r="501" spans="1:4" x14ac:dyDescent="0.2">
      <c r="A501" s="17">
        <v>40009</v>
      </c>
      <c r="B501" s="18">
        <f>VLOOKUP(Table1[[#This Row],[Date]],'Stock Long Data'!A:F,6,)</f>
        <v>6.7850000000000001</v>
      </c>
      <c r="C501" s="18">
        <f>VLOOKUP(Table1[[#This Row],[Date]],'Stock Short Data'!A:F,6,)</f>
        <v>2.9172060000000002</v>
      </c>
      <c r="D501" s="18">
        <f>Table1[[#This Row],[Long]]/Table1[[#This Row],[Short]]</f>
        <v>2.325855630353153</v>
      </c>
    </row>
    <row r="502" spans="1:4" x14ac:dyDescent="0.2">
      <c r="A502" s="17">
        <v>40010</v>
      </c>
      <c r="B502" s="18">
        <f>VLOOKUP(Table1[[#This Row],[Date]],'Stock Long Data'!A:F,6,)</f>
        <v>7.2450000000000001</v>
      </c>
      <c r="C502" s="18">
        <f>VLOOKUP(Table1[[#This Row],[Date]],'Stock Short Data'!A:F,6,)</f>
        <v>2.973115</v>
      </c>
      <c r="D502" s="18">
        <f>Table1[[#This Row],[Long]]/Table1[[#This Row],[Short]]</f>
        <v>2.4368381310511031</v>
      </c>
    </row>
    <row r="503" spans="1:4" x14ac:dyDescent="0.2">
      <c r="A503" s="17">
        <v>40011</v>
      </c>
      <c r="B503" s="18">
        <f>VLOOKUP(Table1[[#This Row],[Date]],'Stock Long Data'!A:F,6,)</f>
        <v>7.18</v>
      </c>
      <c r="C503" s="18">
        <f>VLOOKUP(Table1[[#This Row],[Date]],'Stock Short Data'!A:F,6,)</f>
        <v>2.9491540000000001</v>
      </c>
      <c r="D503" s="18">
        <f>Table1[[#This Row],[Long]]/Table1[[#This Row],[Short]]</f>
        <v>2.4345964978431103</v>
      </c>
    </row>
    <row r="504" spans="1:4" x14ac:dyDescent="0.2">
      <c r="A504" s="17">
        <v>40014</v>
      </c>
      <c r="B504" s="18">
        <f>VLOOKUP(Table1[[#This Row],[Date]],'Stock Long Data'!A:F,6,)</f>
        <v>7.53</v>
      </c>
      <c r="C504" s="18">
        <f>VLOOKUP(Table1[[#This Row],[Date]],'Stock Short Data'!A:F,6,)</f>
        <v>3.0350130000000002</v>
      </c>
      <c r="D504" s="18">
        <f>Table1[[#This Row],[Long]]/Table1[[#This Row],[Short]]</f>
        <v>2.4810437385276436</v>
      </c>
    </row>
    <row r="505" spans="1:4" x14ac:dyDescent="0.2">
      <c r="A505" s="17">
        <v>40015</v>
      </c>
      <c r="B505" s="18">
        <f>VLOOKUP(Table1[[#This Row],[Date]],'Stock Long Data'!A:F,6,)</f>
        <v>7.3949999999999996</v>
      </c>
      <c r="C505" s="18">
        <f>VLOOKUP(Table1[[#This Row],[Date]],'Stock Short Data'!A:F,6,)</f>
        <v>3.025029</v>
      </c>
      <c r="D505" s="18">
        <f>Table1[[#This Row],[Long]]/Table1[[#This Row],[Short]]</f>
        <v>2.4446046632941369</v>
      </c>
    </row>
    <row r="506" spans="1:4" x14ac:dyDescent="0.2">
      <c r="A506" s="17">
        <v>40016</v>
      </c>
      <c r="B506" s="18">
        <f>VLOOKUP(Table1[[#This Row],[Date]],'Stock Long Data'!A:F,6,)</f>
        <v>8.18</v>
      </c>
      <c r="C506" s="18">
        <f>VLOOKUP(Table1[[#This Row],[Date]],'Stock Short Data'!A:F,6,)</f>
        <v>3.0949140000000002</v>
      </c>
      <c r="D506" s="18">
        <f>Table1[[#This Row],[Long]]/Table1[[#This Row],[Short]]</f>
        <v>2.6430459780142517</v>
      </c>
    </row>
    <row r="507" spans="1:4" x14ac:dyDescent="0.2">
      <c r="A507" s="17">
        <v>40017</v>
      </c>
      <c r="B507" s="18">
        <f>VLOOKUP(Table1[[#This Row],[Date]],'Stock Long Data'!A:F,6,)</f>
        <v>8.44</v>
      </c>
      <c r="C507" s="18">
        <f>VLOOKUP(Table1[[#This Row],[Date]],'Stock Short Data'!A:F,6,)</f>
        <v>3.2386780000000002</v>
      </c>
      <c r="D507" s="18">
        <f>Table1[[#This Row],[Long]]/Table1[[#This Row],[Short]]</f>
        <v>2.6060015845971716</v>
      </c>
    </row>
    <row r="508" spans="1:4" x14ac:dyDescent="0.2">
      <c r="A508" s="17">
        <v>40018</v>
      </c>
      <c r="B508" s="18">
        <f>VLOOKUP(Table1[[#This Row],[Date]],'Stock Long Data'!A:F,6,)</f>
        <v>8.5500000000000007</v>
      </c>
      <c r="C508" s="18">
        <f>VLOOKUP(Table1[[#This Row],[Date]],'Stock Short Data'!A:F,6,)</f>
        <v>3.4004129999999999</v>
      </c>
      <c r="D508" s="18">
        <f>Table1[[#This Row],[Long]]/Table1[[#This Row],[Short]]</f>
        <v>2.5144004566504132</v>
      </c>
    </row>
    <row r="509" spans="1:4" x14ac:dyDescent="0.2">
      <c r="A509" s="17">
        <v>40021</v>
      </c>
      <c r="B509" s="18">
        <f>VLOOKUP(Table1[[#This Row],[Date]],'Stock Long Data'!A:F,6,)</f>
        <v>8.7449999999999992</v>
      </c>
      <c r="C509" s="18">
        <f>VLOOKUP(Table1[[#This Row],[Date]],'Stock Short Data'!A:F,6,)</f>
        <v>3.4663040000000001</v>
      </c>
      <c r="D509" s="18">
        <f>Table1[[#This Row],[Long]]/Table1[[#This Row],[Short]]</f>
        <v>2.5228600838241535</v>
      </c>
    </row>
    <row r="510" spans="1:4" x14ac:dyDescent="0.2">
      <c r="A510" s="17">
        <v>40022</v>
      </c>
      <c r="B510" s="18">
        <f>VLOOKUP(Table1[[#This Row],[Date]],'Stock Long Data'!A:F,6,)</f>
        <v>8.5549999999999997</v>
      </c>
      <c r="C510" s="18">
        <f>VLOOKUP(Table1[[#This Row],[Date]],'Stock Short Data'!A:F,6,)</f>
        <v>3.4283670000000002</v>
      </c>
      <c r="D510" s="18">
        <f>Table1[[#This Row],[Long]]/Table1[[#This Row],[Short]]</f>
        <v>2.4953571190015538</v>
      </c>
    </row>
    <row r="511" spans="1:4" x14ac:dyDescent="0.2">
      <c r="A511" s="17">
        <v>40023</v>
      </c>
      <c r="B511" s="18">
        <f>VLOOKUP(Table1[[#This Row],[Date]],'Stock Long Data'!A:F,6,)</f>
        <v>8.5150000000000006</v>
      </c>
      <c r="C511" s="18">
        <f>VLOOKUP(Table1[[#This Row],[Date]],'Stock Short Data'!A:F,6,)</f>
        <v>3.4203800000000002</v>
      </c>
      <c r="D511" s="18">
        <f>Table1[[#This Row],[Long]]/Table1[[#This Row],[Short]]</f>
        <v>2.4894894719300193</v>
      </c>
    </row>
    <row r="512" spans="1:4" x14ac:dyDescent="0.2">
      <c r="A512" s="17">
        <v>40024</v>
      </c>
      <c r="B512" s="18">
        <f>VLOOKUP(Table1[[#This Row],[Date]],'Stock Long Data'!A:F,6,)</f>
        <v>8.5950000000000006</v>
      </c>
      <c r="C512" s="18">
        <f>VLOOKUP(Table1[[#This Row],[Date]],'Stock Short Data'!A:F,6,)</f>
        <v>3.8376950000000001</v>
      </c>
      <c r="D512" s="18">
        <f>Table1[[#This Row],[Long]]/Table1[[#This Row],[Short]]</f>
        <v>2.2396256086009965</v>
      </c>
    </row>
    <row r="513" spans="1:4" x14ac:dyDescent="0.2">
      <c r="A513" s="17">
        <v>40025</v>
      </c>
      <c r="B513" s="18">
        <f>VLOOKUP(Table1[[#This Row],[Date]],'Stock Long Data'!A:F,6,)</f>
        <v>8.86</v>
      </c>
      <c r="C513" s="18">
        <f>VLOOKUP(Table1[[#This Row],[Date]],'Stock Short Data'!A:F,6,)</f>
        <v>3.973471</v>
      </c>
      <c r="D513" s="18">
        <f>Table1[[#This Row],[Long]]/Table1[[#This Row],[Short]]</f>
        <v>2.2297885148777983</v>
      </c>
    </row>
    <row r="514" spans="1:4" x14ac:dyDescent="0.2">
      <c r="A514" s="17">
        <v>40028</v>
      </c>
      <c r="B514" s="18">
        <f>VLOOKUP(Table1[[#This Row],[Date]],'Stock Long Data'!A:F,6,)</f>
        <v>9.35</v>
      </c>
      <c r="C514" s="18">
        <f>VLOOKUP(Table1[[#This Row],[Date]],'Stock Short Data'!A:F,6,)</f>
        <v>3.9834550000000002</v>
      </c>
      <c r="D514" s="18">
        <f>Table1[[#This Row],[Long]]/Table1[[#This Row],[Short]]</f>
        <v>2.3472086417444151</v>
      </c>
    </row>
    <row r="515" spans="1:4" x14ac:dyDescent="0.2">
      <c r="A515" s="17">
        <v>40029</v>
      </c>
      <c r="B515" s="18">
        <f>VLOOKUP(Table1[[#This Row],[Date]],'Stock Long Data'!A:F,6,)</f>
        <v>9.7200000000000006</v>
      </c>
      <c r="C515" s="18">
        <f>VLOOKUP(Table1[[#This Row],[Date]],'Stock Short Data'!A:F,6,)</f>
        <v>4.0393629999999998</v>
      </c>
      <c r="D515" s="18">
        <f>Table1[[#This Row],[Long]]/Table1[[#This Row],[Short]]</f>
        <v>2.4063200063970487</v>
      </c>
    </row>
    <row r="516" spans="1:4" x14ac:dyDescent="0.2">
      <c r="A516" s="17">
        <v>40030</v>
      </c>
      <c r="B516" s="18">
        <f>VLOOKUP(Table1[[#This Row],[Date]],'Stock Long Data'!A:F,6,)</f>
        <v>9.3849999999999998</v>
      </c>
      <c r="C516" s="18">
        <f>VLOOKUP(Table1[[#This Row],[Date]],'Stock Short Data'!A:F,6,)</f>
        <v>3.9554990000000001</v>
      </c>
      <c r="D516" s="18">
        <f>Table1[[#This Row],[Long]]/Table1[[#This Row],[Short]]</f>
        <v>2.3726462830606199</v>
      </c>
    </row>
    <row r="517" spans="1:4" x14ac:dyDescent="0.2">
      <c r="A517" s="17">
        <v>40031</v>
      </c>
      <c r="B517" s="18">
        <f>VLOOKUP(Table1[[#This Row],[Date]],'Stock Long Data'!A:F,6,)</f>
        <v>9.2850000000000001</v>
      </c>
      <c r="C517" s="18">
        <f>VLOOKUP(Table1[[#This Row],[Date]],'Stock Short Data'!A:F,6,)</f>
        <v>4.0872849999999996</v>
      </c>
      <c r="D517" s="18">
        <f>Table1[[#This Row],[Long]]/Table1[[#This Row],[Short]]</f>
        <v>2.2716791219599322</v>
      </c>
    </row>
    <row r="518" spans="1:4" x14ac:dyDescent="0.2">
      <c r="A518" s="17">
        <v>40032</v>
      </c>
      <c r="B518" s="18">
        <f>VLOOKUP(Table1[[#This Row],[Date]],'Stock Long Data'!A:F,6,)</f>
        <v>9.84</v>
      </c>
      <c r="C518" s="18">
        <f>VLOOKUP(Table1[[#This Row],[Date]],'Stock Short Data'!A:F,6,)</f>
        <v>4.3528469999999997</v>
      </c>
      <c r="D518" s="18">
        <f>Table1[[#This Row],[Long]]/Table1[[#This Row],[Short]]</f>
        <v>2.2605894486987483</v>
      </c>
    </row>
    <row r="519" spans="1:4" x14ac:dyDescent="0.2">
      <c r="A519" s="17">
        <v>40035</v>
      </c>
      <c r="B519" s="18">
        <f>VLOOKUP(Table1[[#This Row],[Date]],'Stock Long Data'!A:F,6,)</f>
        <v>9.8650000000000002</v>
      </c>
      <c r="C519" s="18">
        <f>VLOOKUP(Table1[[#This Row],[Date]],'Stock Short Data'!A:F,6,)</f>
        <v>4.1411949999999997</v>
      </c>
      <c r="D519" s="18">
        <f>Table1[[#This Row],[Long]]/Table1[[#This Row],[Short]]</f>
        <v>2.3821626366302482</v>
      </c>
    </row>
    <row r="520" spans="1:4" x14ac:dyDescent="0.2">
      <c r="A520" s="17">
        <v>40036</v>
      </c>
      <c r="B520" s="18">
        <f>VLOOKUP(Table1[[#This Row],[Date]],'Stock Long Data'!A:F,6,)</f>
        <v>9.875</v>
      </c>
      <c r="C520" s="18">
        <f>VLOOKUP(Table1[[#This Row],[Date]],'Stock Short Data'!A:F,6,)</f>
        <v>4.1711470000000004</v>
      </c>
      <c r="D520" s="18">
        <f>Table1[[#This Row],[Long]]/Table1[[#This Row],[Short]]</f>
        <v>2.3674543237147958</v>
      </c>
    </row>
    <row r="521" spans="1:4" x14ac:dyDescent="0.2">
      <c r="A521" s="17">
        <v>40037</v>
      </c>
      <c r="B521" s="18">
        <f>VLOOKUP(Table1[[#This Row],[Date]],'Stock Long Data'!A:F,6,)</f>
        <v>10.324999999999999</v>
      </c>
      <c r="C521" s="18">
        <f>VLOOKUP(Table1[[#This Row],[Date]],'Stock Short Data'!A:F,6,)</f>
        <v>4.2689839999999997</v>
      </c>
      <c r="D521" s="18">
        <f>Table1[[#This Row],[Long]]/Table1[[#This Row],[Short]]</f>
        <v>2.4186082683842338</v>
      </c>
    </row>
    <row r="522" spans="1:4" x14ac:dyDescent="0.2">
      <c r="A522" s="17">
        <v>40038</v>
      </c>
      <c r="B522" s="18">
        <f>VLOOKUP(Table1[[#This Row],[Date]],'Stock Long Data'!A:F,6,)</f>
        <v>10.23</v>
      </c>
      <c r="C522" s="18">
        <f>VLOOKUP(Table1[[#This Row],[Date]],'Stock Short Data'!A:F,6,)</f>
        <v>4.2250569999999996</v>
      </c>
      <c r="D522" s="18">
        <f>Table1[[#This Row],[Long]]/Table1[[#This Row],[Short]]</f>
        <v>2.4212691095055052</v>
      </c>
    </row>
    <row r="523" spans="1:4" x14ac:dyDescent="0.2">
      <c r="A523" s="17">
        <v>40039</v>
      </c>
      <c r="B523" s="18">
        <f>VLOOKUP(Table1[[#This Row],[Date]],'Stock Long Data'!A:F,6,)</f>
        <v>10.01</v>
      </c>
      <c r="C523" s="18">
        <f>VLOOKUP(Table1[[#This Row],[Date]],'Stock Short Data'!A:F,6,)</f>
        <v>4.0892809999999997</v>
      </c>
      <c r="D523" s="18">
        <f>Table1[[#This Row],[Long]]/Table1[[#This Row],[Short]]</f>
        <v>2.4478630839993634</v>
      </c>
    </row>
    <row r="524" spans="1:4" x14ac:dyDescent="0.2">
      <c r="A524" s="17">
        <v>40042</v>
      </c>
      <c r="B524" s="18">
        <f>VLOOKUP(Table1[[#This Row],[Date]],'Stock Long Data'!A:F,6,)</f>
        <v>9.3650000000000002</v>
      </c>
      <c r="C524" s="18">
        <f>VLOOKUP(Table1[[#This Row],[Date]],'Stock Short Data'!A:F,6,)</f>
        <v>3.901589</v>
      </c>
      <c r="D524" s="18">
        <f>Table1[[#This Row],[Long]]/Table1[[#This Row],[Short]]</f>
        <v>2.4003040812345944</v>
      </c>
    </row>
    <row r="525" spans="1:4" x14ac:dyDescent="0.2">
      <c r="A525" s="17">
        <v>40043</v>
      </c>
      <c r="B525" s="18">
        <f>VLOOKUP(Table1[[#This Row],[Date]],'Stock Long Data'!A:F,6,)</f>
        <v>9.3450000000000006</v>
      </c>
      <c r="C525" s="18">
        <f>VLOOKUP(Table1[[#This Row],[Date]],'Stock Short Data'!A:F,6,)</f>
        <v>4.0393629999999998</v>
      </c>
      <c r="D525" s="18">
        <f>Table1[[#This Row],[Long]]/Table1[[#This Row],[Short]]</f>
        <v>2.3134835863971626</v>
      </c>
    </row>
    <row r="526" spans="1:4" x14ac:dyDescent="0.2">
      <c r="A526" s="17">
        <v>40044</v>
      </c>
      <c r="B526" s="18">
        <f>VLOOKUP(Table1[[#This Row],[Date]],'Stock Long Data'!A:F,6,)</f>
        <v>9.4499999999999993</v>
      </c>
      <c r="C526" s="18">
        <f>VLOOKUP(Table1[[#This Row],[Date]],'Stock Short Data'!A:F,6,)</f>
        <v>4.1152379999999997</v>
      </c>
      <c r="D526" s="18">
        <f>Table1[[#This Row],[Long]]/Table1[[#This Row],[Short]]</f>
        <v>2.2963434921625434</v>
      </c>
    </row>
    <row r="527" spans="1:4" x14ac:dyDescent="0.2">
      <c r="A527" s="17">
        <v>40045</v>
      </c>
      <c r="B527" s="18">
        <f>VLOOKUP(Table1[[#This Row],[Date]],'Stock Long Data'!A:F,6,)</f>
        <v>9.7100000000000009</v>
      </c>
      <c r="C527" s="18">
        <f>VLOOKUP(Table1[[#This Row],[Date]],'Stock Short Data'!A:F,6,)</f>
        <v>4.0972670000000004</v>
      </c>
      <c r="D527" s="18">
        <f>Table1[[#This Row],[Long]]/Table1[[#This Row],[Short]]</f>
        <v>2.36987240519107</v>
      </c>
    </row>
    <row r="528" spans="1:4" x14ac:dyDescent="0.2">
      <c r="A528" s="17">
        <v>40046</v>
      </c>
      <c r="B528" s="18">
        <f>VLOOKUP(Table1[[#This Row],[Date]],'Stock Long Data'!A:F,6,)</f>
        <v>9.9250000000000007</v>
      </c>
      <c r="C528" s="18">
        <f>VLOOKUP(Table1[[#This Row],[Date]],'Stock Short Data'!A:F,6,)</f>
        <v>4.195106</v>
      </c>
      <c r="D528" s="18">
        <f>Table1[[#This Row],[Long]]/Table1[[#This Row],[Short]]</f>
        <v>2.3658520189954677</v>
      </c>
    </row>
    <row r="529" spans="1:4" x14ac:dyDescent="0.2">
      <c r="A529" s="17">
        <v>40049</v>
      </c>
      <c r="B529" s="18">
        <f>VLOOKUP(Table1[[#This Row],[Date]],'Stock Long Data'!A:F,6,)</f>
        <v>9.83</v>
      </c>
      <c r="C529" s="18">
        <f>VLOOKUP(Table1[[#This Row],[Date]],'Stock Short Data'!A:F,6,)</f>
        <v>4.1411949999999997</v>
      </c>
      <c r="D529" s="18">
        <f>Table1[[#This Row],[Long]]/Table1[[#This Row],[Short]]</f>
        <v>2.3737109699012002</v>
      </c>
    </row>
    <row r="530" spans="1:4" x14ac:dyDescent="0.2">
      <c r="A530" s="17">
        <v>40050</v>
      </c>
      <c r="B530" s="18">
        <f>VLOOKUP(Table1[[#This Row],[Date]],'Stock Long Data'!A:F,6,)</f>
        <v>10.029999999999999</v>
      </c>
      <c r="C530" s="18">
        <f>VLOOKUP(Table1[[#This Row],[Date]],'Stock Short Data'!A:F,6,)</f>
        <v>4.2110799999999999</v>
      </c>
      <c r="D530" s="18">
        <f>Table1[[#This Row],[Long]]/Table1[[#This Row],[Short]]</f>
        <v>2.3818117917493846</v>
      </c>
    </row>
    <row r="531" spans="1:4" x14ac:dyDescent="0.2">
      <c r="A531" s="17">
        <v>40051</v>
      </c>
      <c r="B531" s="18">
        <f>VLOOKUP(Table1[[#This Row],[Date]],'Stock Long Data'!A:F,6,)</f>
        <v>10</v>
      </c>
      <c r="C531" s="18">
        <f>VLOOKUP(Table1[[#This Row],[Date]],'Stock Short Data'!A:F,6,)</f>
        <v>4.1791340000000003</v>
      </c>
      <c r="D531" s="18">
        <f>Table1[[#This Row],[Long]]/Table1[[#This Row],[Short]]</f>
        <v>2.3928402391500248</v>
      </c>
    </row>
    <row r="532" spans="1:4" x14ac:dyDescent="0.2">
      <c r="A532" s="17">
        <v>40052</v>
      </c>
      <c r="B532" s="18">
        <f>VLOOKUP(Table1[[#This Row],[Date]],'Stock Long Data'!A:F,6,)</f>
        <v>10.035</v>
      </c>
      <c r="C532" s="18">
        <f>VLOOKUP(Table1[[#This Row],[Date]],'Stock Short Data'!A:F,6,)</f>
        <v>4.2530109999999999</v>
      </c>
      <c r="D532" s="18">
        <f>Table1[[#This Row],[Long]]/Table1[[#This Row],[Short]]</f>
        <v>2.3595048308128055</v>
      </c>
    </row>
    <row r="533" spans="1:4" x14ac:dyDescent="0.2">
      <c r="A533" s="17">
        <v>40053</v>
      </c>
      <c r="B533" s="18">
        <f>VLOOKUP(Table1[[#This Row],[Date]],'Stock Long Data'!A:F,6,)</f>
        <v>10.015000000000001</v>
      </c>
      <c r="C533" s="18">
        <f>VLOOKUP(Table1[[#This Row],[Date]],'Stock Short Data'!A:F,6,)</f>
        <v>4.2949419999999998</v>
      </c>
      <c r="D533" s="18">
        <f>Table1[[#This Row],[Long]]/Table1[[#This Row],[Short]]</f>
        <v>2.3318126298329527</v>
      </c>
    </row>
    <row r="534" spans="1:4" x14ac:dyDescent="0.2">
      <c r="A534" s="17">
        <v>40056</v>
      </c>
      <c r="B534" s="18">
        <f>VLOOKUP(Table1[[#This Row],[Date]],'Stock Long Data'!A:F,6,)</f>
        <v>10.029999999999999</v>
      </c>
      <c r="C534" s="18">
        <f>VLOOKUP(Table1[[#This Row],[Date]],'Stock Short Data'!A:F,6,)</f>
        <v>4.2050910000000004</v>
      </c>
      <c r="D534" s="18">
        <f>Table1[[#This Row],[Long]]/Table1[[#This Row],[Short]]</f>
        <v>2.3852040300673631</v>
      </c>
    </row>
    <row r="535" spans="1:4" x14ac:dyDescent="0.2">
      <c r="A535" s="17">
        <v>40057</v>
      </c>
      <c r="B535" s="18">
        <f>VLOOKUP(Table1[[#This Row],[Date]],'Stock Long Data'!A:F,6,)</f>
        <v>9.81</v>
      </c>
      <c r="C535" s="18">
        <f>VLOOKUP(Table1[[#This Row],[Date]],'Stock Short Data'!A:F,6,)</f>
        <v>3.9535040000000001</v>
      </c>
      <c r="D535" s="18">
        <f>Table1[[#This Row],[Long]]/Table1[[#This Row],[Short]]</f>
        <v>2.4813431325730289</v>
      </c>
    </row>
    <row r="536" spans="1:4" x14ac:dyDescent="0.2">
      <c r="A536" s="17">
        <v>40058</v>
      </c>
      <c r="B536" s="18">
        <f>VLOOKUP(Table1[[#This Row],[Date]],'Stock Long Data'!A:F,6,)</f>
        <v>9.58</v>
      </c>
      <c r="C536" s="18">
        <f>VLOOKUP(Table1[[#This Row],[Date]],'Stock Short Data'!A:F,6,)</f>
        <v>3.8476789999999998</v>
      </c>
      <c r="D536" s="18">
        <f>Table1[[#This Row],[Long]]/Table1[[#This Row],[Short]]</f>
        <v>2.489812689676036</v>
      </c>
    </row>
    <row r="537" spans="1:4" x14ac:dyDescent="0.2">
      <c r="A537" s="17">
        <v>40059</v>
      </c>
      <c r="B537" s="18">
        <f>VLOOKUP(Table1[[#This Row],[Date]],'Stock Long Data'!A:F,6,)</f>
        <v>9.8949999999999996</v>
      </c>
      <c r="C537" s="18">
        <f>VLOOKUP(Table1[[#This Row],[Date]],'Stock Short Data'!A:F,6,)</f>
        <v>3.9035859999999998</v>
      </c>
      <c r="D537" s="18">
        <f>Table1[[#This Row],[Long]]/Table1[[#This Row],[Short]]</f>
        <v>2.5348487262737391</v>
      </c>
    </row>
    <row r="538" spans="1:4" x14ac:dyDescent="0.2">
      <c r="A538" s="17">
        <v>40060</v>
      </c>
      <c r="B538" s="18">
        <f>VLOOKUP(Table1[[#This Row],[Date]],'Stock Long Data'!A:F,6,)</f>
        <v>9.9849999999999994</v>
      </c>
      <c r="C538" s="18">
        <f>VLOOKUP(Table1[[#This Row],[Date]],'Stock Short Data'!A:F,6,)</f>
        <v>3.9455170000000002</v>
      </c>
      <c r="D538" s="18">
        <f>Table1[[#This Row],[Long]]/Table1[[#This Row],[Short]]</f>
        <v>2.530720308643962</v>
      </c>
    </row>
    <row r="539" spans="1:4" x14ac:dyDescent="0.2">
      <c r="A539" s="17">
        <v>40064</v>
      </c>
      <c r="B539" s="18">
        <f>VLOOKUP(Table1[[#This Row],[Date]],'Stock Long Data'!A:F,6,)</f>
        <v>10.46</v>
      </c>
      <c r="C539" s="18">
        <f>VLOOKUP(Table1[[#This Row],[Date]],'Stock Short Data'!A:F,6,)</f>
        <v>3.9594939999999998</v>
      </c>
      <c r="D539" s="18">
        <f>Table1[[#This Row],[Long]]/Table1[[#This Row],[Short]]</f>
        <v>2.6417516985756264</v>
      </c>
    </row>
    <row r="540" spans="1:4" x14ac:dyDescent="0.2">
      <c r="A540" s="17">
        <v>40065</v>
      </c>
      <c r="B540" s="18">
        <f>VLOOKUP(Table1[[#This Row],[Date]],'Stock Long Data'!A:F,6,)</f>
        <v>10.805</v>
      </c>
      <c r="C540" s="18">
        <f>VLOOKUP(Table1[[#This Row],[Date]],'Stock Short Data'!A:F,6,)</f>
        <v>4.0533390000000002</v>
      </c>
      <c r="D540" s="18">
        <f>Table1[[#This Row],[Long]]/Table1[[#This Row],[Short]]</f>
        <v>2.6657035101184476</v>
      </c>
    </row>
    <row r="541" spans="1:4" x14ac:dyDescent="0.2">
      <c r="A541" s="17">
        <v>40066</v>
      </c>
      <c r="B541" s="18">
        <f>VLOOKUP(Table1[[#This Row],[Date]],'Stock Long Data'!A:F,6,)</f>
        <v>10.88</v>
      </c>
      <c r="C541" s="18">
        <f>VLOOKUP(Table1[[#This Row],[Date]],'Stock Short Data'!A:F,6,)</f>
        <v>4.1312129999999998</v>
      </c>
      <c r="D541" s="18">
        <f>Table1[[#This Row],[Long]]/Table1[[#This Row],[Short]]</f>
        <v>2.6336090634881333</v>
      </c>
    </row>
    <row r="542" spans="1:4" x14ac:dyDescent="0.2">
      <c r="A542" s="17">
        <v>40067</v>
      </c>
      <c r="B542" s="18">
        <f>VLOOKUP(Table1[[#This Row],[Date]],'Stock Long Data'!A:F,6,)</f>
        <v>11.565</v>
      </c>
      <c r="C542" s="18">
        <f>VLOOKUP(Table1[[#This Row],[Date]],'Stock Short Data'!A:F,6,)</f>
        <v>4.143192</v>
      </c>
      <c r="D542" s="18">
        <f>Table1[[#This Row],[Long]]/Table1[[#This Row],[Short]]</f>
        <v>2.7913261079863063</v>
      </c>
    </row>
    <row r="543" spans="1:4" x14ac:dyDescent="0.2">
      <c r="A543" s="17">
        <v>40070</v>
      </c>
      <c r="B543" s="18">
        <f>VLOOKUP(Table1[[#This Row],[Date]],'Stock Long Data'!A:F,6,)</f>
        <v>11.75</v>
      </c>
      <c r="C543" s="18">
        <f>VLOOKUP(Table1[[#This Row],[Date]],'Stock Short Data'!A:F,6,)</f>
        <v>4.0812939999999998</v>
      </c>
      <c r="D543" s="18">
        <f>Table1[[#This Row],[Long]]/Table1[[#This Row],[Short]]</f>
        <v>2.8789888697065198</v>
      </c>
    </row>
    <row r="544" spans="1:4" x14ac:dyDescent="0.2">
      <c r="A544" s="17">
        <v>40071</v>
      </c>
      <c r="B544" s="18">
        <f>VLOOKUP(Table1[[#This Row],[Date]],'Stock Long Data'!A:F,6,)</f>
        <v>11.96</v>
      </c>
      <c r="C544" s="18">
        <f>VLOOKUP(Table1[[#This Row],[Date]],'Stock Short Data'!A:F,6,)</f>
        <v>4.1372020000000003</v>
      </c>
      <c r="D544" s="18">
        <f>Table1[[#This Row],[Long]]/Table1[[#This Row],[Short]]</f>
        <v>2.8908426516278394</v>
      </c>
    </row>
    <row r="545" spans="1:4" x14ac:dyDescent="0.2">
      <c r="A545" s="17">
        <v>40072</v>
      </c>
      <c r="B545" s="18">
        <f>VLOOKUP(Table1[[#This Row],[Date]],'Stock Long Data'!A:F,6,)</f>
        <v>12.25</v>
      </c>
      <c r="C545" s="18">
        <f>VLOOKUP(Table1[[#This Row],[Date]],'Stock Short Data'!A:F,6,)</f>
        <v>4.2090839999999998</v>
      </c>
      <c r="D545" s="18">
        <f>Table1[[#This Row],[Long]]/Table1[[#This Row],[Short]]</f>
        <v>2.910371947910757</v>
      </c>
    </row>
    <row r="546" spans="1:4" x14ac:dyDescent="0.2">
      <c r="A546" s="17">
        <v>40073</v>
      </c>
      <c r="B546" s="18">
        <f>VLOOKUP(Table1[[#This Row],[Date]],'Stock Long Data'!A:F,6,)</f>
        <v>12.085000000000001</v>
      </c>
      <c r="C546" s="18">
        <f>VLOOKUP(Table1[[#This Row],[Date]],'Stock Short Data'!A:F,6,)</f>
        <v>4.5245649999999999</v>
      </c>
      <c r="D546" s="18">
        <f>Table1[[#This Row],[Long]]/Table1[[#This Row],[Short]]</f>
        <v>2.6709749998066115</v>
      </c>
    </row>
    <row r="547" spans="1:4" x14ac:dyDescent="0.2">
      <c r="A547" s="17">
        <v>40074</v>
      </c>
      <c r="B547" s="18">
        <f>VLOOKUP(Table1[[#This Row],[Date]],'Stock Long Data'!A:F,6,)</f>
        <v>12.22</v>
      </c>
      <c r="C547" s="18">
        <f>VLOOKUP(Table1[[#This Row],[Date]],'Stock Short Data'!A:F,6,)</f>
        <v>4.4686570000000003</v>
      </c>
      <c r="D547" s="18">
        <f>Table1[[#This Row],[Long]]/Table1[[#This Row],[Short]]</f>
        <v>2.7346023648715931</v>
      </c>
    </row>
    <row r="548" spans="1:4" x14ac:dyDescent="0.2">
      <c r="A548" s="17">
        <v>40077</v>
      </c>
      <c r="B548" s="18">
        <f>VLOOKUP(Table1[[#This Row],[Date]],'Stock Long Data'!A:F,6,)</f>
        <v>12.06</v>
      </c>
      <c r="C548" s="18">
        <f>VLOOKUP(Table1[[#This Row],[Date]],'Stock Short Data'!A:F,6,)</f>
        <v>4.4387059999999998</v>
      </c>
      <c r="D548" s="18">
        <f>Table1[[#This Row],[Long]]/Table1[[#This Row],[Short]]</f>
        <v>2.7170080649630775</v>
      </c>
    </row>
    <row r="549" spans="1:4" x14ac:dyDescent="0.2">
      <c r="A549" s="17">
        <v>40078</v>
      </c>
      <c r="B549" s="18">
        <f>VLOOKUP(Table1[[#This Row],[Date]],'Stock Long Data'!A:F,6,)</f>
        <v>12</v>
      </c>
      <c r="C549" s="18">
        <f>VLOOKUP(Table1[[#This Row],[Date]],'Stock Short Data'!A:F,6,)</f>
        <v>4.5525190000000002</v>
      </c>
      <c r="D549" s="18">
        <f>Table1[[#This Row],[Long]]/Table1[[#This Row],[Short]]</f>
        <v>2.6359033317598453</v>
      </c>
    </row>
    <row r="550" spans="1:4" x14ac:dyDescent="0.2">
      <c r="A550" s="17">
        <v>40079</v>
      </c>
      <c r="B550" s="18">
        <f>VLOOKUP(Table1[[#This Row],[Date]],'Stock Long Data'!A:F,6,)</f>
        <v>11.77</v>
      </c>
      <c r="C550" s="18">
        <f>VLOOKUP(Table1[[#This Row],[Date]],'Stock Short Data'!A:F,6,)</f>
        <v>4.4327160000000001</v>
      </c>
      <c r="D550" s="18">
        <f>Table1[[#This Row],[Long]]/Table1[[#This Row],[Short]]</f>
        <v>2.6552569575853719</v>
      </c>
    </row>
    <row r="551" spans="1:4" x14ac:dyDescent="0.2">
      <c r="A551" s="17">
        <v>40080</v>
      </c>
      <c r="B551" s="18">
        <f>VLOOKUP(Table1[[#This Row],[Date]],'Stock Long Data'!A:F,6,)</f>
        <v>11.285</v>
      </c>
      <c r="C551" s="18">
        <f>VLOOKUP(Table1[[#This Row],[Date]],'Stock Short Data'!A:F,6,)</f>
        <v>4.2629960000000002</v>
      </c>
      <c r="D551" s="18">
        <f>Table1[[#This Row],[Long]]/Table1[[#This Row],[Short]]</f>
        <v>2.6471992936423114</v>
      </c>
    </row>
    <row r="552" spans="1:4" x14ac:dyDescent="0.2">
      <c r="A552" s="17">
        <v>40081</v>
      </c>
      <c r="B552" s="18">
        <f>VLOOKUP(Table1[[#This Row],[Date]],'Stock Long Data'!A:F,6,)</f>
        <v>10.965</v>
      </c>
      <c r="C552" s="18">
        <f>VLOOKUP(Table1[[#This Row],[Date]],'Stock Short Data'!A:F,6,)</f>
        <v>4.1811299999999996</v>
      </c>
      <c r="D552" s="18">
        <f>Table1[[#This Row],[Long]]/Table1[[#This Row],[Short]]</f>
        <v>2.6224967891455182</v>
      </c>
    </row>
    <row r="553" spans="1:4" x14ac:dyDescent="0.2">
      <c r="A553" s="17">
        <v>40084</v>
      </c>
      <c r="B553" s="18">
        <f>VLOOKUP(Table1[[#This Row],[Date]],'Stock Long Data'!A:F,6,)</f>
        <v>11.77</v>
      </c>
      <c r="C553" s="18">
        <f>VLOOKUP(Table1[[#This Row],[Date]],'Stock Short Data'!A:F,6,)</f>
        <v>4.2689839999999997</v>
      </c>
      <c r="D553" s="18">
        <f>Table1[[#This Row],[Long]]/Table1[[#This Row],[Short]]</f>
        <v>2.7570963020709378</v>
      </c>
    </row>
    <row r="554" spans="1:4" x14ac:dyDescent="0.2">
      <c r="A554" s="17">
        <v>40085</v>
      </c>
      <c r="B554" s="18">
        <f>VLOOKUP(Table1[[#This Row],[Date]],'Stock Long Data'!A:F,6,)</f>
        <v>11.59</v>
      </c>
      <c r="C554" s="18">
        <f>VLOOKUP(Table1[[#This Row],[Date]],'Stock Short Data'!A:F,6,)</f>
        <v>4.3728150000000001</v>
      </c>
      <c r="D554" s="18">
        <f>Table1[[#This Row],[Long]]/Table1[[#This Row],[Short]]</f>
        <v>2.6504665758784673</v>
      </c>
    </row>
    <row r="555" spans="1:4" x14ac:dyDescent="0.2">
      <c r="A555" s="17">
        <v>40086</v>
      </c>
      <c r="B555" s="18">
        <f>VLOOKUP(Table1[[#This Row],[Date]],'Stock Long Data'!A:F,6,)</f>
        <v>11.375</v>
      </c>
      <c r="C555" s="18">
        <f>VLOOKUP(Table1[[#This Row],[Date]],'Stock Short Data'!A:F,6,)</f>
        <v>4.2729790000000003</v>
      </c>
      <c r="D555" s="18">
        <f>Table1[[#This Row],[Long]]/Table1[[#This Row],[Short]]</f>
        <v>2.6620772065577665</v>
      </c>
    </row>
    <row r="556" spans="1:4" x14ac:dyDescent="0.2">
      <c r="A556" s="17">
        <v>40087</v>
      </c>
      <c r="B556" s="18">
        <f>VLOOKUP(Table1[[#This Row],[Date]],'Stock Long Data'!A:F,6,)</f>
        <v>10.68</v>
      </c>
      <c r="C556" s="18">
        <f>VLOOKUP(Table1[[#This Row],[Date]],'Stock Short Data'!A:F,6,)</f>
        <v>4.143192</v>
      </c>
      <c r="D556" s="18">
        <f>Table1[[#This Row],[Long]]/Table1[[#This Row],[Short]]</f>
        <v>2.5777226833803502</v>
      </c>
    </row>
    <row r="557" spans="1:4" x14ac:dyDescent="0.2">
      <c r="A557" s="17">
        <v>40088</v>
      </c>
      <c r="B557" s="18">
        <f>VLOOKUP(Table1[[#This Row],[Date]],'Stock Long Data'!A:F,6,)</f>
        <v>10.815</v>
      </c>
      <c r="C557" s="18">
        <f>VLOOKUP(Table1[[#This Row],[Date]],'Stock Short Data'!A:F,6,)</f>
        <v>4.059329</v>
      </c>
      <c r="D557" s="18">
        <f>Table1[[#This Row],[Long]]/Table1[[#This Row],[Short]]</f>
        <v>2.6642334237998448</v>
      </c>
    </row>
    <row r="558" spans="1:4" x14ac:dyDescent="0.2">
      <c r="A558" s="17">
        <v>40091</v>
      </c>
      <c r="B558" s="18">
        <f>VLOOKUP(Table1[[#This Row],[Date]],'Stock Long Data'!A:F,6,)</f>
        <v>11.305</v>
      </c>
      <c r="C558" s="18">
        <f>VLOOKUP(Table1[[#This Row],[Date]],'Stock Short Data'!A:F,6,)</f>
        <v>4.548527</v>
      </c>
      <c r="D558" s="18">
        <f>Table1[[#This Row],[Long]]/Table1[[#This Row],[Short]]</f>
        <v>2.4854200052016839</v>
      </c>
    </row>
    <row r="559" spans="1:4" x14ac:dyDescent="0.2">
      <c r="A559" s="17">
        <v>40092</v>
      </c>
      <c r="B559" s="18">
        <f>VLOOKUP(Table1[[#This Row],[Date]],'Stock Long Data'!A:F,6,)</f>
        <v>11.71</v>
      </c>
      <c r="C559" s="18">
        <f>VLOOKUP(Table1[[#This Row],[Date]],'Stock Short Data'!A:F,6,)</f>
        <v>4.6124219999999996</v>
      </c>
      <c r="D559" s="18">
        <f>Table1[[#This Row],[Long]]/Table1[[#This Row],[Short]]</f>
        <v>2.538796320024491</v>
      </c>
    </row>
    <row r="560" spans="1:4" x14ac:dyDescent="0.2">
      <c r="A560" s="17">
        <v>40093</v>
      </c>
      <c r="B560" s="18">
        <f>VLOOKUP(Table1[[#This Row],[Date]],'Stock Long Data'!A:F,6,)</f>
        <v>11.85</v>
      </c>
      <c r="C560" s="18">
        <f>VLOOKUP(Table1[[#This Row],[Date]],'Stock Short Data'!A:F,6,)</f>
        <v>4.5964470000000004</v>
      </c>
      <c r="D560" s="18">
        <f>Table1[[#This Row],[Long]]/Table1[[#This Row],[Short]]</f>
        <v>2.5780782417375852</v>
      </c>
    </row>
    <row r="561" spans="1:4" x14ac:dyDescent="0.2">
      <c r="A561" s="17">
        <v>40094</v>
      </c>
      <c r="B561" s="18">
        <f>VLOOKUP(Table1[[#This Row],[Date]],'Stock Long Data'!A:F,6,)</f>
        <v>12.175000000000001</v>
      </c>
      <c r="C561" s="18">
        <f>VLOOKUP(Table1[[#This Row],[Date]],'Stock Short Data'!A:F,6,)</f>
        <v>4.6922899999999998</v>
      </c>
      <c r="D561" s="18">
        <f>Table1[[#This Row],[Long]]/Table1[[#This Row],[Short]]</f>
        <v>2.5946819143744313</v>
      </c>
    </row>
    <row r="562" spans="1:4" x14ac:dyDescent="0.2">
      <c r="A562" s="17">
        <v>40095</v>
      </c>
      <c r="B562" s="18">
        <f>VLOOKUP(Table1[[#This Row],[Date]],'Stock Long Data'!A:F,6,)</f>
        <v>12.164999999999999</v>
      </c>
      <c r="C562" s="18">
        <f>VLOOKUP(Table1[[#This Row],[Date]],'Stock Short Data'!A:F,6,)</f>
        <v>4.7362169999999999</v>
      </c>
      <c r="D562" s="18">
        <f>Table1[[#This Row],[Long]]/Table1[[#This Row],[Short]]</f>
        <v>2.5685056237921531</v>
      </c>
    </row>
    <row r="563" spans="1:4" x14ac:dyDescent="0.2">
      <c r="A563" s="17">
        <v>40098</v>
      </c>
      <c r="B563" s="18">
        <f>VLOOKUP(Table1[[#This Row],[Date]],'Stock Long Data'!A:F,6,)</f>
        <v>12.375</v>
      </c>
      <c r="C563" s="18">
        <f>VLOOKUP(Table1[[#This Row],[Date]],'Stock Short Data'!A:F,6,)</f>
        <v>4.6922899999999998</v>
      </c>
      <c r="D563" s="18">
        <f>Table1[[#This Row],[Long]]/Table1[[#This Row],[Short]]</f>
        <v>2.6373050259041961</v>
      </c>
    </row>
    <row r="564" spans="1:4" x14ac:dyDescent="0.2">
      <c r="A564" s="17">
        <v>40099</v>
      </c>
      <c r="B564" s="18">
        <f>VLOOKUP(Table1[[#This Row],[Date]],'Stock Long Data'!A:F,6,)</f>
        <v>12.395</v>
      </c>
      <c r="C564" s="18">
        <f>VLOOKUP(Table1[[#This Row],[Date]],'Stock Short Data'!A:F,6,)</f>
        <v>4.668329</v>
      </c>
      <c r="D564" s="18">
        <f>Table1[[#This Row],[Long]]/Table1[[#This Row],[Short]]</f>
        <v>2.6551256348899144</v>
      </c>
    </row>
    <row r="565" spans="1:4" x14ac:dyDescent="0.2">
      <c r="A565" s="17">
        <v>40100</v>
      </c>
      <c r="B565" s="18">
        <f>VLOOKUP(Table1[[#This Row],[Date]],'Stock Long Data'!A:F,6,)</f>
        <v>12.775</v>
      </c>
      <c r="C565" s="18">
        <f>VLOOKUP(Table1[[#This Row],[Date]],'Stock Short Data'!A:F,6,)</f>
        <v>4.7142540000000004</v>
      </c>
      <c r="D565" s="18">
        <f>Table1[[#This Row],[Long]]/Table1[[#This Row],[Short]]</f>
        <v>2.7098667148609303</v>
      </c>
    </row>
    <row r="566" spans="1:4" x14ac:dyDescent="0.2">
      <c r="A566" s="17">
        <v>40101</v>
      </c>
      <c r="B566" s="18">
        <f>VLOOKUP(Table1[[#This Row],[Date]],'Stock Long Data'!A:F,6,)</f>
        <v>13.01</v>
      </c>
      <c r="C566" s="18">
        <f>VLOOKUP(Table1[[#This Row],[Date]],'Stock Short Data'!A:F,6,)</f>
        <v>4.6902929999999996</v>
      </c>
      <c r="D566" s="18">
        <f>Table1[[#This Row],[Long]]/Table1[[#This Row],[Short]]</f>
        <v>2.7738139173821339</v>
      </c>
    </row>
    <row r="567" spans="1:4" x14ac:dyDescent="0.2">
      <c r="A567" s="17">
        <v>40102</v>
      </c>
      <c r="B567" s="18">
        <f>VLOOKUP(Table1[[#This Row],[Date]],'Stock Long Data'!A:F,6,)</f>
        <v>12.765000000000001</v>
      </c>
      <c r="C567" s="18">
        <f>VLOOKUP(Table1[[#This Row],[Date]],'Stock Short Data'!A:F,6,)</f>
        <v>4.6623390000000002</v>
      </c>
      <c r="D567" s="18">
        <f>Table1[[#This Row],[Long]]/Table1[[#This Row],[Short]]</f>
        <v>2.7378961504086252</v>
      </c>
    </row>
    <row r="568" spans="1:4" x14ac:dyDescent="0.2">
      <c r="A568" s="17">
        <v>40105</v>
      </c>
      <c r="B568" s="18">
        <f>VLOOKUP(Table1[[#This Row],[Date]],'Stock Long Data'!A:F,6,)</f>
        <v>12.81</v>
      </c>
      <c r="C568" s="18">
        <f>VLOOKUP(Table1[[#This Row],[Date]],'Stock Short Data'!A:F,6,)</f>
        <v>4.6723229999999996</v>
      </c>
      <c r="D568" s="18">
        <f>Table1[[#This Row],[Long]]/Table1[[#This Row],[Short]]</f>
        <v>2.7416768917731078</v>
      </c>
    </row>
    <row r="569" spans="1:4" x14ac:dyDescent="0.2">
      <c r="A569" s="17">
        <v>40106</v>
      </c>
      <c r="B569" s="18">
        <f>VLOOKUP(Table1[[#This Row],[Date]],'Stock Long Data'!A:F,6,)</f>
        <v>12.77</v>
      </c>
      <c r="C569" s="18">
        <f>VLOOKUP(Table1[[#This Row],[Date]],'Stock Short Data'!A:F,6,)</f>
        <v>4.5904559999999996</v>
      </c>
      <c r="D569" s="18">
        <f>Table1[[#This Row],[Long]]/Table1[[#This Row],[Short]]</f>
        <v>2.7818587085901707</v>
      </c>
    </row>
    <row r="570" spans="1:4" x14ac:dyDescent="0.2">
      <c r="A570" s="17">
        <v>40107</v>
      </c>
      <c r="B570" s="18">
        <f>VLOOKUP(Table1[[#This Row],[Date]],'Stock Long Data'!A:F,6,)</f>
        <v>12.545</v>
      </c>
      <c r="C570" s="18">
        <f>VLOOKUP(Table1[[#This Row],[Date]],'Stock Short Data'!A:F,6,)</f>
        <v>4.5545159999999996</v>
      </c>
      <c r="D570" s="18">
        <f>Table1[[#This Row],[Long]]/Table1[[#This Row],[Short]]</f>
        <v>2.7544090305094988</v>
      </c>
    </row>
    <row r="571" spans="1:4" x14ac:dyDescent="0.2">
      <c r="A571" s="17">
        <v>40108</v>
      </c>
      <c r="B571" s="18">
        <f>VLOOKUP(Table1[[#This Row],[Date]],'Stock Long Data'!A:F,6,)</f>
        <v>12.86</v>
      </c>
      <c r="C571" s="18">
        <f>VLOOKUP(Table1[[#This Row],[Date]],'Stock Short Data'!A:F,6,)</f>
        <v>4.6164139999999998</v>
      </c>
      <c r="D571" s="18">
        <f>Table1[[#This Row],[Long]]/Table1[[#This Row],[Short]]</f>
        <v>2.7857120266943127</v>
      </c>
    </row>
    <row r="572" spans="1:4" x14ac:dyDescent="0.2">
      <c r="A572" s="17">
        <v>40109</v>
      </c>
      <c r="B572" s="18">
        <f>VLOOKUP(Table1[[#This Row],[Date]],'Stock Long Data'!A:F,6,)</f>
        <v>12.664999999999999</v>
      </c>
      <c r="C572" s="18">
        <f>VLOOKUP(Table1[[#This Row],[Date]],'Stock Short Data'!A:F,6,)</f>
        <v>4.6323889999999999</v>
      </c>
      <c r="D572" s="18">
        <f>Table1[[#This Row],[Long]]/Table1[[#This Row],[Short]]</f>
        <v>2.7340104641471172</v>
      </c>
    </row>
    <row r="573" spans="1:4" x14ac:dyDescent="0.2">
      <c r="A573" s="17">
        <v>40112</v>
      </c>
      <c r="B573" s="18">
        <f>VLOOKUP(Table1[[#This Row],[Date]],'Stock Long Data'!A:F,6,)</f>
        <v>12.855</v>
      </c>
      <c r="C573" s="18">
        <f>VLOOKUP(Table1[[#This Row],[Date]],'Stock Short Data'!A:F,6,)</f>
        <v>4.6942849999999998</v>
      </c>
      <c r="D573" s="18">
        <f>Table1[[#This Row],[Long]]/Table1[[#This Row],[Short]]</f>
        <v>2.7384362048746511</v>
      </c>
    </row>
    <row r="574" spans="1:4" x14ac:dyDescent="0.2">
      <c r="A574" s="17">
        <v>40113</v>
      </c>
      <c r="B574" s="18">
        <f>VLOOKUP(Table1[[#This Row],[Date]],'Stock Long Data'!A:F,6,)</f>
        <v>13.95</v>
      </c>
      <c r="C574" s="18">
        <f>VLOOKUP(Table1[[#This Row],[Date]],'Stock Short Data'!A:F,6,)</f>
        <v>4.5724869999999997</v>
      </c>
      <c r="D574" s="18">
        <f>Table1[[#This Row],[Long]]/Table1[[#This Row],[Short]]</f>
        <v>3.0508561314663116</v>
      </c>
    </row>
    <row r="575" spans="1:4" x14ac:dyDescent="0.2">
      <c r="A575" s="17">
        <v>40114</v>
      </c>
      <c r="B575" s="18">
        <f>VLOOKUP(Table1[[#This Row],[Date]],'Stock Long Data'!A:F,6,)</f>
        <v>12.555</v>
      </c>
      <c r="C575" s="18">
        <f>VLOOKUP(Table1[[#This Row],[Date]],'Stock Short Data'!A:F,6,)</f>
        <v>4.3548450000000001</v>
      </c>
      <c r="D575" s="18">
        <f>Table1[[#This Row],[Long]]/Table1[[#This Row],[Short]]</f>
        <v>2.8829958356726815</v>
      </c>
    </row>
    <row r="576" spans="1:4" x14ac:dyDescent="0.2">
      <c r="A576" s="17">
        <v>40115</v>
      </c>
      <c r="B576" s="18">
        <f>VLOOKUP(Table1[[#This Row],[Date]],'Stock Long Data'!A:F,6,)</f>
        <v>13.12</v>
      </c>
      <c r="C576" s="18">
        <f>VLOOKUP(Table1[[#This Row],[Date]],'Stock Short Data'!A:F,6,)</f>
        <v>4.4726520000000001</v>
      </c>
      <c r="D576" s="18">
        <f>Table1[[#This Row],[Long]]/Table1[[#This Row],[Short]]</f>
        <v>2.933382700017797</v>
      </c>
    </row>
    <row r="577" spans="1:4" x14ac:dyDescent="0.2">
      <c r="A577" s="17">
        <v>40116</v>
      </c>
      <c r="B577" s="18">
        <f>VLOOKUP(Table1[[#This Row],[Date]],'Stock Long Data'!A:F,6,)</f>
        <v>12.56</v>
      </c>
      <c r="C577" s="18">
        <f>VLOOKUP(Table1[[#This Row],[Date]],'Stock Short Data'!A:F,6,)</f>
        <v>4.3169060000000004</v>
      </c>
      <c r="D577" s="18">
        <f>Table1[[#This Row],[Long]]/Table1[[#This Row],[Short]]</f>
        <v>2.9094911957777168</v>
      </c>
    </row>
    <row r="578" spans="1:4" x14ac:dyDescent="0.2">
      <c r="A578" s="17">
        <v>40119</v>
      </c>
      <c r="B578" s="18">
        <f>VLOOKUP(Table1[[#This Row],[Date]],'Stock Long Data'!A:F,6,)</f>
        <v>12.345000000000001</v>
      </c>
      <c r="C578" s="18">
        <f>VLOOKUP(Table1[[#This Row],[Date]],'Stock Short Data'!A:F,6,)</f>
        <v>4.3408670000000003</v>
      </c>
      <c r="D578" s="18">
        <f>Table1[[#This Row],[Long]]/Table1[[#This Row],[Short]]</f>
        <v>2.8439019209756946</v>
      </c>
    </row>
    <row r="579" spans="1:4" x14ac:dyDescent="0.2">
      <c r="A579" s="17">
        <v>40120</v>
      </c>
      <c r="B579" s="18">
        <f>VLOOKUP(Table1[[#This Row],[Date]],'Stock Long Data'!A:F,6,)</f>
        <v>12.57</v>
      </c>
      <c r="C579" s="18">
        <f>VLOOKUP(Table1[[#This Row],[Date]],'Stock Short Data'!A:F,6,)</f>
        <v>4.4486889999999999</v>
      </c>
      <c r="D579" s="18">
        <f>Table1[[#This Row],[Long]]/Table1[[#This Row],[Short]]</f>
        <v>2.825551527652304</v>
      </c>
    </row>
    <row r="580" spans="1:4" x14ac:dyDescent="0.2">
      <c r="A580" s="17">
        <v>40121</v>
      </c>
      <c r="B580" s="18">
        <f>VLOOKUP(Table1[[#This Row],[Date]],'Stock Long Data'!A:F,6,)</f>
        <v>12.365</v>
      </c>
      <c r="C580" s="18">
        <f>VLOOKUP(Table1[[#This Row],[Date]],'Stock Short Data'!A:F,6,)</f>
        <v>4.4946140000000003</v>
      </c>
      <c r="D580" s="18">
        <f>Table1[[#This Row],[Long]]/Table1[[#This Row],[Short]]</f>
        <v>2.7510705034959617</v>
      </c>
    </row>
    <row r="581" spans="1:4" x14ac:dyDescent="0.2">
      <c r="A581" s="17">
        <v>40122</v>
      </c>
      <c r="B581" s="18">
        <f>VLOOKUP(Table1[[#This Row],[Date]],'Stock Long Data'!A:F,6,)</f>
        <v>12.89</v>
      </c>
      <c r="C581" s="18">
        <f>VLOOKUP(Table1[[#This Row],[Date]],'Stock Short Data'!A:F,6,)</f>
        <v>4.9099320000000004</v>
      </c>
      <c r="D581" s="18">
        <f>Table1[[#This Row],[Long]]/Table1[[#This Row],[Short]]</f>
        <v>2.6252909408928677</v>
      </c>
    </row>
    <row r="582" spans="1:4" x14ac:dyDescent="0.2">
      <c r="A582" s="17">
        <v>40123</v>
      </c>
      <c r="B582" s="18">
        <f>VLOOKUP(Table1[[#This Row],[Date]],'Stock Long Data'!A:F,6,)</f>
        <v>12.94</v>
      </c>
      <c r="C582" s="18">
        <f>VLOOKUP(Table1[[#This Row],[Date]],'Stock Short Data'!A:F,6,)</f>
        <v>4.999784</v>
      </c>
      <c r="D582" s="18">
        <f>Table1[[#This Row],[Long]]/Table1[[#This Row],[Short]]</f>
        <v>2.5881118064300375</v>
      </c>
    </row>
    <row r="583" spans="1:4" x14ac:dyDescent="0.2">
      <c r="A583" s="17">
        <v>40126</v>
      </c>
      <c r="B583" s="18">
        <f>VLOOKUP(Table1[[#This Row],[Date]],'Stock Long Data'!A:F,6,)</f>
        <v>13.64</v>
      </c>
      <c r="C583" s="18">
        <f>VLOOKUP(Table1[[#This Row],[Date]],'Stock Short Data'!A:F,6,)</f>
        <v>5.1854800000000001</v>
      </c>
      <c r="D583" s="18">
        <f>Table1[[#This Row],[Long]]/Table1[[#This Row],[Short]]</f>
        <v>2.6304218702993745</v>
      </c>
    </row>
    <row r="584" spans="1:4" x14ac:dyDescent="0.2">
      <c r="A584" s="17">
        <v>40127</v>
      </c>
      <c r="B584" s="18">
        <f>VLOOKUP(Table1[[#This Row],[Date]],'Stock Long Data'!A:F,6,)</f>
        <v>13.58</v>
      </c>
      <c r="C584" s="18">
        <f>VLOOKUP(Table1[[#This Row],[Date]],'Stock Short Data'!A:F,6,)</f>
        <v>5.1655119999999997</v>
      </c>
      <c r="D584" s="18">
        <f>Table1[[#This Row],[Long]]/Table1[[#This Row],[Short]]</f>
        <v>2.6289746302012271</v>
      </c>
    </row>
    <row r="585" spans="1:4" x14ac:dyDescent="0.2">
      <c r="A585" s="17">
        <v>40128</v>
      </c>
      <c r="B585" s="18">
        <f>VLOOKUP(Table1[[#This Row],[Date]],'Stock Long Data'!A:F,6,)</f>
        <v>13.83</v>
      </c>
      <c r="C585" s="18">
        <f>VLOOKUP(Table1[[#This Row],[Date]],'Stock Short Data'!A:F,6,)</f>
        <v>5.1834819999999997</v>
      </c>
      <c r="D585" s="18">
        <f>Table1[[#This Row],[Long]]/Table1[[#This Row],[Short]]</f>
        <v>2.668090677270607</v>
      </c>
    </row>
    <row r="586" spans="1:4" x14ac:dyDescent="0.2">
      <c r="A586" s="17">
        <v>40129</v>
      </c>
      <c r="B586" s="18">
        <f>VLOOKUP(Table1[[#This Row],[Date]],'Stock Long Data'!A:F,6,)</f>
        <v>13.385</v>
      </c>
      <c r="C586" s="18">
        <f>VLOOKUP(Table1[[#This Row],[Date]],'Stock Short Data'!A:F,6,)</f>
        <v>5.1036140000000003</v>
      </c>
      <c r="D586" s="18">
        <f>Table1[[#This Row],[Long]]/Table1[[#This Row],[Short]]</f>
        <v>2.6226513212010154</v>
      </c>
    </row>
    <row r="587" spans="1:4" x14ac:dyDescent="0.2">
      <c r="A587" s="17">
        <v>40130</v>
      </c>
      <c r="B587" s="18">
        <f>VLOOKUP(Table1[[#This Row],[Date]],'Stock Long Data'!A:F,6,)</f>
        <v>13.56</v>
      </c>
      <c r="C587" s="18">
        <f>VLOOKUP(Table1[[#This Row],[Date]],'Stock Short Data'!A:F,6,)</f>
        <v>5.1615190000000002</v>
      </c>
      <c r="D587" s="18">
        <f>Table1[[#This Row],[Long]]/Table1[[#This Row],[Short]]</f>
        <v>2.6271336015618658</v>
      </c>
    </row>
    <row r="588" spans="1:4" x14ac:dyDescent="0.2">
      <c r="A588" s="17">
        <v>40133</v>
      </c>
      <c r="B588" s="18">
        <f>VLOOKUP(Table1[[#This Row],[Date]],'Stock Long Data'!A:F,6,)</f>
        <v>14.164999999999999</v>
      </c>
      <c r="C588" s="18">
        <f>VLOOKUP(Table1[[#This Row],[Date]],'Stock Short Data'!A:F,6,)</f>
        <v>5.1615190000000002</v>
      </c>
      <c r="D588" s="18">
        <f>Table1[[#This Row],[Long]]/Table1[[#This Row],[Short]]</f>
        <v>2.7443471582687189</v>
      </c>
    </row>
    <row r="589" spans="1:4" x14ac:dyDescent="0.2">
      <c r="A589" s="17">
        <v>40134</v>
      </c>
      <c r="B589" s="18">
        <f>VLOOKUP(Table1[[#This Row],[Date]],'Stock Long Data'!A:F,6,)</f>
        <v>13.86</v>
      </c>
      <c r="C589" s="18">
        <f>VLOOKUP(Table1[[#This Row],[Date]],'Stock Short Data'!A:F,6,)</f>
        <v>4.9798169999999997</v>
      </c>
      <c r="D589" s="18">
        <f>Table1[[#This Row],[Long]]/Table1[[#This Row],[Short]]</f>
        <v>2.7832348056163512</v>
      </c>
    </row>
    <row r="590" spans="1:4" x14ac:dyDescent="0.2">
      <c r="A590" s="17">
        <v>40135</v>
      </c>
      <c r="B590" s="18">
        <f>VLOOKUP(Table1[[#This Row],[Date]],'Stock Long Data'!A:F,6,)</f>
        <v>13.85</v>
      </c>
      <c r="C590" s="18">
        <f>VLOOKUP(Table1[[#This Row],[Date]],'Stock Short Data'!A:F,6,)</f>
        <v>4.9378849999999996</v>
      </c>
      <c r="D590" s="18">
        <f>Table1[[#This Row],[Long]]/Table1[[#This Row],[Short]]</f>
        <v>2.8048445842703913</v>
      </c>
    </row>
    <row r="591" spans="1:4" x14ac:dyDescent="0.2">
      <c r="A591" s="17">
        <v>40136</v>
      </c>
      <c r="B591" s="18">
        <f>VLOOKUP(Table1[[#This Row],[Date]],'Stock Long Data'!A:F,6,)</f>
        <v>13.48</v>
      </c>
      <c r="C591" s="18">
        <f>VLOOKUP(Table1[[#This Row],[Date]],'Stock Short Data'!A:F,6,)</f>
        <v>4.9159230000000003</v>
      </c>
      <c r="D591" s="18">
        <f>Table1[[#This Row],[Long]]/Table1[[#This Row],[Short]]</f>
        <v>2.7421096709610788</v>
      </c>
    </row>
    <row r="592" spans="1:4" x14ac:dyDescent="0.2">
      <c r="A592" s="17">
        <v>40137</v>
      </c>
      <c r="B592" s="18">
        <f>VLOOKUP(Table1[[#This Row],[Date]],'Stock Long Data'!A:F,6,)</f>
        <v>13.23</v>
      </c>
      <c r="C592" s="18">
        <f>VLOOKUP(Table1[[#This Row],[Date]],'Stock Short Data'!A:F,6,)</f>
        <v>4.8899660000000003</v>
      </c>
      <c r="D592" s="18">
        <f>Table1[[#This Row],[Long]]/Table1[[#This Row],[Short]]</f>
        <v>2.7055402839201745</v>
      </c>
    </row>
    <row r="593" spans="1:4" x14ac:dyDescent="0.2">
      <c r="A593" s="17">
        <v>40140</v>
      </c>
      <c r="B593" s="18">
        <f>VLOOKUP(Table1[[#This Row],[Date]],'Stock Long Data'!A:F,6,)</f>
        <v>13.26</v>
      </c>
      <c r="C593" s="18">
        <f>VLOOKUP(Table1[[#This Row],[Date]],'Stock Short Data'!A:F,6,)</f>
        <v>4.939883</v>
      </c>
      <c r="D593" s="18">
        <f>Table1[[#This Row],[Long]]/Table1[[#This Row],[Short]]</f>
        <v>2.6842741012287132</v>
      </c>
    </row>
    <row r="594" spans="1:4" x14ac:dyDescent="0.2">
      <c r="A594" s="17">
        <v>40141</v>
      </c>
      <c r="B594" s="18">
        <f>VLOOKUP(Table1[[#This Row],[Date]],'Stock Long Data'!A:F,6,)</f>
        <v>13.205</v>
      </c>
      <c r="C594" s="18">
        <f>VLOOKUP(Table1[[#This Row],[Date]],'Stock Short Data'!A:F,6,)</f>
        <v>4.8160869999999996</v>
      </c>
      <c r="D594" s="18">
        <f>Table1[[#This Row],[Long]]/Table1[[#This Row],[Short]]</f>
        <v>2.7418524623828433</v>
      </c>
    </row>
    <row r="595" spans="1:4" x14ac:dyDescent="0.2">
      <c r="A595" s="17">
        <v>40142</v>
      </c>
      <c r="B595" s="18">
        <f>VLOOKUP(Table1[[#This Row],[Date]],'Stock Long Data'!A:F,6,)</f>
        <v>13.505000000000001</v>
      </c>
      <c r="C595" s="18">
        <f>VLOOKUP(Table1[[#This Row],[Date]],'Stock Short Data'!A:F,6,)</f>
        <v>4.8979530000000002</v>
      </c>
      <c r="D595" s="18">
        <f>Table1[[#This Row],[Long]]/Table1[[#This Row],[Short]]</f>
        <v>2.7572743143921552</v>
      </c>
    </row>
    <row r="596" spans="1:4" x14ac:dyDescent="0.2">
      <c r="A596" s="17">
        <v>40144</v>
      </c>
      <c r="B596" s="18">
        <f>VLOOKUP(Table1[[#This Row],[Date]],'Stock Long Data'!A:F,6,)</f>
        <v>13.215</v>
      </c>
      <c r="C596" s="18">
        <f>VLOOKUP(Table1[[#This Row],[Date]],'Stock Short Data'!A:F,6,)</f>
        <v>4.85602</v>
      </c>
      <c r="D596" s="18">
        <f>Table1[[#This Row],[Long]]/Table1[[#This Row],[Short]]</f>
        <v>2.7213644095370282</v>
      </c>
    </row>
    <row r="597" spans="1:4" x14ac:dyDescent="0.2">
      <c r="A597" s="17">
        <v>40147</v>
      </c>
      <c r="B597" s="18">
        <f>VLOOKUP(Table1[[#This Row],[Date]],'Stock Long Data'!A:F,6,)</f>
        <v>13.085000000000001</v>
      </c>
      <c r="C597" s="18">
        <f>VLOOKUP(Table1[[#This Row],[Date]],'Stock Short Data'!A:F,6,)</f>
        <v>4.7941229999999999</v>
      </c>
      <c r="D597" s="18">
        <f>Table1[[#This Row],[Long]]/Table1[[#This Row],[Short]]</f>
        <v>2.7293834555350376</v>
      </c>
    </row>
    <row r="598" spans="1:4" x14ac:dyDescent="0.2">
      <c r="A598" s="17">
        <v>40148</v>
      </c>
      <c r="B598" s="18">
        <f>VLOOKUP(Table1[[#This Row],[Date]],'Stock Long Data'!A:F,6,)</f>
        <v>13.38</v>
      </c>
      <c r="C598" s="18">
        <f>VLOOKUP(Table1[[#This Row],[Date]],'Stock Short Data'!A:F,6,)</f>
        <v>4.7981160000000003</v>
      </c>
      <c r="D598" s="18">
        <f>Table1[[#This Row],[Long]]/Table1[[#This Row],[Short]]</f>
        <v>2.7885945233504152</v>
      </c>
    </row>
    <row r="599" spans="1:4" x14ac:dyDescent="0.2">
      <c r="A599" s="17">
        <v>40149</v>
      </c>
      <c r="B599" s="18">
        <f>VLOOKUP(Table1[[#This Row],[Date]],'Stock Long Data'!A:F,6,)</f>
        <v>13.28</v>
      </c>
      <c r="C599" s="18">
        <f>VLOOKUP(Table1[[#This Row],[Date]],'Stock Short Data'!A:F,6,)</f>
        <v>4.8061020000000001</v>
      </c>
      <c r="D599" s="18">
        <f>Table1[[#This Row],[Long]]/Table1[[#This Row],[Short]]</f>
        <v>2.7631540071350962</v>
      </c>
    </row>
    <row r="600" spans="1:4" x14ac:dyDescent="0.2">
      <c r="A600" s="17">
        <v>40150</v>
      </c>
      <c r="B600" s="18">
        <f>VLOOKUP(Table1[[#This Row],[Date]],'Stock Long Data'!A:F,6,)</f>
        <v>12.96</v>
      </c>
      <c r="C600" s="18">
        <f>VLOOKUP(Table1[[#This Row],[Date]],'Stock Short Data'!A:F,6,)</f>
        <v>4.7621760000000002</v>
      </c>
      <c r="D600" s="18">
        <f>Table1[[#This Row],[Long]]/Table1[[#This Row],[Short]]</f>
        <v>2.7214449864935695</v>
      </c>
    </row>
    <row r="601" spans="1:4" x14ac:dyDescent="0.2">
      <c r="A601" s="17">
        <v>40151</v>
      </c>
      <c r="B601" s="18">
        <f>VLOOKUP(Table1[[#This Row],[Date]],'Stock Long Data'!A:F,6,)</f>
        <v>13.515000000000001</v>
      </c>
      <c r="C601" s="18">
        <f>VLOOKUP(Table1[[#This Row],[Date]],'Stock Short Data'!A:F,6,)</f>
        <v>4.7861349999999998</v>
      </c>
      <c r="D601" s="18">
        <f>Table1[[#This Row],[Long]]/Table1[[#This Row],[Short]]</f>
        <v>2.8237816108404803</v>
      </c>
    </row>
    <row r="602" spans="1:4" x14ac:dyDescent="0.2">
      <c r="A602" s="17">
        <v>40154</v>
      </c>
      <c r="B602" s="18">
        <f>VLOOKUP(Table1[[#This Row],[Date]],'Stock Long Data'!A:F,6,)</f>
        <v>13.664999999999999</v>
      </c>
      <c r="C602" s="18">
        <f>VLOOKUP(Table1[[#This Row],[Date]],'Stock Short Data'!A:F,6,)</f>
        <v>4.7561850000000003</v>
      </c>
      <c r="D602" s="18">
        <f>Table1[[#This Row],[Long]]/Table1[[#This Row],[Short]]</f>
        <v>2.8731010252965348</v>
      </c>
    </row>
    <row r="603" spans="1:4" x14ac:dyDescent="0.2">
      <c r="A603" s="17">
        <v>40155</v>
      </c>
      <c r="B603" s="18">
        <f>VLOOKUP(Table1[[#This Row],[Date]],'Stock Long Data'!A:F,6,)</f>
        <v>13.404999999999999</v>
      </c>
      <c r="C603" s="18">
        <f>VLOOKUP(Table1[[#This Row],[Date]],'Stock Short Data'!A:F,6,)</f>
        <v>4.8580189999999996</v>
      </c>
      <c r="D603" s="18">
        <f>Table1[[#This Row],[Long]]/Table1[[#This Row],[Short]]</f>
        <v>2.7593552021924985</v>
      </c>
    </row>
    <row r="604" spans="1:4" x14ac:dyDescent="0.2">
      <c r="A604" s="17">
        <v>40156</v>
      </c>
      <c r="B604" s="18">
        <f>VLOOKUP(Table1[[#This Row],[Date]],'Stock Long Data'!A:F,6,)</f>
        <v>13.835000000000001</v>
      </c>
      <c r="C604" s="18">
        <f>VLOOKUP(Table1[[#This Row],[Date]],'Stock Short Data'!A:F,6,)</f>
        <v>4.9718299999999997</v>
      </c>
      <c r="D604" s="18">
        <f>Table1[[#This Row],[Long]]/Table1[[#This Row],[Short]]</f>
        <v>2.7826776056301203</v>
      </c>
    </row>
    <row r="605" spans="1:4" x14ac:dyDescent="0.2">
      <c r="A605" s="17">
        <v>40157</v>
      </c>
      <c r="B605" s="18">
        <f>VLOOKUP(Table1[[#This Row],[Date]],'Stock Long Data'!A:F,6,)</f>
        <v>13.365</v>
      </c>
      <c r="C605" s="18">
        <f>VLOOKUP(Table1[[#This Row],[Date]],'Stock Short Data'!A:F,6,)</f>
        <v>5.007771</v>
      </c>
      <c r="D605" s="18">
        <f>Table1[[#This Row],[Long]]/Table1[[#This Row],[Short]]</f>
        <v>2.668852070112631</v>
      </c>
    </row>
    <row r="606" spans="1:4" x14ac:dyDescent="0.2">
      <c r="A606" s="17">
        <v>40158</v>
      </c>
      <c r="B606" s="18">
        <f>VLOOKUP(Table1[[#This Row],[Date]],'Stock Long Data'!A:F,6,)</f>
        <v>13.585000000000001</v>
      </c>
      <c r="C606" s="18">
        <f>VLOOKUP(Table1[[#This Row],[Date]],'Stock Short Data'!A:F,6,)</f>
        <v>5.0796539999999997</v>
      </c>
      <c r="D606" s="18">
        <f>Table1[[#This Row],[Long]]/Table1[[#This Row],[Short]]</f>
        <v>2.6743947520835083</v>
      </c>
    </row>
    <row r="607" spans="1:4" x14ac:dyDescent="0.2">
      <c r="A607" s="17">
        <v>40161</v>
      </c>
      <c r="B607" s="18">
        <f>VLOOKUP(Table1[[#This Row],[Date]],'Stock Long Data'!A:F,6,)</f>
        <v>13.86</v>
      </c>
      <c r="C607" s="18">
        <f>VLOOKUP(Table1[[#This Row],[Date]],'Stock Short Data'!A:F,6,)</f>
        <v>5.1754959999999999</v>
      </c>
      <c r="D607" s="18">
        <f>Table1[[#This Row],[Long]]/Table1[[#This Row],[Short]]</f>
        <v>2.6780041951534694</v>
      </c>
    </row>
    <row r="608" spans="1:4" x14ac:dyDescent="0.2">
      <c r="A608" s="17">
        <v>40162</v>
      </c>
      <c r="B608" s="18">
        <f>VLOOKUP(Table1[[#This Row],[Date]],'Stock Long Data'!A:F,6,)</f>
        <v>13.87</v>
      </c>
      <c r="C608" s="18">
        <f>VLOOKUP(Table1[[#This Row],[Date]],'Stock Short Data'!A:F,6,)</f>
        <v>5.1135989999999998</v>
      </c>
      <c r="D608" s="18">
        <f>Table1[[#This Row],[Long]]/Table1[[#This Row],[Short]]</f>
        <v>2.7123753739782881</v>
      </c>
    </row>
    <row r="609" spans="1:4" x14ac:dyDescent="0.2">
      <c r="A609" s="17">
        <v>40163</v>
      </c>
      <c r="B609" s="18">
        <f>VLOOKUP(Table1[[#This Row],[Date]],'Stock Long Data'!A:F,6,)</f>
        <v>13.96</v>
      </c>
      <c r="C609" s="18">
        <f>VLOOKUP(Table1[[#This Row],[Date]],'Stock Short Data'!A:F,6,)</f>
        <v>5.1515360000000001</v>
      </c>
      <c r="D609" s="18">
        <f>Table1[[#This Row],[Long]]/Table1[[#This Row],[Short]]</f>
        <v>2.7098713859322734</v>
      </c>
    </row>
    <row r="610" spans="1:4" x14ac:dyDescent="0.2">
      <c r="A610" s="17">
        <v>40164</v>
      </c>
      <c r="B610" s="18">
        <f>VLOOKUP(Table1[[#This Row],[Date]],'Stock Long Data'!A:F,6,)</f>
        <v>13.67</v>
      </c>
      <c r="C610" s="18">
        <f>VLOOKUP(Table1[[#This Row],[Date]],'Stock Short Data'!A:F,6,)</f>
        <v>5.0497019999999999</v>
      </c>
      <c r="D610" s="18">
        <f>Table1[[#This Row],[Long]]/Table1[[#This Row],[Short]]</f>
        <v>2.707090438208037</v>
      </c>
    </row>
    <row r="611" spans="1:4" x14ac:dyDescent="0.2">
      <c r="A611" s="17">
        <v>40165</v>
      </c>
      <c r="B611" s="18">
        <f>VLOOKUP(Table1[[#This Row],[Date]],'Stock Long Data'!A:F,6,)</f>
        <v>13.75</v>
      </c>
      <c r="C611" s="18">
        <f>VLOOKUP(Table1[[#This Row],[Date]],'Stock Short Data'!A:F,6,)</f>
        <v>5.091634</v>
      </c>
      <c r="D611" s="18">
        <f>Table1[[#This Row],[Long]]/Table1[[#This Row],[Short]]</f>
        <v>2.7005083240468579</v>
      </c>
    </row>
    <row r="612" spans="1:4" x14ac:dyDescent="0.2">
      <c r="A612" s="17">
        <v>40168</v>
      </c>
      <c r="B612" s="18">
        <f>VLOOKUP(Table1[[#This Row],[Date]],'Stock Long Data'!A:F,6,)</f>
        <v>14.154999999999999</v>
      </c>
      <c r="C612" s="18">
        <f>VLOOKUP(Table1[[#This Row],[Date]],'Stock Short Data'!A:F,6,)</f>
        <v>5.091634</v>
      </c>
      <c r="D612" s="18">
        <f>Table1[[#This Row],[Long]]/Table1[[#This Row],[Short]]</f>
        <v>2.7800505692278743</v>
      </c>
    </row>
    <row r="613" spans="1:4" x14ac:dyDescent="0.2">
      <c r="A613" s="17">
        <v>40169</v>
      </c>
      <c r="B613" s="18">
        <f>VLOOKUP(Table1[[#This Row],[Date]],'Stock Long Data'!A:F,6,)</f>
        <v>15.035</v>
      </c>
      <c r="C613" s="18">
        <f>VLOOKUP(Table1[[#This Row],[Date]],'Stock Short Data'!A:F,6,)</f>
        <v>5.0596860000000001</v>
      </c>
      <c r="D613" s="18">
        <f>Table1[[#This Row],[Long]]/Table1[[#This Row],[Short]]</f>
        <v>2.9715282727030887</v>
      </c>
    </row>
    <row r="614" spans="1:4" x14ac:dyDescent="0.2">
      <c r="A614" s="17">
        <v>40170</v>
      </c>
      <c r="B614" s="18">
        <f>VLOOKUP(Table1[[#This Row],[Date]],'Stock Long Data'!A:F,6,)</f>
        <v>15.074999999999999</v>
      </c>
      <c r="C614" s="18">
        <f>VLOOKUP(Table1[[#This Row],[Date]],'Stock Short Data'!A:F,6,)</f>
        <v>5.0377219999999996</v>
      </c>
      <c r="D614" s="18">
        <f>Table1[[#This Row],[Long]]/Table1[[#This Row],[Short]]</f>
        <v>2.9924239567010646</v>
      </c>
    </row>
    <row r="615" spans="1:4" x14ac:dyDescent="0.2">
      <c r="A615" s="17">
        <v>40171</v>
      </c>
      <c r="B615" s="18">
        <f>VLOOKUP(Table1[[#This Row],[Date]],'Stock Long Data'!A:F,6,)</f>
        <v>15.12</v>
      </c>
      <c r="C615" s="18">
        <f>VLOOKUP(Table1[[#This Row],[Date]],'Stock Short Data'!A:F,6,)</f>
        <v>5.0377219999999996</v>
      </c>
      <c r="D615" s="18">
        <f>Table1[[#This Row],[Long]]/Table1[[#This Row],[Short]]</f>
        <v>3.001356565527038</v>
      </c>
    </row>
    <row r="616" spans="1:4" x14ac:dyDescent="0.2">
      <c r="A616" s="17">
        <v>40175</v>
      </c>
      <c r="B616" s="18">
        <f>VLOOKUP(Table1[[#This Row],[Date]],'Stock Long Data'!A:F,6,)</f>
        <v>15.045</v>
      </c>
      <c r="C616" s="18">
        <f>VLOOKUP(Table1[[#This Row],[Date]],'Stock Short Data'!A:F,6,)</f>
        <v>4.9897999999999998</v>
      </c>
      <c r="D616" s="18">
        <f>Table1[[#This Row],[Long]]/Table1[[#This Row],[Short]]</f>
        <v>3.0151509078520182</v>
      </c>
    </row>
    <row r="617" spans="1:4" x14ac:dyDescent="0.2">
      <c r="A617" s="17">
        <v>40176</v>
      </c>
      <c r="B617" s="18">
        <f>VLOOKUP(Table1[[#This Row],[Date]],'Stock Long Data'!A:F,6,)</f>
        <v>15.42</v>
      </c>
      <c r="C617" s="18">
        <f>VLOOKUP(Table1[[#This Row],[Date]],'Stock Short Data'!A:F,6,)</f>
        <v>4.9059400000000002</v>
      </c>
      <c r="D617" s="18">
        <f>Table1[[#This Row],[Long]]/Table1[[#This Row],[Short]]</f>
        <v>3.1431285339812551</v>
      </c>
    </row>
    <row r="618" spans="1:4" x14ac:dyDescent="0.2">
      <c r="A618" s="17">
        <v>40177</v>
      </c>
      <c r="B618" s="18">
        <f>VLOOKUP(Table1[[#This Row],[Date]],'Stock Long Data'!A:F,6,)</f>
        <v>15.1</v>
      </c>
      <c r="C618" s="18">
        <f>VLOOKUP(Table1[[#This Row],[Date]],'Stock Short Data'!A:F,6,)</f>
        <v>4.848033</v>
      </c>
      <c r="D618" s="18">
        <f>Table1[[#This Row],[Long]]/Table1[[#This Row],[Short]]</f>
        <v>3.1146652673362576</v>
      </c>
    </row>
    <row r="619" spans="1:4" x14ac:dyDescent="0.2">
      <c r="A619" s="17">
        <v>40178</v>
      </c>
      <c r="B619" s="18">
        <f>VLOOKUP(Table1[[#This Row],[Date]],'Stock Long Data'!A:F,6,)</f>
        <v>15.05</v>
      </c>
      <c r="C619" s="18">
        <f>VLOOKUP(Table1[[#This Row],[Date]],'Stock Short Data'!A:F,6,)</f>
        <v>4.8140910000000003</v>
      </c>
      <c r="D619" s="18">
        <f>Table1[[#This Row],[Long]]/Table1[[#This Row],[Short]]</f>
        <v>3.1262392007130733</v>
      </c>
    </row>
    <row r="620" spans="1:4" x14ac:dyDescent="0.2">
      <c r="A620" s="17">
        <v>40182</v>
      </c>
      <c r="B620" s="18">
        <f>VLOOKUP(Table1[[#This Row],[Date]],'Stock Long Data'!A:F,6,)</f>
        <v>15.455</v>
      </c>
      <c r="C620" s="18">
        <f>VLOOKUP(Table1[[#This Row],[Date]],'Stock Short Data'!A:F,6,)</f>
        <v>4.9318949999999999</v>
      </c>
      <c r="D620" s="18">
        <f>Table1[[#This Row],[Long]]/Table1[[#This Row],[Short]]</f>
        <v>3.1336839085179227</v>
      </c>
    </row>
    <row r="621" spans="1:4" x14ac:dyDescent="0.2">
      <c r="A621" s="17">
        <v>40183</v>
      </c>
      <c r="B621" s="18">
        <f>VLOOKUP(Table1[[#This Row],[Date]],'Stock Long Data'!A:F,6,)</f>
        <v>15.914999999999999</v>
      </c>
      <c r="C621" s="18">
        <f>VLOOKUP(Table1[[#This Row],[Date]],'Stock Short Data'!A:F,6,)</f>
        <v>4.9478689999999999</v>
      </c>
      <c r="D621" s="18">
        <f>Table1[[#This Row],[Long]]/Table1[[#This Row],[Short]]</f>
        <v>3.2165362502523811</v>
      </c>
    </row>
    <row r="622" spans="1:4" x14ac:dyDescent="0.2">
      <c r="A622" s="17">
        <v>40184</v>
      </c>
      <c r="B622" s="18">
        <f>VLOOKUP(Table1[[#This Row],[Date]],'Stock Long Data'!A:F,6,)</f>
        <v>16.25</v>
      </c>
      <c r="C622" s="18">
        <f>VLOOKUP(Table1[[#This Row],[Date]],'Stock Short Data'!A:F,6,)</f>
        <v>4.9698330000000004</v>
      </c>
      <c r="D622" s="18">
        <f>Table1[[#This Row],[Long]]/Table1[[#This Row],[Short]]</f>
        <v>3.2697275743470655</v>
      </c>
    </row>
    <row r="623" spans="1:4" x14ac:dyDescent="0.2">
      <c r="A623" s="17">
        <v>40185</v>
      </c>
      <c r="B623" s="18">
        <f>VLOOKUP(Table1[[#This Row],[Date]],'Stock Long Data'!A:F,6,)</f>
        <v>16.155000999999999</v>
      </c>
      <c r="C623" s="18">
        <f>VLOOKUP(Table1[[#This Row],[Date]],'Stock Short Data'!A:F,6,)</f>
        <v>4.879982</v>
      </c>
      <c r="D623" s="18">
        <f>Table1[[#This Row],[Long]]/Table1[[#This Row],[Short]]</f>
        <v>3.3104632353152117</v>
      </c>
    </row>
    <row r="624" spans="1:4" x14ac:dyDescent="0.2">
      <c r="A624" s="17">
        <v>40186</v>
      </c>
      <c r="B624" s="18">
        <f>VLOOKUP(Table1[[#This Row],[Date]],'Stock Long Data'!A:F,6,)</f>
        <v>16.135000000000002</v>
      </c>
      <c r="C624" s="18">
        <f>VLOOKUP(Table1[[#This Row],[Date]],'Stock Short Data'!A:F,6,)</f>
        <v>4.9378849999999996</v>
      </c>
      <c r="D624" s="18">
        <f>Table1[[#This Row],[Long]]/Table1[[#This Row],[Short]]</f>
        <v>3.2675933117113911</v>
      </c>
    </row>
    <row r="625" spans="1:4" x14ac:dyDescent="0.2">
      <c r="A625" s="17">
        <v>40189</v>
      </c>
      <c r="B625" s="18">
        <f>VLOOKUP(Table1[[#This Row],[Date]],'Stock Long Data'!A:F,6,)</f>
        <v>15.904999999999999</v>
      </c>
      <c r="C625" s="18">
        <f>VLOOKUP(Table1[[#This Row],[Date]],'Stock Short Data'!A:F,6,)</f>
        <v>4.9199159999999997</v>
      </c>
      <c r="D625" s="18">
        <f>Table1[[#This Row],[Long]]/Table1[[#This Row],[Short]]</f>
        <v>3.2327787710196678</v>
      </c>
    </row>
    <row r="626" spans="1:4" x14ac:dyDescent="0.2">
      <c r="A626" s="17">
        <v>40190</v>
      </c>
      <c r="B626" s="18">
        <f>VLOOKUP(Table1[[#This Row],[Date]],'Stock Long Data'!A:F,6,)</f>
        <v>15.675000000000001</v>
      </c>
      <c r="C626" s="18">
        <f>VLOOKUP(Table1[[#This Row],[Date]],'Stock Short Data'!A:F,6,)</f>
        <v>4.770162</v>
      </c>
      <c r="D626" s="18">
        <f>Table1[[#This Row],[Long]]/Table1[[#This Row],[Short]]</f>
        <v>3.2860519202492497</v>
      </c>
    </row>
    <row r="627" spans="1:4" x14ac:dyDescent="0.2">
      <c r="A627" s="17">
        <v>40191</v>
      </c>
      <c r="B627" s="18">
        <f>VLOOKUP(Table1[[#This Row],[Date]],'Stock Long Data'!A:F,6,)</f>
        <v>16.16</v>
      </c>
      <c r="C627" s="18">
        <f>VLOOKUP(Table1[[#This Row],[Date]],'Stock Short Data'!A:F,6,)</f>
        <v>4.8160869999999996</v>
      </c>
      <c r="D627" s="18">
        <f>Table1[[#This Row],[Long]]/Table1[[#This Row],[Short]]</f>
        <v>3.3554211126169444</v>
      </c>
    </row>
    <row r="628" spans="1:4" x14ac:dyDescent="0.2">
      <c r="A628" s="17">
        <v>40192</v>
      </c>
      <c r="B628" s="18">
        <f>VLOOKUP(Table1[[#This Row],[Date]],'Stock Long Data'!A:F,6,)</f>
        <v>15.93</v>
      </c>
      <c r="C628" s="18">
        <f>VLOOKUP(Table1[[#This Row],[Date]],'Stock Short Data'!A:F,6,)</f>
        <v>4.8680009999999996</v>
      </c>
      <c r="D628" s="18">
        <f>Table1[[#This Row],[Long]]/Table1[[#This Row],[Short]]</f>
        <v>3.2723904534941552</v>
      </c>
    </row>
    <row r="629" spans="1:4" x14ac:dyDescent="0.2">
      <c r="A629" s="17">
        <v>40193</v>
      </c>
      <c r="B629" s="18">
        <f>VLOOKUP(Table1[[#This Row],[Date]],'Stock Long Data'!A:F,6,)</f>
        <v>15.57</v>
      </c>
      <c r="C629" s="18">
        <f>VLOOKUP(Table1[[#This Row],[Date]],'Stock Short Data'!A:F,6,)</f>
        <v>4.7821420000000003</v>
      </c>
      <c r="D629" s="18">
        <f>Table1[[#This Row],[Long]]/Table1[[#This Row],[Short]]</f>
        <v>3.2558631675930991</v>
      </c>
    </row>
    <row r="630" spans="1:4" x14ac:dyDescent="0.2">
      <c r="A630" s="17">
        <v>40197</v>
      </c>
      <c r="B630" s="18">
        <f>VLOOKUP(Table1[[#This Row],[Date]],'Stock Long Data'!A:F,6,)</f>
        <v>15.835000000000001</v>
      </c>
      <c r="C630" s="18">
        <f>VLOOKUP(Table1[[#This Row],[Date]],'Stock Short Data'!A:F,6,)</f>
        <v>4.778149</v>
      </c>
      <c r="D630" s="18">
        <f>Table1[[#This Row],[Long]]/Table1[[#This Row],[Short]]</f>
        <v>3.3140448320050298</v>
      </c>
    </row>
    <row r="631" spans="1:4" x14ac:dyDescent="0.2">
      <c r="A631" s="17">
        <v>40198</v>
      </c>
      <c r="B631" s="18">
        <f>VLOOKUP(Table1[[#This Row],[Date]],'Stock Long Data'!A:F,6,)</f>
        <v>15.765000000000001</v>
      </c>
      <c r="C631" s="18">
        <f>VLOOKUP(Table1[[#This Row],[Date]],'Stock Short Data'!A:F,6,)</f>
        <v>4.6823079999999999</v>
      </c>
      <c r="D631" s="18">
        <f>Table1[[#This Row],[Long]]/Table1[[#This Row],[Short]]</f>
        <v>3.3669293006782128</v>
      </c>
    </row>
    <row r="632" spans="1:4" x14ac:dyDescent="0.2">
      <c r="A632" s="17">
        <v>40199</v>
      </c>
      <c r="B632" s="18">
        <f>VLOOKUP(Table1[[#This Row],[Date]],'Stock Long Data'!A:F,6,)</f>
        <v>15.744999999999999</v>
      </c>
      <c r="C632" s="18">
        <f>VLOOKUP(Table1[[#This Row],[Date]],'Stock Short Data'!A:F,6,)</f>
        <v>4.6104240000000001</v>
      </c>
      <c r="D632" s="18">
        <f>Table1[[#This Row],[Long]]/Table1[[#This Row],[Short]]</f>
        <v>3.4150872023917973</v>
      </c>
    </row>
    <row r="633" spans="1:4" x14ac:dyDescent="0.2">
      <c r="A633" s="17">
        <v>40200</v>
      </c>
      <c r="B633" s="18">
        <f>VLOOKUP(Table1[[#This Row],[Date]],'Stock Long Data'!A:F,6,)</f>
        <v>15.02</v>
      </c>
      <c r="C633" s="18">
        <f>VLOOKUP(Table1[[#This Row],[Date]],'Stock Short Data'!A:F,6,)</f>
        <v>4.568492</v>
      </c>
      <c r="D633" s="18">
        <f>Table1[[#This Row],[Long]]/Table1[[#This Row],[Short]]</f>
        <v>3.2877369600296991</v>
      </c>
    </row>
    <row r="634" spans="1:4" x14ac:dyDescent="0.2">
      <c r="A634" s="17">
        <v>40203</v>
      </c>
      <c r="B634" s="18">
        <f>VLOOKUP(Table1[[#This Row],[Date]],'Stock Long Data'!A:F,6,)</f>
        <v>14.53</v>
      </c>
      <c r="C634" s="18">
        <f>VLOOKUP(Table1[[#This Row],[Date]],'Stock Short Data'!A:F,6,)</f>
        <v>4.5724869999999997</v>
      </c>
      <c r="D634" s="18">
        <f>Table1[[#This Row],[Long]]/Table1[[#This Row],[Short]]</f>
        <v>3.1777017627387458</v>
      </c>
    </row>
    <row r="635" spans="1:4" x14ac:dyDescent="0.2">
      <c r="A635" s="17">
        <v>40204</v>
      </c>
      <c r="B635" s="18">
        <f>VLOOKUP(Table1[[#This Row],[Date]],'Stock Long Data'!A:F,6,)</f>
        <v>14.51</v>
      </c>
      <c r="C635" s="18">
        <f>VLOOKUP(Table1[[#This Row],[Date]],'Stock Short Data'!A:F,6,)</f>
        <v>4.592454</v>
      </c>
      <c r="D635" s="18">
        <f>Table1[[#This Row],[Long]]/Table1[[#This Row],[Short]]</f>
        <v>3.1595308303578</v>
      </c>
    </row>
    <row r="636" spans="1:4" x14ac:dyDescent="0.2">
      <c r="A636" s="17">
        <v>40205</v>
      </c>
      <c r="B636" s="18">
        <f>VLOOKUP(Table1[[#This Row],[Date]],'Stock Long Data'!A:F,6,)</f>
        <v>14.535</v>
      </c>
      <c r="C636" s="18">
        <f>VLOOKUP(Table1[[#This Row],[Date]],'Stock Short Data'!A:F,6,)</f>
        <v>4.6244009999999998</v>
      </c>
      <c r="D636" s="18">
        <f>Table1[[#This Row],[Long]]/Table1[[#This Row],[Short]]</f>
        <v>3.1431097778933967</v>
      </c>
    </row>
    <row r="637" spans="1:4" x14ac:dyDescent="0.2">
      <c r="A637" s="17">
        <v>40206</v>
      </c>
      <c r="B637" s="18">
        <f>VLOOKUP(Table1[[#This Row],[Date]],'Stock Long Data'!A:F,6,)</f>
        <v>14.175000000000001</v>
      </c>
      <c r="C637" s="18">
        <f>VLOOKUP(Table1[[#This Row],[Date]],'Stock Short Data'!A:F,6,)</f>
        <v>4.7481980000000004</v>
      </c>
      <c r="D637" s="18">
        <f>Table1[[#This Row],[Long]]/Table1[[#This Row],[Short]]</f>
        <v>2.9853430712030122</v>
      </c>
    </row>
    <row r="638" spans="1:4" x14ac:dyDescent="0.2">
      <c r="A638" s="17">
        <v>40207</v>
      </c>
      <c r="B638" s="18">
        <f>VLOOKUP(Table1[[#This Row],[Date]],'Stock Long Data'!A:F,6,)</f>
        <v>14.12</v>
      </c>
      <c r="C638" s="18">
        <f>VLOOKUP(Table1[[#This Row],[Date]],'Stock Short Data'!A:F,6,)</f>
        <v>4.5864630000000002</v>
      </c>
      <c r="D638" s="18">
        <f>Table1[[#This Row],[Long]]/Table1[[#This Row],[Short]]</f>
        <v>3.0786250755756668</v>
      </c>
    </row>
    <row r="639" spans="1:4" x14ac:dyDescent="0.2">
      <c r="A639" s="17">
        <v>40210</v>
      </c>
      <c r="B639" s="18">
        <f>VLOOKUP(Table1[[#This Row],[Date]],'Stock Long Data'!A:F,6,)</f>
        <v>14.175000000000001</v>
      </c>
      <c r="C639" s="18">
        <f>VLOOKUP(Table1[[#This Row],[Date]],'Stock Short Data'!A:F,6,)</f>
        <v>4.626398</v>
      </c>
      <c r="D639" s="18">
        <f>Table1[[#This Row],[Long]]/Table1[[#This Row],[Short]]</f>
        <v>3.0639387272776792</v>
      </c>
    </row>
    <row r="640" spans="1:4" x14ac:dyDescent="0.2">
      <c r="A640" s="17">
        <v>40211</v>
      </c>
      <c r="B640" s="18">
        <f>VLOOKUP(Table1[[#This Row],[Date]],'Stock Long Data'!A:F,6,)</f>
        <v>14.6</v>
      </c>
      <c r="C640" s="18">
        <f>VLOOKUP(Table1[[#This Row],[Date]],'Stock Short Data'!A:F,6,)</f>
        <v>4.6303919999999996</v>
      </c>
      <c r="D640" s="18">
        <f>Table1[[#This Row],[Long]]/Table1[[#This Row],[Short]]</f>
        <v>3.1530807758824739</v>
      </c>
    </row>
    <row r="641" spans="1:4" x14ac:dyDescent="0.2">
      <c r="A641" s="17">
        <v>40212</v>
      </c>
      <c r="B641" s="18">
        <f>VLOOKUP(Table1[[#This Row],[Date]],'Stock Long Data'!A:F,6,)</f>
        <v>14.48</v>
      </c>
      <c r="C641" s="18">
        <f>VLOOKUP(Table1[[#This Row],[Date]],'Stock Short Data'!A:F,6,)</f>
        <v>4.5165790000000001</v>
      </c>
      <c r="D641" s="18">
        <f>Table1[[#This Row],[Long]]/Table1[[#This Row],[Short]]</f>
        <v>3.2059662855448781</v>
      </c>
    </row>
    <row r="642" spans="1:4" x14ac:dyDescent="0.2">
      <c r="A642" s="17">
        <v>40213</v>
      </c>
      <c r="B642" s="18">
        <f>VLOOKUP(Table1[[#This Row],[Date]],'Stock Long Data'!A:F,6,)</f>
        <v>13.625</v>
      </c>
      <c r="C642" s="18">
        <f>VLOOKUP(Table1[[#This Row],[Date]],'Stock Short Data'!A:F,6,)</f>
        <v>4.3268899999999997</v>
      </c>
      <c r="D642" s="18">
        <f>Table1[[#This Row],[Long]]/Table1[[#This Row],[Short]]</f>
        <v>3.1489129605790769</v>
      </c>
    </row>
    <row r="643" spans="1:4" x14ac:dyDescent="0.2">
      <c r="A643" s="17">
        <v>40214</v>
      </c>
      <c r="B643" s="18">
        <f>VLOOKUP(Table1[[#This Row],[Date]],'Stock Long Data'!A:F,6,)</f>
        <v>13.135</v>
      </c>
      <c r="C643" s="18">
        <f>VLOOKUP(Table1[[#This Row],[Date]],'Stock Short Data'!A:F,6,)</f>
        <v>4.3428639999999996</v>
      </c>
      <c r="D643" s="18">
        <f>Table1[[#This Row],[Long]]/Table1[[#This Row],[Short]]</f>
        <v>3.0245018034182052</v>
      </c>
    </row>
    <row r="644" spans="1:4" x14ac:dyDescent="0.2">
      <c r="A644" s="17">
        <v>40217</v>
      </c>
      <c r="B644" s="18">
        <f>VLOOKUP(Table1[[#This Row],[Date]],'Stock Long Data'!A:F,6,)</f>
        <v>13.285</v>
      </c>
      <c r="C644" s="18">
        <f>VLOOKUP(Table1[[#This Row],[Date]],'Stock Short Data'!A:F,6,)</f>
        <v>4.3528469999999997</v>
      </c>
      <c r="D644" s="18">
        <f>Table1[[#This Row],[Long]]/Table1[[#This Row],[Short]]</f>
        <v>3.0520254904433815</v>
      </c>
    </row>
    <row r="645" spans="1:4" x14ac:dyDescent="0.2">
      <c r="A645" s="17">
        <v>40218</v>
      </c>
      <c r="B645" s="18">
        <f>VLOOKUP(Table1[[#This Row],[Date]],'Stock Long Data'!A:F,6,)</f>
        <v>13.744999999999999</v>
      </c>
      <c r="C645" s="18">
        <f>VLOOKUP(Table1[[#This Row],[Date]],'Stock Short Data'!A:F,6,)</f>
        <v>4.4646629999999998</v>
      </c>
      <c r="D645" s="18">
        <f>Table1[[#This Row],[Long]]/Table1[[#This Row],[Short]]</f>
        <v>3.0786198196817991</v>
      </c>
    </row>
    <row r="646" spans="1:4" x14ac:dyDescent="0.2">
      <c r="A646" s="17">
        <v>40219</v>
      </c>
      <c r="B646" s="18">
        <f>VLOOKUP(Table1[[#This Row],[Date]],'Stock Long Data'!A:F,6,)</f>
        <v>13.605</v>
      </c>
      <c r="C646" s="18">
        <f>VLOOKUP(Table1[[#This Row],[Date]],'Stock Short Data'!A:F,6,)</f>
        <v>4.5265630000000003</v>
      </c>
      <c r="D646" s="18">
        <f>Table1[[#This Row],[Long]]/Table1[[#This Row],[Short]]</f>
        <v>3.0055916597206314</v>
      </c>
    </row>
    <row r="647" spans="1:4" x14ac:dyDescent="0.2">
      <c r="A647" s="17">
        <v>40220</v>
      </c>
      <c r="B647" s="18">
        <f>VLOOKUP(Table1[[#This Row],[Date]],'Stock Long Data'!A:F,6,)</f>
        <v>13.96</v>
      </c>
      <c r="C647" s="18">
        <f>VLOOKUP(Table1[[#This Row],[Date]],'Stock Short Data'!A:F,6,)</f>
        <v>4.5984449999999999</v>
      </c>
      <c r="D647" s="18">
        <f>Table1[[#This Row],[Long]]/Table1[[#This Row],[Short]]</f>
        <v>3.0358088440766391</v>
      </c>
    </row>
    <row r="648" spans="1:4" x14ac:dyDescent="0.2">
      <c r="A648" s="17">
        <v>40221</v>
      </c>
      <c r="B648" s="18">
        <f>VLOOKUP(Table1[[#This Row],[Date]],'Stock Long Data'!A:F,6,)</f>
        <v>14.175000000000001</v>
      </c>
      <c r="C648" s="18">
        <f>VLOOKUP(Table1[[#This Row],[Date]],'Stock Short Data'!A:F,6,)</f>
        <v>4.6962820000000001</v>
      </c>
      <c r="D648" s="18">
        <f>Table1[[#This Row],[Long]]/Table1[[#This Row],[Short]]</f>
        <v>3.0183451504828716</v>
      </c>
    </row>
    <row r="649" spans="1:4" x14ac:dyDescent="0.2">
      <c r="A649" s="17">
        <v>40225</v>
      </c>
      <c r="B649" s="18">
        <f>VLOOKUP(Table1[[#This Row],[Date]],'Stock Long Data'!A:F,6,)</f>
        <v>14.42</v>
      </c>
      <c r="C649" s="18">
        <f>VLOOKUP(Table1[[#This Row],[Date]],'Stock Short Data'!A:F,6,)</f>
        <v>4.7402110000000004</v>
      </c>
      <c r="D649" s="18">
        <f>Table1[[#This Row],[Long]]/Table1[[#This Row],[Short]]</f>
        <v>3.042058676290992</v>
      </c>
    </row>
    <row r="650" spans="1:4" x14ac:dyDescent="0.2">
      <c r="A650" s="17">
        <v>40226</v>
      </c>
      <c r="B650" s="18">
        <f>VLOOKUP(Table1[[#This Row],[Date]],'Stock Long Data'!A:F,6,)</f>
        <v>14.37</v>
      </c>
      <c r="C650" s="18">
        <f>VLOOKUP(Table1[[#This Row],[Date]],'Stock Short Data'!A:F,6,)</f>
        <v>4.7941229999999999</v>
      </c>
      <c r="D650" s="18">
        <f>Table1[[#This Row],[Long]]/Table1[[#This Row],[Short]]</f>
        <v>2.9974199660709582</v>
      </c>
    </row>
    <row r="651" spans="1:4" x14ac:dyDescent="0.2">
      <c r="A651" s="17">
        <v>40227</v>
      </c>
      <c r="B651" s="18">
        <f>VLOOKUP(Table1[[#This Row],[Date]],'Stock Long Data'!A:F,6,)</f>
        <v>14.595000000000001</v>
      </c>
      <c r="C651" s="18">
        <f>VLOOKUP(Table1[[#This Row],[Date]],'Stock Short Data'!A:F,6,)</f>
        <v>4.8100969999999998</v>
      </c>
      <c r="D651" s="18">
        <f>Table1[[#This Row],[Long]]/Table1[[#This Row],[Short]]</f>
        <v>3.0342423448009472</v>
      </c>
    </row>
    <row r="652" spans="1:4" x14ac:dyDescent="0.2">
      <c r="A652" s="17">
        <v>40228</v>
      </c>
      <c r="B652" s="18">
        <f>VLOOKUP(Table1[[#This Row],[Date]],'Stock Long Data'!A:F,6,)</f>
        <v>14.545</v>
      </c>
      <c r="C652" s="18">
        <f>VLOOKUP(Table1[[#This Row],[Date]],'Stock Short Data'!A:F,6,)</f>
        <v>4.8460369999999999</v>
      </c>
      <c r="D652" s="18">
        <f>Table1[[#This Row],[Long]]/Table1[[#This Row],[Short]]</f>
        <v>3.0014215739582673</v>
      </c>
    </row>
    <row r="653" spans="1:4" x14ac:dyDescent="0.2">
      <c r="A653" s="17">
        <v>40231</v>
      </c>
      <c r="B653" s="18">
        <f>VLOOKUP(Table1[[#This Row],[Date]],'Stock Long Data'!A:F,6,)</f>
        <v>14.16</v>
      </c>
      <c r="C653" s="18">
        <f>VLOOKUP(Table1[[#This Row],[Date]],'Stock Short Data'!A:F,6,)</f>
        <v>4.9059400000000002</v>
      </c>
      <c r="D653" s="18">
        <f>Table1[[#This Row],[Long]]/Table1[[#This Row],[Short]]</f>
        <v>2.8862970195314253</v>
      </c>
    </row>
    <row r="654" spans="1:4" x14ac:dyDescent="0.2">
      <c r="A654" s="17">
        <v>40232</v>
      </c>
      <c r="B654" s="18">
        <f>VLOOKUP(Table1[[#This Row],[Date]],'Stock Long Data'!A:F,6,)</f>
        <v>13.965</v>
      </c>
      <c r="C654" s="18">
        <f>VLOOKUP(Table1[[#This Row],[Date]],'Stock Short Data'!A:F,6,)</f>
        <v>4.854025</v>
      </c>
      <c r="D654" s="18">
        <f>Table1[[#This Row],[Long]]/Table1[[#This Row],[Short]]</f>
        <v>2.8769938350132107</v>
      </c>
    </row>
    <row r="655" spans="1:4" x14ac:dyDescent="0.2">
      <c r="A655" s="17">
        <v>40233</v>
      </c>
      <c r="B655" s="18">
        <f>VLOOKUP(Table1[[#This Row],[Date]],'Stock Long Data'!A:F,6,)</f>
        <v>14.2</v>
      </c>
      <c r="C655" s="18">
        <f>VLOOKUP(Table1[[#This Row],[Date]],'Stock Short Data'!A:F,6,)</f>
        <v>4.9618469999999997</v>
      </c>
      <c r="D655" s="18">
        <f>Table1[[#This Row],[Long]]/Table1[[#This Row],[Short]]</f>
        <v>2.8618375375137526</v>
      </c>
    </row>
    <row r="656" spans="1:4" x14ac:dyDescent="0.2">
      <c r="A656" s="17">
        <v>40234</v>
      </c>
      <c r="B656" s="18">
        <f>VLOOKUP(Table1[[#This Row],[Date]],'Stock Long Data'!A:F,6,)</f>
        <v>14.56</v>
      </c>
      <c r="C656" s="18">
        <f>VLOOKUP(Table1[[#This Row],[Date]],'Stock Short Data'!A:F,6,)</f>
        <v>4.999784</v>
      </c>
      <c r="D656" s="18">
        <f>Table1[[#This Row],[Long]]/Table1[[#This Row],[Short]]</f>
        <v>2.912125803834726</v>
      </c>
    </row>
    <row r="657" spans="1:4" x14ac:dyDescent="0.2">
      <c r="A657" s="17">
        <v>40235</v>
      </c>
      <c r="B657" s="18">
        <f>VLOOKUP(Table1[[#This Row],[Date]],'Stock Long Data'!A:F,6,)</f>
        <v>14.324999999999999</v>
      </c>
      <c r="C657" s="18">
        <f>VLOOKUP(Table1[[#This Row],[Date]],'Stock Short Data'!A:F,6,)</f>
        <v>5.1774930000000001</v>
      </c>
      <c r="D657" s="18">
        <f>Table1[[#This Row],[Long]]/Table1[[#This Row],[Short]]</f>
        <v>2.7667830743566433</v>
      </c>
    </row>
    <row r="658" spans="1:4" x14ac:dyDescent="0.2">
      <c r="A658" s="17">
        <v>40238</v>
      </c>
      <c r="B658" s="18">
        <f>VLOOKUP(Table1[[#This Row],[Date]],'Stock Long Data'!A:F,6,)</f>
        <v>15.11</v>
      </c>
      <c r="C658" s="18">
        <f>VLOOKUP(Table1[[#This Row],[Date]],'Stock Short Data'!A:F,6,)</f>
        <v>5.2334009999999997</v>
      </c>
      <c r="D658" s="18">
        <f>Table1[[#This Row],[Long]]/Table1[[#This Row],[Short]]</f>
        <v>2.8872238148767884</v>
      </c>
    </row>
    <row r="659" spans="1:4" x14ac:dyDescent="0.2">
      <c r="A659" s="17">
        <v>40239</v>
      </c>
      <c r="B659" s="18">
        <f>VLOOKUP(Table1[[#This Row],[Date]],'Stock Long Data'!A:F,6,)</f>
        <v>15.52</v>
      </c>
      <c r="C659" s="18">
        <f>VLOOKUP(Table1[[#This Row],[Date]],'Stock Short Data'!A:F,6,)</f>
        <v>5.287312</v>
      </c>
      <c r="D659" s="18">
        <f>Table1[[#This Row],[Long]]/Table1[[#This Row],[Short]]</f>
        <v>2.9353289535400973</v>
      </c>
    </row>
    <row r="660" spans="1:4" x14ac:dyDescent="0.2">
      <c r="A660" s="17">
        <v>40240</v>
      </c>
      <c r="B660" s="18">
        <f>VLOOKUP(Table1[[#This Row],[Date]],'Stock Long Data'!A:F,6,)</f>
        <v>15.62</v>
      </c>
      <c r="C660" s="18">
        <f>VLOOKUP(Table1[[#This Row],[Date]],'Stock Short Data'!A:F,6,)</f>
        <v>5.2194229999999999</v>
      </c>
      <c r="D660" s="18">
        <f>Table1[[#This Row],[Long]]/Table1[[#This Row],[Short]]</f>
        <v>2.9926679634894509</v>
      </c>
    </row>
    <row r="661" spans="1:4" x14ac:dyDescent="0.2">
      <c r="A661" s="17">
        <v>40241</v>
      </c>
      <c r="B661" s="18">
        <f>VLOOKUP(Table1[[#This Row],[Date]],'Stock Long Data'!A:F,6,)</f>
        <v>15.914999999999999</v>
      </c>
      <c r="C661" s="18">
        <f>VLOOKUP(Table1[[#This Row],[Date]],'Stock Short Data'!A:F,6,)</f>
        <v>5.2553650000000003</v>
      </c>
      <c r="D661" s="18">
        <f>Table1[[#This Row],[Long]]/Table1[[#This Row],[Short]]</f>
        <v>3.0283339025928737</v>
      </c>
    </row>
    <row r="662" spans="1:4" x14ac:dyDescent="0.2">
      <c r="A662" s="17">
        <v>40242</v>
      </c>
      <c r="B662" s="18">
        <f>VLOOKUP(Table1[[#This Row],[Date]],'Stock Long Data'!A:F,6,)</f>
        <v>16.440000999999999</v>
      </c>
      <c r="C662" s="18">
        <f>VLOOKUP(Table1[[#This Row],[Date]],'Stock Short Data'!A:F,6,)</f>
        <v>5.3232549999999996</v>
      </c>
      <c r="D662" s="18">
        <f>Table1[[#This Row],[Long]]/Table1[[#This Row],[Short]]</f>
        <v>3.0883361777709313</v>
      </c>
    </row>
    <row r="663" spans="1:4" x14ac:dyDescent="0.2">
      <c r="A663" s="17">
        <v>40245</v>
      </c>
      <c r="B663" s="18">
        <f>VLOOKUP(Table1[[#This Row],[Date]],'Stock Long Data'!A:F,6,)</f>
        <v>16.530000999999999</v>
      </c>
      <c r="C663" s="18">
        <f>VLOOKUP(Table1[[#This Row],[Date]],'Stock Short Data'!A:F,6,)</f>
        <v>5.3791599999999997</v>
      </c>
      <c r="D663" s="18">
        <f>Table1[[#This Row],[Long]]/Table1[[#This Row],[Short]]</f>
        <v>3.0729706868730431</v>
      </c>
    </row>
    <row r="664" spans="1:4" x14ac:dyDescent="0.2">
      <c r="A664" s="17">
        <v>40246</v>
      </c>
      <c r="B664" s="18">
        <f>VLOOKUP(Table1[[#This Row],[Date]],'Stock Long Data'!A:F,6,)</f>
        <v>16.850000000000001</v>
      </c>
      <c r="C664" s="18">
        <f>VLOOKUP(Table1[[#This Row],[Date]],'Stock Short Data'!A:F,6,)</f>
        <v>5.4011240000000003</v>
      </c>
      <c r="D664" s="18">
        <f>Table1[[#This Row],[Long]]/Table1[[#This Row],[Short]]</f>
        <v>3.1197210062201868</v>
      </c>
    </row>
    <row r="665" spans="1:4" x14ac:dyDescent="0.2">
      <c r="A665" s="17">
        <v>40247</v>
      </c>
      <c r="B665" s="18">
        <f>VLOOKUP(Table1[[#This Row],[Date]],'Stock Long Data'!A:F,6,)</f>
        <v>16.855</v>
      </c>
      <c r="C665" s="18">
        <f>VLOOKUP(Table1[[#This Row],[Date]],'Stock Short Data'!A:F,6,)</f>
        <v>5.4590300000000003</v>
      </c>
      <c r="D665" s="18">
        <f>Table1[[#This Row],[Long]]/Table1[[#This Row],[Short]]</f>
        <v>3.0875448568701764</v>
      </c>
    </row>
    <row r="666" spans="1:4" x14ac:dyDescent="0.2">
      <c r="A666" s="17">
        <v>40248</v>
      </c>
      <c r="B666" s="18">
        <f>VLOOKUP(Table1[[#This Row],[Date]],'Stock Long Data'!A:F,6,)</f>
        <v>17.084999</v>
      </c>
      <c r="C666" s="18">
        <f>VLOOKUP(Table1[[#This Row],[Date]],'Stock Short Data'!A:F,6,)</f>
        <v>5.4151020000000001</v>
      </c>
      <c r="D666" s="18">
        <f>Table1[[#This Row],[Long]]/Table1[[#This Row],[Short]]</f>
        <v>3.1550650384794228</v>
      </c>
    </row>
    <row r="667" spans="1:4" x14ac:dyDescent="0.2">
      <c r="A667" s="17">
        <v>40249</v>
      </c>
      <c r="B667" s="18">
        <f>VLOOKUP(Table1[[#This Row],[Date]],'Stock Long Data'!A:F,6,)</f>
        <v>17.579999999999998</v>
      </c>
      <c r="C667" s="18">
        <f>VLOOKUP(Table1[[#This Row],[Date]],'Stock Short Data'!A:F,6,)</f>
        <v>5.4091129999999996</v>
      </c>
      <c r="D667" s="18">
        <f>Table1[[#This Row],[Long]]/Table1[[#This Row],[Short]]</f>
        <v>3.2500707602152143</v>
      </c>
    </row>
    <row r="668" spans="1:4" x14ac:dyDescent="0.2">
      <c r="A668" s="17">
        <v>40252</v>
      </c>
      <c r="B668" s="18">
        <f>VLOOKUP(Table1[[#This Row],[Date]],'Stock Long Data'!A:F,6,)</f>
        <v>17.834999</v>
      </c>
      <c r="C668" s="18">
        <f>VLOOKUP(Table1[[#This Row],[Date]],'Stock Short Data'!A:F,6,)</f>
        <v>5.3771649999999998</v>
      </c>
      <c r="D668" s="18">
        <f>Table1[[#This Row],[Long]]/Table1[[#This Row],[Short]]</f>
        <v>3.3168033712932372</v>
      </c>
    </row>
    <row r="669" spans="1:4" x14ac:dyDescent="0.2">
      <c r="A669" s="17">
        <v>40253</v>
      </c>
      <c r="B669" s="18">
        <f>VLOOKUP(Table1[[#This Row],[Date]],'Stock Long Data'!A:F,6,)</f>
        <v>17.764999</v>
      </c>
      <c r="C669" s="18">
        <f>VLOOKUP(Table1[[#This Row],[Date]],'Stock Short Data'!A:F,6,)</f>
        <v>5.3931380000000004</v>
      </c>
      <c r="D669" s="18">
        <f>Table1[[#This Row],[Long]]/Table1[[#This Row],[Short]]</f>
        <v>3.2940004502017191</v>
      </c>
    </row>
    <row r="670" spans="1:4" x14ac:dyDescent="0.2">
      <c r="A670" s="17">
        <v>40254</v>
      </c>
      <c r="B670" s="18">
        <f>VLOOKUP(Table1[[#This Row],[Date]],'Stock Long Data'!A:F,6,)</f>
        <v>17.625</v>
      </c>
      <c r="C670" s="18">
        <f>VLOOKUP(Table1[[#This Row],[Date]],'Stock Short Data'!A:F,6,)</f>
        <v>5.4610269999999996</v>
      </c>
      <c r="D670" s="18">
        <f>Table1[[#This Row],[Long]]/Table1[[#This Row],[Short]]</f>
        <v>3.2274149166447996</v>
      </c>
    </row>
    <row r="671" spans="1:4" x14ac:dyDescent="0.2">
      <c r="A671" s="17">
        <v>40255</v>
      </c>
      <c r="B671" s="18">
        <f>VLOOKUP(Table1[[#This Row],[Date]],'Stock Long Data'!A:F,6,)</f>
        <v>17.415001</v>
      </c>
      <c r="C671" s="18">
        <f>VLOOKUP(Table1[[#This Row],[Date]],'Stock Short Data'!A:F,6,)</f>
        <v>5.4470489999999998</v>
      </c>
      <c r="D671" s="18">
        <f>Table1[[#This Row],[Long]]/Table1[[#This Row],[Short]]</f>
        <v>3.1971441784349657</v>
      </c>
    </row>
    <row r="672" spans="1:4" x14ac:dyDescent="0.2">
      <c r="A672" s="17">
        <v>40256</v>
      </c>
      <c r="B672" s="18">
        <f>VLOOKUP(Table1[[#This Row],[Date]],'Stock Long Data'!A:F,6,)</f>
        <v>16.75</v>
      </c>
      <c r="C672" s="18">
        <f>VLOOKUP(Table1[[#This Row],[Date]],'Stock Short Data'!A:F,6,)</f>
        <v>5.3591939999999996</v>
      </c>
      <c r="D672" s="18">
        <f>Table1[[#This Row],[Long]]/Table1[[#This Row],[Short]]</f>
        <v>3.1254699867181523</v>
      </c>
    </row>
    <row r="673" spans="1:4" x14ac:dyDescent="0.2">
      <c r="A673" s="17">
        <v>40259</v>
      </c>
      <c r="B673" s="18">
        <f>VLOOKUP(Table1[[#This Row],[Date]],'Stock Long Data'!A:F,6,)</f>
        <v>17.52</v>
      </c>
      <c r="C673" s="18">
        <f>VLOOKUP(Table1[[#This Row],[Date]],'Stock Short Data'!A:F,6,)</f>
        <v>5.5588670000000002</v>
      </c>
      <c r="D673" s="18">
        <f>Table1[[#This Row],[Long]]/Table1[[#This Row],[Short]]</f>
        <v>3.1517213849512857</v>
      </c>
    </row>
    <row r="674" spans="1:4" x14ac:dyDescent="0.2">
      <c r="A674" s="17">
        <v>40260</v>
      </c>
      <c r="B674" s="18">
        <f>VLOOKUP(Table1[[#This Row],[Date]],'Stock Long Data'!A:F,6,)</f>
        <v>18.114999999999998</v>
      </c>
      <c r="C674" s="18">
        <f>VLOOKUP(Table1[[#This Row],[Date]],'Stock Short Data'!A:F,6,)</f>
        <v>5.5928110000000002</v>
      </c>
      <c r="D674" s="18">
        <f>Table1[[#This Row],[Long]]/Table1[[#This Row],[Short]]</f>
        <v>3.2389794684640689</v>
      </c>
    </row>
    <row r="675" spans="1:4" x14ac:dyDescent="0.2">
      <c r="A675" s="17">
        <v>40261</v>
      </c>
      <c r="B675" s="18">
        <f>VLOOKUP(Table1[[#This Row],[Date]],'Stock Long Data'!A:F,6,)</f>
        <v>18.024999999999999</v>
      </c>
      <c r="C675" s="18">
        <f>VLOOKUP(Table1[[#This Row],[Date]],'Stock Short Data'!A:F,6,)</f>
        <v>5.534904</v>
      </c>
      <c r="D675" s="18">
        <f>Table1[[#This Row],[Long]]/Table1[[#This Row],[Short]]</f>
        <v>3.2566057152933454</v>
      </c>
    </row>
    <row r="676" spans="1:4" x14ac:dyDescent="0.2">
      <c r="A676" s="17">
        <v>40262</v>
      </c>
      <c r="B676" s="18">
        <f>VLOOKUP(Table1[[#This Row],[Date]],'Stock Long Data'!A:F,6,)</f>
        <v>19.700001</v>
      </c>
      <c r="C676" s="18">
        <f>VLOOKUP(Table1[[#This Row],[Date]],'Stock Short Data'!A:F,6,)</f>
        <v>5.498964</v>
      </c>
      <c r="D676" s="18">
        <f>Table1[[#This Row],[Long]]/Table1[[#This Row],[Short]]</f>
        <v>3.5824931750780693</v>
      </c>
    </row>
    <row r="677" spans="1:4" x14ac:dyDescent="0.2">
      <c r="A677" s="17">
        <v>40263</v>
      </c>
      <c r="B677" s="18">
        <f>VLOOKUP(Table1[[#This Row],[Date]],'Stock Long Data'!A:F,6,)</f>
        <v>20.285</v>
      </c>
      <c r="C677" s="18">
        <f>VLOOKUP(Table1[[#This Row],[Date]],'Stock Short Data'!A:F,6,)</f>
        <v>5.5968039999999997</v>
      </c>
      <c r="D677" s="18">
        <f>Table1[[#This Row],[Long]]/Table1[[#This Row],[Short]]</f>
        <v>3.6243899196755867</v>
      </c>
    </row>
    <row r="678" spans="1:4" x14ac:dyDescent="0.2">
      <c r="A678" s="17">
        <v>40266</v>
      </c>
      <c r="B678" s="18">
        <f>VLOOKUP(Table1[[#This Row],[Date]],'Stock Long Data'!A:F,6,)</f>
        <v>20.610001</v>
      </c>
      <c r="C678" s="18">
        <f>VLOOKUP(Table1[[#This Row],[Date]],'Stock Short Data'!A:F,6,)</f>
        <v>5.6187680000000002</v>
      </c>
      <c r="D678" s="18">
        <f>Table1[[#This Row],[Long]]/Table1[[#This Row],[Short]]</f>
        <v>3.6680640667135571</v>
      </c>
    </row>
    <row r="679" spans="1:4" x14ac:dyDescent="0.2">
      <c r="A679" s="17">
        <v>40267</v>
      </c>
      <c r="B679" s="18">
        <f>VLOOKUP(Table1[[#This Row],[Date]],'Stock Long Data'!A:F,6,)</f>
        <v>20.950001</v>
      </c>
      <c r="C679" s="18">
        <f>VLOOKUP(Table1[[#This Row],[Date]],'Stock Short Data'!A:F,6,)</f>
        <v>5.5948079999999996</v>
      </c>
      <c r="D679" s="18">
        <f>Table1[[#This Row],[Long]]/Table1[[#This Row],[Short]]</f>
        <v>3.7445433337480041</v>
      </c>
    </row>
    <row r="680" spans="1:4" x14ac:dyDescent="0.2">
      <c r="A680" s="17">
        <v>40268</v>
      </c>
      <c r="B680" s="18">
        <f>VLOOKUP(Table1[[#This Row],[Date]],'Stock Long Data'!A:F,6,)</f>
        <v>20.74</v>
      </c>
      <c r="C680" s="18">
        <f>VLOOKUP(Table1[[#This Row],[Date]],'Stock Short Data'!A:F,6,)</f>
        <v>5.5548729999999997</v>
      </c>
      <c r="D680" s="18">
        <f>Table1[[#This Row],[Long]]/Table1[[#This Row],[Short]]</f>
        <v>3.7336587173100084</v>
      </c>
    </row>
    <row r="681" spans="1:4" x14ac:dyDescent="0.2">
      <c r="A681" s="17">
        <v>40269</v>
      </c>
      <c r="B681" s="18">
        <f>VLOOKUP(Table1[[#This Row],[Date]],'Stock Long Data'!A:F,6,)</f>
        <v>20.844999000000001</v>
      </c>
      <c r="C681" s="18">
        <f>VLOOKUP(Table1[[#This Row],[Date]],'Stock Short Data'!A:F,6,)</f>
        <v>5.6327439999999998</v>
      </c>
      <c r="D681" s="18">
        <f>Table1[[#This Row],[Long]]/Table1[[#This Row],[Short]]</f>
        <v>3.7006828288308511</v>
      </c>
    </row>
    <row r="682" spans="1:4" x14ac:dyDescent="0.2">
      <c r="A682" s="17">
        <v>40273</v>
      </c>
      <c r="B682" s="18">
        <f>VLOOKUP(Table1[[#This Row],[Date]],'Stock Long Data'!A:F,6,)</f>
        <v>21.285</v>
      </c>
      <c r="C682" s="18">
        <f>VLOOKUP(Table1[[#This Row],[Date]],'Stock Short Data'!A:F,6,)</f>
        <v>5.7904850000000003</v>
      </c>
      <c r="D682" s="18">
        <f>Table1[[#This Row],[Long]]/Table1[[#This Row],[Short]]</f>
        <v>3.6758578944596176</v>
      </c>
    </row>
    <row r="683" spans="1:4" x14ac:dyDescent="0.2">
      <c r="A683" s="17">
        <v>40274</v>
      </c>
      <c r="B683" s="18">
        <f>VLOOKUP(Table1[[#This Row],[Date]],'Stock Long Data'!A:F,6,)</f>
        <v>21.540001</v>
      </c>
      <c r="C683" s="18">
        <f>VLOOKUP(Table1[[#This Row],[Date]],'Stock Short Data'!A:F,6,)</f>
        <v>5.8483910000000003</v>
      </c>
      <c r="D683" s="18">
        <f>Table1[[#This Row],[Long]]/Table1[[#This Row],[Short]]</f>
        <v>3.6830644531119754</v>
      </c>
    </row>
    <row r="684" spans="1:4" x14ac:dyDescent="0.2">
      <c r="A684" s="17">
        <v>40275</v>
      </c>
      <c r="B684" s="18">
        <f>VLOOKUP(Table1[[#This Row],[Date]],'Stock Long Data'!A:F,6,)</f>
        <v>21.290001</v>
      </c>
      <c r="C684" s="18">
        <f>VLOOKUP(Table1[[#This Row],[Date]],'Stock Short Data'!A:F,6,)</f>
        <v>5.8044609999999999</v>
      </c>
      <c r="D684" s="18">
        <f>Table1[[#This Row],[Long]]/Table1[[#This Row],[Short]]</f>
        <v>3.6678687306194324</v>
      </c>
    </row>
    <row r="685" spans="1:4" x14ac:dyDescent="0.2">
      <c r="A685" s="17">
        <v>40276</v>
      </c>
      <c r="B685" s="18">
        <f>VLOOKUP(Table1[[#This Row],[Date]],'Stock Long Data'!A:F,6,)</f>
        <v>21.43</v>
      </c>
      <c r="C685" s="18">
        <f>VLOOKUP(Table1[[#This Row],[Date]],'Stock Short Data'!A:F,6,)</f>
        <v>5.838406</v>
      </c>
      <c r="D685" s="18">
        <f>Table1[[#This Row],[Long]]/Table1[[#This Row],[Short]]</f>
        <v>3.6705223994357365</v>
      </c>
    </row>
    <row r="686" spans="1:4" x14ac:dyDescent="0.2">
      <c r="A686" s="17">
        <v>40277</v>
      </c>
      <c r="B686" s="18">
        <f>VLOOKUP(Table1[[#This Row],[Date]],'Stock Long Data'!A:F,6,)</f>
        <v>21.83</v>
      </c>
      <c r="C686" s="18">
        <f>VLOOKUP(Table1[[#This Row],[Date]],'Stock Short Data'!A:F,6,)</f>
        <v>5.896312</v>
      </c>
      <c r="D686" s="18">
        <f>Table1[[#This Row],[Long]]/Table1[[#This Row],[Short]]</f>
        <v>3.7023142601680505</v>
      </c>
    </row>
    <row r="687" spans="1:4" x14ac:dyDescent="0.2">
      <c r="A687" s="17">
        <v>40280</v>
      </c>
      <c r="B687" s="18">
        <f>VLOOKUP(Table1[[#This Row],[Date]],'Stock Long Data'!A:F,6,)</f>
        <v>22.184999000000001</v>
      </c>
      <c r="C687" s="18">
        <f>VLOOKUP(Table1[[#This Row],[Date]],'Stock Short Data'!A:F,6,)</f>
        <v>5.8643640000000001</v>
      </c>
      <c r="D687" s="18">
        <f>Table1[[#This Row],[Long]]/Table1[[#This Row],[Short]]</f>
        <v>3.7830187553160073</v>
      </c>
    </row>
    <row r="688" spans="1:4" x14ac:dyDescent="0.2">
      <c r="A688" s="17">
        <v>40281</v>
      </c>
      <c r="B688" s="18">
        <f>VLOOKUP(Table1[[#This Row],[Date]],'Stock Long Data'!A:F,6,)</f>
        <v>21.524999999999999</v>
      </c>
      <c r="C688" s="18">
        <f>VLOOKUP(Table1[[#This Row],[Date]],'Stock Short Data'!A:F,6,)</f>
        <v>5.79847</v>
      </c>
      <c r="D688" s="18">
        <f>Table1[[#This Row],[Long]]/Table1[[#This Row],[Short]]</f>
        <v>3.712186145655664</v>
      </c>
    </row>
    <row r="689" spans="1:4" x14ac:dyDescent="0.2">
      <c r="A689" s="17">
        <v>40282</v>
      </c>
      <c r="B689" s="18">
        <f>VLOOKUP(Table1[[#This Row],[Date]],'Stock Long Data'!A:F,6,)</f>
        <v>21.905000999999999</v>
      </c>
      <c r="C689" s="18">
        <f>VLOOKUP(Table1[[#This Row],[Date]],'Stock Short Data'!A:F,6,)</f>
        <v>5.9641999999999999</v>
      </c>
      <c r="D689" s="18">
        <f>Table1[[#This Row],[Long]]/Table1[[#This Row],[Short]]</f>
        <v>3.6727475604439821</v>
      </c>
    </row>
    <row r="690" spans="1:4" x14ac:dyDescent="0.2">
      <c r="A690" s="17">
        <v>40283</v>
      </c>
      <c r="B690" s="18">
        <f>VLOOKUP(Table1[[#This Row],[Date]],'Stock Long Data'!A:F,6,)</f>
        <v>22.535</v>
      </c>
      <c r="C690" s="18">
        <f>VLOOKUP(Table1[[#This Row],[Date]],'Stock Short Data'!A:F,6,)</f>
        <v>5.9222679999999999</v>
      </c>
      <c r="D690" s="18">
        <f>Table1[[#This Row],[Long]]/Table1[[#This Row],[Short]]</f>
        <v>3.8051300616588106</v>
      </c>
    </row>
    <row r="691" spans="1:4" x14ac:dyDescent="0.2">
      <c r="A691" s="17">
        <v>40284</v>
      </c>
      <c r="B691" s="18">
        <f>VLOOKUP(Table1[[#This Row],[Date]],'Stock Long Data'!A:F,6,)</f>
        <v>22.309999000000001</v>
      </c>
      <c r="C691" s="18">
        <f>VLOOKUP(Table1[[#This Row],[Date]],'Stock Short Data'!A:F,6,)</f>
        <v>5.8583730000000003</v>
      </c>
      <c r="D691" s="18">
        <f>Table1[[#This Row],[Long]]/Table1[[#This Row],[Short]]</f>
        <v>3.8082243995047773</v>
      </c>
    </row>
    <row r="692" spans="1:4" x14ac:dyDescent="0.2">
      <c r="A692" s="17">
        <v>40287</v>
      </c>
      <c r="B692" s="18">
        <f>VLOOKUP(Table1[[#This Row],[Date]],'Stock Long Data'!A:F,6,)</f>
        <v>21.165001</v>
      </c>
      <c r="C692" s="18">
        <f>VLOOKUP(Table1[[#This Row],[Date]],'Stock Short Data'!A:F,6,)</f>
        <v>5.8084550000000004</v>
      </c>
      <c r="D692" s="18">
        <f>Table1[[#This Row],[Long]]/Table1[[#This Row],[Short]]</f>
        <v>3.6438262842700855</v>
      </c>
    </row>
    <row r="693" spans="1:4" x14ac:dyDescent="0.2">
      <c r="A693" s="17">
        <v>40288</v>
      </c>
      <c r="B693" s="18">
        <f>VLOOKUP(Table1[[#This Row],[Date]],'Stock Long Data'!A:F,6,)</f>
        <v>20.959999</v>
      </c>
      <c r="C693" s="18">
        <f>VLOOKUP(Table1[[#This Row],[Date]],'Stock Short Data'!A:F,6,)</f>
        <v>5.8104529999999999</v>
      </c>
      <c r="D693" s="18">
        <f>Table1[[#This Row],[Long]]/Table1[[#This Row],[Short]]</f>
        <v>3.6072917206283228</v>
      </c>
    </row>
    <row r="694" spans="1:4" x14ac:dyDescent="0.2">
      <c r="A694" s="17">
        <v>40289</v>
      </c>
      <c r="B694" s="18">
        <f>VLOOKUP(Table1[[#This Row],[Date]],'Stock Long Data'!A:F,6,)</f>
        <v>20.704999999999998</v>
      </c>
      <c r="C694" s="18">
        <f>VLOOKUP(Table1[[#This Row],[Date]],'Stock Short Data'!A:F,6,)</f>
        <v>5.9582100000000002</v>
      </c>
      <c r="D694" s="18">
        <f>Table1[[#This Row],[Long]]/Table1[[#This Row],[Short]]</f>
        <v>3.4750369658001308</v>
      </c>
    </row>
    <row r="695" spans="1:4" x14ac:dyDescent="0.2">
      <c r="A695" s="17">
        <v>40290</v>
      </c>
      <c r="B695" s="18">
        <f>VLOOKUP(Table1[[#This Row],[Date]],'Stock Long Data'!A:F,6,)</f>
        <v>21.114999999999998</v>
      </c>
      <c r="C695" s="18">
        <f>VLOOKUP(Table1[[#This Row],[Date]],'Stock Short Data'!A:F,6,)</f>
        <v>6.1478989999999998</v>
      </c>
      <c r="D695" s="18">
        <f>Table1[[#This Row],[Long]]/Table1[[#This Row],[Short]]</f>
        <v>3.4345066501580459</v>
      </c>
    </row>
    <row r="696" spans="1:4" x14ac:dyDescent="0.2">
      <c r="A696" s="17">
        <v>40291</v>
      </c>
      <c r="B696" s="18">
        <f>VLOOKUP(Table1[[#This Row],[Date]],'Stock Long Data'!A:F,6,)</f>
        <v>21.82</v>
      </c>
      <c r="C696" s="18">
        <f>VLOOKUP(Table1[[#This Row],[Date]],'Stock Short Data'!A:F,6,)</f>
        <v>6.151891</v>
      </c>
      <c r="D696" s="18">
        <f>Table1[[#This Row],[Long]]/Table1[[#This Row],[Short]]</f>
        <v>3.5468768871230001</v>
      </c>
    </row>
    <row r="697" spans="1:4" x14ac:dyDescent="0.2">
      <c r="A697" s="17">
        <v>40294</v>
      </c>
      <c r="B697" s="18">
        <f>VLOOKUP(Table1[[#This Row],[Date]],'Stock Long Data'!A:F,6,)</f>
        <v>21.51</v>
      </c>
      <c r="C697" s="18">
        <f>VLOOKUP(Table1[[#This Row],[Date]],'Stock Short Data'!A:F,6,)</f>
        <v>6.0181110000000002</v>
      </c>
      <c r="D697" s="18">
        <f>Table1[[#This Row],[Long]]/Table1[[#This Row],[Short]]</f>
        <v>3.574211243361912</v>
      </c>
    </row>
    <row r="698" spans="1:4" x14ac:dyDescent="0.2">
      <c r="A698" s="17">
        <v>40295</v>
      </c>
      <c r="B698" s="18">
        <f>VLOOKUP(Table1[[#This Row],[Date]],'Stock Long Data'!A:F,6,)</f>
        <v>21.129999000000002</v>
      </c>
      <c r="C698" s="18">
        <f>VLOOKUP(Table1[[#This Row],[Date]],'Stock Short Data'!A:F,6,)</f>
        <v>5.8224340000000003</v>
      </c>
      <c r="D698" s="18">
        <f>Table1[[#This Row],[Long]]/Table1[[#This Row],[Short]]</f>
        <v>3.6290662977029884</v>
      </c>
    </row>
    <row r="699" spans="1:4" x14ac:dyDescent="0.2">
      <c r="A699" s="17">
        <v>40296</v>
      </c>
      <c r="B699" s="18">
        <f>VLOOKUP(Table1[[#This Row],[Date]],'Stock Long Data'!A:F,6,)</f>
        <v>19.844999000000001</v>
      </c>
      <c r="C699" s="18">
        <f>VLOOKUP(Table1[[#This Row],[Date]],'Stock Short Data'!A:F,6,)</f>
        <v>5.7884890000000002</v>
      </c>
      <c r="D699" s="18">
        <f>Table1[[#This Row],[Long]]/Table1[[#This Row],[Short]]</f>
        <v>3.4283556555087173</v>
      </c>
    </row>
    <row r="700" spans="1:4" x14ac:dyDescent="0.2">
      <c r="A700" s="17">
        <v>40297</v>
      </c>
      <c r="B700" s="18">
        <f>VLOOKUP(Table1[[#This Row],[Date]],'Stock Long Data'!A:F,6,)</f>
        <v>19.920000000000002</v>
      </c>
      <c r="C700" s="18">
        <f>VLOOKUP(Table1[[#This Row],[Date]],'Stock Short Data'!A:F,6,)</f>
        <v>5.8723510000000001</v>
      </c>
      <c r="D700" s="18">
        <f>Table1[[#This Row],[Long]]/Table1[[#This Row],[Short]]</f>
        <v>3.3921678046833375</v>
      </c>
    </row>
    <row r="701" spans="1:4" x14ac:dyDescent="0.2">
      <c r="A701" s="17">
        <v>40298</v>
      </c>
      <c r="B701" s="18">
        <f>VLOOKUP(Table1[[#This Row],[Date]],'Stock Long Data'!A:F,6,)</f>
        <v>18.809999000000001</v>
      </c>
      <c r="C701" s="18">
        <f>VLOOKUP(Table1[[#This Row],[Date]],'Stock Short Data'!A:F,6,)</f>
        <v>5.6846589999999999</v>
      </c>
      <c r="D701" s="18">
        <f>Table1[[#This Row],[Long]]/Table1[[#This Row],[Short]]</f>
        <v>3.3089054242303719</v>
      </c>
    </row>
    <row r="702" spans="1:4" x14ac:dyDescent="0.2">
      <c r="A702" s="17">
        <v>40301</v>
      </c>
      <c r="B702" s="18">
        <f>VLOOKUP(Table1[[#This Row],[Date]],'Stock Long Data'!A:F,6,)</f>
        <v>20.774999999999999</v>
      </c>
      <c r="C702" s="18">
        <f>VLOOKUP(Table1[[#This Row],[Date]],'Stock Short Data'!A:F,6,)</f>
        <v>5.8144460000000002</v>
      </c>
      <c r="D702" s="18">
        <f>Table1[[#This Row],[Long]]/Table1[[#This Row],[Short]]</f>
        <v>3.5729973242506676</v>
      </c>
    </row>
    <row r="703" spans="1:4" x14ac:dyDescent="0.2">
      <c r="A703" s="17">
        <v>40302</v>
      </c>
      <c r="B703" s="18">
        <f>VLOOKUP(Table1[[#This Row],[Date]],'Stock Long Data'!A:F,6,)</f>
        <v>19.274999999999999</v>
      </c>
      <c r="C703" s="18">
        <f>VLOOKUP(Table1[[#This Row],[Date]],'Stock Short Data'!A:F,6,)</f>
        <v>5.6147749999999998</v>
      </c>
      <c r="D703" s="18">
        <f>Table1[[#This Row],[Long]]/Table1[[#This Row],[Short]]</f>
        <v>3.4329069285946452</v>
      </c>
    </row>
    <row r="704" spans="1:4" x14ac:dyDescent="0.2">
      <c r="A704" s="17">
        <v>40303</v>
      </c>
      <c r="B704" s="18">
        <f>VLOOKUP(Table1[[#This Row],[Date]],'Stock Long Data'!A:F,6,)</f>
        <v>19.09</v>
      </c>
      <c r="C704" s="18">
        <f>VLOOKUP(Table1[[#This Row],[Date]],'Stock Short Data'!A:F,6,)</f>
        <v>5.4809950000000001</v>
      </c>
      <c r="D704" s="18">
        <f>Table1[[#This Row],[Long]]/Table1[[#This Row],[Short]]</f>
        <v>3.4829442464370062</v>
      </c>
    </row>
    <row r="705" spans="1:4" x14ac:dyDescent="0.2">
      <c r="A705" s="17">
        <v>40304</v>
      </c>
      <c r="B705" s="18">
        <f>VLOOKUP(Table1[[#This Row],[Date]],'Stock Long Data'!A:F,6,)</f>
        <v>18.584999</v>
      </c>
      <c r="C705" s="18">
        <f>VLOOKUP(Table1[[#This Row],[Date]],'Stock Short Data'!A:F,6,)</f>
        <v>5.4490470000000002</v>
      </c>
      <c r="D705" s="18">
        <f>Table1[[#This Row],[Long]]/Table1[[#This Row],[Short]]</f>
        <v>3.4106879606654155</v>
      </c>
    </row>
    <row r="706" spans="1:4" x14ac:dyDescent="0.2">
      <c r="A706" s="17">
        <v>40305</v>
      </c>
      <c r="B706" s="18">
        <f>VLOOKUP(Table1[[#This Row],[Date]],'Stock Long Data'!A:F,6,)</f>
        <v>17.91</v>
      </c>
      <c r="C706" s="18">
        <f>VLOOKUP(Table1[[#This Row],[Date]],'Stock Short Data'!A:F,6,)</f>
        <v>5.2593569999999996</v>
      </c>
      <c r="D706" s="18">
        <f>Table1[[#This Row],[Long]]/Table1[[#This Row],[Short]]</f>
        <v>3.4053592482883368</v>
      </c>
    </row>
    <row r="707" spans="1:4" x14ac:dyDescent="0.2">
      <c r="A707" s="17">
        <v>40308</v>
      </c>
      <c r="B707" s="18">
        <f>VLOOKUP(Table1[[#This Row],[Date]],'Stock Long Data'!A:F,6,)</f>
        <v>19.545000000000002</v>
      </c>
      <c r="C707" s="18">
        <f>VLOOKUP(Table1[[#This Row],[Date]],'Stock Short Data'!A:F,6,)</f>
        <v>5.534904</v>
      </c>
      <c r="D707" s="18">
        <f>Table1[[#This Row],[Long]]/Table1[[#This Row],[Short]]</f>
        <v>3.5312265578589983</v>
      </c>
    </row>
    <row r="708" spans="1:4" x14ac:dyDescent="0.2">
      <c r="A708" s="17">
        <v>40309</v>
      </c>
      <c r="B708" s="18">
        <f>VLOOKUP(Table1[[#This Row],[Date]],'Stock Long Data'!A:F,6,)</f>
        <v>19.780000999999999</v>
      </c>
      <c r="C708" s="18">
        <f>VLOOKUP(Table1[[#This Row],[Date]],'Stock Short Data'!A:F,6,)</f>
        <v>5.5928110000000002</v>
      </c>
      <c r="D708" s="18">
        <f>Table1[[#This Row],[Long]]/Table1[[#This Row],[Short]]</f>
        <v>3.5366832528401186</v>
      </c>
    </row>
    <row r="709" spans="1:4" x14ac:dyDescent="0.2">
      <c r="A709" s="17">
        <v>40310</v>
      </c>
      <c r="B709" s="18">
        <f>VLOOKUP(Table1[[#This Row],[Date]],'Stock Long Data'!A:F,6,)</f>
        <v>21.57</v>
      </c>
      <c r="C709" s="18">
        <f>VLOOKUP(Table1[[#This Row],[Date]],'Stock Short Data'!A:F,6,)</f>
        <v>5.7785060000000001</v>
      </c>
      <c r="D709" s="18">
        <f>Table1[[#This Row],[Long]]/Table1[[#This Row],[Short]]</f>
        <v>3.7327987545569736</v>
      </c>
    </row>
    <row r="710" spans="1:4" x14ac:dyDescent="0.2">
      <c r="A710" s="17">
        <v>40311</v>
      </c>
      <c r="B710" s="18">
        <f>VLOOKUP(Table1[[#This Row],[Date]],'Stock Long Data'!A:F,6,)</f>
        <v>20.965</v>
      </c>
      <c r="C710" s="18">
        <f>VLOOKUP(Table1[[#This Row],[Date]],'Stock Short Data'!A:F,6,)</f>
        <v>5.6726780000000003</v>
      </c>
      <c r="D710" s="18">
        <f>Table1[[#This Row],[Long]]/Table1[[#This Row],[Short]]</f>
        <v>3.695785306340321</v>
      </c>
    </row>
    <row r="711" spans="1:4" x14ac:dyDescent="0.2">
      <c r="A711" s="17">
        <v>40312</v>
      </c>
      <c r="B711" s="18">
        <f>VLOOKUP(Table1[[#This Row],[Date]],'Stock Long Data'!A:F,6,)</f>
        <v>19.684999000000001</v>
      </c>
      <c r="C711" s="18">
        <f>VLOOKUP(Table1[[#This Row],[Date]],'Stock Short Data'!A:F,6,)</f>
        <v>5.5968039999999997</v>
      </c>
      <c r="D711" s="18">
        <f>Table1[[#This Row],[Long]]/Table1[[#This Row],[Short]]</f>
        <v>3.5171857009822038</v>
      </c>
    </row>
    <row r="712" spans="1:4" x14ac:dyDescent="0.2">
      <c r="A712" s="17">
        <v>40315</v>
      </c>
      <c r="B712" s="18">
        <f>VLOOKUP(Table1[[#This Row],[Date]],'Stock Long Data'!A:F,6,)</f>
        <v>19.264999</v>
      </c>
      <c r="C712" s="18">
        <f>VLOOKUP(Table1[[#This Row],[Date]],'Stock Short Data'!A:F,6,)</f>
        <v>5.5448899999999997</v>
      </c>
      <c r="D712" s="18">
        <f>Table1[[#This Row],[Long]]/Table1[[#This Row],[Short]]</f>
        <v>3.474369915363515</v>
      </c>
    </row>
    <row r="713" spans="1:4" x14ac:dyDescent="0.2">
      <c r="A713" s="17">
        <v>40316</v>
      </c>
      <c r="B713" s="18">
        <f>VLOOKUP(Table1[[#This Row],[Date]],'Stock Long Data'!A:F,6,)</f>
        <v>19.524999999999999</v>
      </c>
      <c r="C713" s="18">
        <f>VLOOKUP(Table1[[#This Row],[Date]],'Stock Short Data'!A:F,6,)</f>
        <v>5.4530409999999998</v>
      </c>
      <c r="D713" s="18">
        <f>Table1[[#This Row],[Long]]/Table1[[#This Row],[Short]]</f>
        <v>3.5805709144677254</v>
      </c>
    </row>
    <row r="714" spans="1:4" x14ac:dyDescent="0.2">
      <c r="A714" s="17">
        <v>40317</v>
      </c>
      <c r="B714" s="18">
        <f>VLOOKUP(Table1[[#This Row],[Date]],'Stock Long Data'!A:F,6,)</f>
        <v>19.295000000000002</v>
      </c>
      <c r="C714" s="18">
        <f>VLOOKUP(Table1[[#This Row],[Date]],'Stock Short Data'!A:F,6,)</f>
        <v>5.4091129999999996</v>
      </c>
      <c r="D714" s="18">
        <f>Table1[[#This Row],[Long]]/Table1[[#This Row],[Short]]</f>
        <v>3.5671282888710225</v>
      </c>
    </row>
    <row r="715" spans="1:4" x14ac:dyDescent="0.2">
      <c r="A715" s="17">
        <v>40318</v>
      </c>
      <c r="B715" s="18">
        <f>VLOOKUP(Table1[[#This Row],[Date]],'Stock Long Data'!A:F,6,)</f>
        <v>18.360001</v>
      </c>
      <c r="C715" s="18">
        <f>VLOOKUP(Table1[[#This Row],[Date]],'Stock Short Data'!A:F,6,)</f>
        <v>5.2134340000000003</v>
      </c>
      <c r="D715" s="18">
        <f>Table1[[#This Row],[Long]]/Table1[[#This Row],[Short]]</f>
        <v>3.5216713206688719</v>
      </c>
    </row>
    <row r="716" spans="1:4" x14ac:dyDescent="0.2">
      <c r="A716" s="17">
        <v>40319</v>
      </c>
      <c r="B716" s="18">
        <f>VLOOKUP(Table1[[#This Row],[Date]],'Stock Long Data'!A:F,6,)</f>
        <v>19.254999000000002</v>
      </c>
      <c r="C716" s="18">
        <f>VLOOKUP(Table1[[#This Row],[Date]],'Stock Short Data'!A:F,6,)</f>
        <v>5.3192599999999999</v>
      </c>
      <c r="D716" s="18">
        <f>Table1[[#This Row],[Long]]/Table1[[#This Row],[Short]]</f>
        <v>3.6198642292348939</v>
      </c>
    </row>
    <row r="717" spans="1:4" x14ac:dyDescent="0.2">
      <c r="A717" s="17">
        <v>40322</v>
      </c>
      <c r="B717" s="18">
        <f>VLOOKUP(Table1[[#This Row],[Date]],'Stock Long Data'!A:F,6,)</f>
        <v>19.225000000000001</v>
      </c>
      <c r="C717" s="18">
        <f>VLOOKUP(Table1[[#This Row],[Date]],'Stock Short Data'!A:F,6,)</f>
        <v>5.2673439999999996</v>
      </c>
      <c r="D717" s="18">
        <f>Table1[[#This Row],[Long]]/Table1[[#This Row],[Short]]</f>
        <v>3.6498470576442328</v>
      </c>
    </row>
    <row r="718" spans="1:4" x14ac:dyDescent="0.2">
      <c r="A718" s="17">
        <v>40323</v>
      </c>
      <c r="B718" s="18">
        <f>VLOOKUP(Table1[[#This Row],[Date]],'Stock Long Data'!A:F,6,)</f>
        <v>18.945</v>
      </c>
      <c r="C718" s="18">
        <f>VLOOKUP(Table1[[#This Row],[Date]],'Stock Short Data'!A:F,6,)</f>
        <v>5.3012889999999997</v>
      </c>
      <c r="D718" s="18">
        <f>Table1[[#This Row],[Long]]/Table1[[#This Row],[Short]]</f>
        <v>3.5736591610078232</v>
      </c>
    </row>
    <row r="719" spans="1:4" x14ac:dyDescent="0.2">
      <c r="A719" s="17">
        <v>40324</v>
      </c>
      <c r="B719" s="18">
        <f>VLOOKUP(Table1[[#This Row],[Date]],'Stock Long Data'!A:F,6,)</f>
        <v>19.204999999999998</v>
      </c>
      <c r="C719" s="18">
        <f>VLOOKUP(Table1[[#This Row],[Date]],'Stock Short Data'!A:F,6,)</f>
        <v>5.329243</v>
      </c>
      <c r="D719" s="18">
        <f>Table1[[#This Row],[Long]]/Table1[[#This Row],[Short]]</f>
        <v>3.6037013136762575</v>
      </c>
    </row>
    <row r="720" spans="1:4" x14ac:dyDescent="0.2">
      <c r="A720" s="17">
        <v>40325</v>
      </c>
      <c r="B720" s="18">
        <f>VLOOKUP(Table1[[#This Row],[Date]],'Stock Long Data'!A:F,6,)</f>
        <v>20.459999</v>
      </c>
      <c r="C720" s="18">
        <f>VLOOKUP(Table1[[#This Row],[Date]],'Stock Short Data'!A:F,6,)</f>
        <v>5.5448899999999997</v>
      </c>
      <c r="D720" s="18">
        <f>Table1[[#This Row],[Long]]/Table1[[#This Row],[Short]]</f>
        <v>3.6898836586478723</v>
      </c>
    </row>
    <row r="721" spans="1:4" x14ac:dyDescent="0.2">
      <c r="A721" s="17">
        <v>40326</v>
      </c>
      <c r="B721" s="18">
        <f>VLOOKUP(Table1[[#This Row],[Date]],'Stock Long Data'!A:F,6,)</f>
        <v>20.43</v>
      </c>
      <c r="C721" s="18">
        <f>VLOOKUP(Table1[[#This Row],[Date]],'Stock Short Data'!A:F,6,)</f>
        <v>5.4470489999999998</v>
      </c>
      <c r="D721" s="18">
        <f>Table1[[#This Row],[Long]]/Table1[[#This Row],[Short]]</f>
        <v>3.7506547123038549</v>
      </c>
    </row>
    <row r="722" spans="1:4" x14ac:dyDescent="0.2">
      <c r="A722" s="17">
        <v>40330</v>
      </c>
      <c r="B722" s="18">
        <f>VLOOKUP(Table1[[#This Row],[Date]],'Stock Long Data'!A:F,6,)</f>
        <v>19.915001</v>
      </c>
      <c r="C722" s="18">
        <f>VLOOKUP(Table1[[#This Row],[Date]],'Stock Short Data'!A:F,6,)</f>
        <v>5.339226</v>
      </c>
      <c r="D722" s="18">
        <f>Table1[[#This Row],[Long]]/Table1[[#This Row],[Short]]</f>
        <v>3.7299415683097137</v>
      </c>
    </row>
    <row r="723" spans="1:4" x14ac:dyDescent="0.2">
      <c r="A723" s="17">
        <v>40331</v>
      </c>
      <c r="B723" s="18">
        <f>VLOOKUP(Table1[[#This Row],[Date]],'Stock Long Data'!A:F,6,)</f>
        <v>20.73</v>
      </c>
      <c r="C723" s="18">
        <f>VLOOKUP(Table1[[#This Row],[Date]],'Stock Short Data'!A:F,6,)</f>
        <v>5.46502</v>
      </c>
      <c r="D723" s="18">
        <f>Table1[[#This Row],[Long]]/Table1[[#This Row],[Short]]</f>
        <v>3.7932157613329869</v>
      </c>
    </row>
    <row r="724" spans="1:4" x14ac:dyDescent="0.2">
      <c r="A724" s="17">
        <v>40332</v>
      </c>
      <c r="B724" s="18">
        <f>VLOOKUP(Table1[[#This Row],[Date]],'Stock Long Data'!A:F,6,)</f>
        <v>21.85</v>
      </c>
      <c r="C724" s="18">
        <f>VLOOKUP(Table1[[#This Row],[Date]],'Stock Short Data'!A:F,6,)</f>
        <v>5.5788339999999996</v>
      </c>
      <c r="D724" s="18">
        <f>Table1[[#This Row],[Long]]/Table1[[#This Row],[Short]]</f>
        <v>3.9165890220071082</v>
      </c>
    </row>
    <row r="725" spans="1:4" x14ac:dyDescent="0.2">
      <c r="A725" s="17">
        <v>40333</v>
      </c>
      <c r="B725" s="18">
        <f>VLOOKUP(Table1[[#This Row],[Date]],'Stock Long Data'!A:F,6,)</f>
        <v>20.170000000000002</v>
      </c>
      <c r="C725" s="18">
        <f>VLOOKUP(Table1[[#This Row],[Date]],'Stock Short Data'!A:F,6,)</f>
        <v>5.3571980000000003</v>
      </c>
      <c r="D725" s="18">
        <f>Table1[[#This Row],[Long]]/Table1[[#This Row],[Short]]</f>
        <v>3.7650279119793595</v>
      </c>
    </row>
    <row r="726" spans="1:4" x14ac:dyDescent="0.2">
      <c r="A726" s="17">
        <v>40336</v>
      </c>
      <c r="B726" s="18">
        <f>VLOOKUP(Table1[[#This Row],[Date]],'Stock Long Data'!A:F,6,)</f>
        <v>19.16</v>
      </c>
      <c r="C726" s="18">
        <f>VLOOKUP(Table1[[#This Row],[Date]],'Stock Short Data'!A:F,6,)</f>
        <v>5.2733350000000003</v>
      </c>
      <c r="D726" s="18">
        <f>Table1[[#This Row],[Long]]/Table1[[#This Row],[Short]]</f>
        <v>3.6333743257350424</v>
      </c>
    </row>
    <row r="727" spans="1:4" x14ac:dyDescent="0.2">
      <c r="A727" s="17">
        <v>40337</v>
      </c>
      <c r="B727" s="18">
        <f>VLOOKUP(Table1[[#This Row],[Date]],'Stock Long Data'!A:F,6,)</f>
        <v>19.524999999999999</v>
      </c>
      <c r="C727" s="18">
        <f>VLOOKUP(Table1[[#This Row],[Date]],'Stock Short Data'!A:F,6,)</f>
        <v>5.3571980000000003</v>
      </c>
      <c r="D727" s="18">
        <f>Table1[[#This Row],[Long]]/Table1[[#This Row],[Short]]</f>
        <v>3.6446291512839357</v>
      </c>
    </row>
    <row r="728" spans="1:4" x14ac:dyDescent="0.2">
      <c r="A728" s="17">
        <v>40338</v>
      </c>
      <c r="B728" s="18">
        <f>VLOOKUP(Table1[[#This Row],[Date]],'Stock Long Data'!A:F,6,)</f>
        <v>19.549999</v>
      </c>
      <c r="C728" s="18">
        <f>VLOOKUP(Table1[[#This Row],[Date]],'Stock Short Data'!A:F,6,)</f>
        <v>5.4131039999999997</v>
      </c>
      <c r="D728" s="18">
        <f>Table1[[#This Row],[Long]]/Table1[[#This Row],[Short]]</f>
        <v>3.6116060212403087</v>
      </c>
    </row>
    <row r="729" spans="1:4" x14ac:dyDescent="0.2">
      <c r="A729" s="17">
        <v>40339</v>
      </c>
      <c r="B729" s="18">
        <f>VLOOKUP(Table1[[#This Row],[Date]],'Stock Long Data'!A:F,6,)</f>
        <v>20.415001</v>
      </c>
      <c r="C729" s="18">
        <f>VLOOKUP(Table1[[#This Row],[Date]],'Stock Short Data'!A:F,6,)</f>
        <v>5.6507149999999999</v>
      </c>
      <c r="D729" s="18">
        <f>Table1[[#This Row],[Long]]/Table1[[#This Row],[Short]]</f>
        <v>3.6128173160387669</v>
      </c>
    </row>
    <row r="730" spans="1:4" x14ac:dyDescent="0.2">
      <c r="A730" s="17">
        <v>40340</v>
      </c>
      <c r="B730" s="18">
        <f>VLOOKUP(Table1[[#This Row],[Date]],'Stock Long Data'!A:F,6,)</f>
        <v>20.879999000000002</v>
      </c>
      <c r="C730" s="18">
        <f>VLOOKUP(Table1[[#This Row],[Date]],'Stock Short Data'!A:F,6,)</f>
        <v>5.6906499999999998</v>
      </c>
      <c r="D730" s="18">
        <f>Table1[[#This Row],[Long]]/Table1[[#This Row],[Short]]</f>
        <v>3.6691764561166127</v>
      </c>
    </row>
    <row r="731" spans="1:4" x14ac:dyDescent="0.2">
      <c r="A731" s="17">
        <v>40343</v>
      </c>
      <c r="B731" s="18">
        <f>VLOOKUP(Table1[[#This Row],[Date]],'Stock Long Data'!A:F,6,)</f>
        <v>21.215</v>
      </c>
      <c r="C731" s="18">
        <f>VLOOKUP(Table1[[#This Row],[Date]],'Stock Short Data'!A:F,6,)</f>
        <v>5.7345769999999998</v>
      </c>
      <c r="D731" s="18">
        <f>Table1[[#This Row],[Long]]/Table1[[#This Row],[Short]]</f>
        <v>3.6994882098540138</v>
      </c>
    </row>
    <row r="732" spans="1:4" x14ac:dyDescent="0.2">
      <c r="A732" s="17">
        <v>40344</v>
      </c>
      <c r="B732" s="18">
        <f>VLOOKUP(Table1[[#This Row],[Date]],'Stock Long Data'!A:F,6,)</f>
        <v>22.174999</v>
      </c>
      <c r="C732" s="18">
        <f>VLOOKUP(Table1[[#This Row],[Date]],'Stock Short Data'!A:F,6,)</f>
        <v>5.8324160000000003</v>
      </c>
      <c r="D732" s="18">
        <f>Table1[[#This Row],[Long]]/Table1[[#This Row],[Short]]</f>
        <v>3.8020262957923436</v>
      </c>
    </row>
    <row r="733" spans="1:4" x14ac:dyDescent="0.2">
      <c r="A733" s="17">
        <v>40345</v>
      </c>
      <c r="B733" s="18">
        <f>VLOOKUP(Table1[[#This Row],[Date]],'Stock Long Data'!A:F,6,)</f>
        <v>22.790001</v>
      </c>
      <c r="C733" s="18">
        <f>VLOOKUP(Table1[[#This Row],[Date]],'Stock Short Data'!A:F,6,)</f>
        <v>5.7565400000000002</v>
      </c>
      <c r="D733" s="18">
        <f>Table1[[#This Row],[Long]]/Table1[[#This Row],[Short]]</f>
        <v>3.9589755304401599</v>
      </c>
    </row>
    <row r="734" spans="1:4" x14ac:dyDescent="0.2">
      <c r="A734" s="17">
        <v>40346</v>
      </c>
      <c r="B734" s="18">
        <f>VLOOKUP(Table1[[#This Row],[Date]],'Stock Long Data'!A:F,6,)</f>
        <v>22.129999000000002</v>
      </c>
      <c r="C734" s="18">
        <f>VLOOKUP(Table1[[#This Row],[Date]],'Stock Short Data'!A:F,6,)</f>
        <v>5.6826619999999997</v>
      </c>
      <c r="D734" s="18">
        <f>Table1[[#This Row],[Long]]/Table1[[#This Row],[Short]]</f>
        <v>3.894301473499568</v>
      </c>
    </row>
    <row r="735" spans="1:4" x14ac:dyDescent="0.2">
      <c r="A735" s="17">
        <v>40347</v>
      </c>
      <c r="B735" s="18">
        <f>VLOOKUP(Table1[[#This Row],[Date]],'Stock Long Data'!A:F,6,)</f>
        <v>22.094999000000001</v>
      </c>
      <c r="C735" s="18">
        <f>VLOOKUP(Table1[[#This Row],[Date]],'Stock Short Data'!A:F,6,)</f>
        <v>5.7026289999999999</v>
      </c>
      <c r="D735" s="18">
        <f>Table1[[#This Row],[Long]]/Table1[[#This Row],[Short]]</f>
        <v>3.8745285726986625</v>
      </c>
    </row>
    <row r="736" spans="1:4" x14ac:dyDescent="0.2">
      <c r="A736" s="17">
        <v>40350</v>
      </c>
      <c r="B736" s="18">
        <f>VLOOKUP(Table1[[#This Row],[Date]],'Stock Long Data'!A:F,6,)</f>
        <v>21.735001</v>
      </c>
      <c r="C736" s="18">
        <f>VLOOKUP(Table1[[#This Row],[Date]],'Stock Short Data'!A:F,6,)</f>
        <v>5.5189310000000003</v>
      </c>
      <c r="D736" s="18">
        <f>Table1[[#This Row],[Long]]/Table1[[#This Row],[Short]]</f>
        <v>3.9382628628623912</v>
      </c>
    </row>
    <row r="737" spans="1:4" x14ac:dyDescent="0.2">
      <c r="A737" s="17">
        <v>40351</v>
      </c>
      <c r="B737" s="18">
        <f>VLOOKUP(Table1[[#This Row],[Date]],'Stock Long Data'!A:F,6,)</f>
        <v>20.735001</v>
      </c>
      <c r="C737" s="18">
        <f>VLOOKUP(Table1[[#This Row],[Date]],'Stock Short Data'!A:F,6,)</f>
        <v>5.2413869999999996</v>
      </c>
      <c r="D737" s="18">
        <f>Table1[[#This Row],[Long]]/Table1[[#This Row],[Short]]</f>
        <v>3.9560141237424373</v>
      </c>
    </row>
    <row r="738" spans="1:4" x14ac:dyDescent="0.2">
      <c r="A738" s="17">
        <v>40352</v>
      </c>
      <c r="B738" s="18">
        <f>VLOOKUP(Table1[[#This Row],[Date]],'Stock Long Data'!A:F,6,)</f>
        <v>20.99</v>
      </c>
      <c r="C738" s="18">
        <f>VLOOKUP(Table1[[#This Row],[Date]],'Stock Short Data'!A:F,6,)</f>
        <v>5.2234189999999998</v>
      </c>
      <c r="D738" s="18">
        <f>Table1[[#This Row],[Long]]/Table1[[#This Row],[Short]]</f>
        <v>4.0184407951956373</v>
      </c>
    </row>
    <row r="739" spans="1:4" x14ac:dyDescent="0.2">
      <c r="A739" s="17">
        <v>40353</v>
      </c>
      <c r="B739" s="18">
        <f>VLOOKUP(Table1[[#This Row],[Date]],'Stock Long Data'!A:F,6,)</f>
        <v>20.93</v>
      </c>
      <c r="C739" s="18">
        <f>VLOOKUP(Table1[[#This Row],[Date]],'Stock Short Data'!A:F,6,)</f>
        <v>5.033728</v>
      </c>
      <c r="D739" s="18">
        <f>Table1[[#This Row],[Long]]/Table1[[#This Row],[Short]]</f>
        <v>4.1579521181915275</v>
      </c>
    </row>
    <row r="740" spans="1:4" x14ac:dyDescent="0.2">
      <c r="A740" s="17">
        <v>40354</v>
      </c>
      <c r="B740" s="18">
        <f>VLOOKUP(Table1[[#This Row],[Date]],'Stock Long Data'!A:F,6,)</f>
        <v>20.530000999999999</v>
      </c>
      <c r="C740" s="18">
        <f>VLOOKUP(Table1[[#This Row],[Date]],'Stock Short Data'!A:F,6,)</f>
        <v>4.981814</v>
      </c>
      <c r="D740" s="18">
        <f>Table1[[#This Row],[Long]]/Table1[[#This Row],[Short]]</f>
        <v>4.1209890614141758</v>
      </c>
    </row>
    <row r="741" spans="1:4" x14ac:dyDescent="0.2">
      <c r="A741" s="17">
        <v>40357</v>
      </c>
      <c r="B741" s="18">
        <f>VLOOKUP(Table1[[#This Row],[Date]],'Stock Long Data'!A:F,6,)</f>
        <v>19.834999</v>
      </c>
      <c r="C741" s="18">
        <f>VLOOKUP(Table1[[#This Row],[Date]],'Stock Short Data'!A:F,6,)</f>
        <v>4.981814</v>
      </c>
      <c r="D741" s="18">
        <f>Table1[[#This Row],[Long]]/Table1[[#This Row],[Short]]</f>
        <v>3.9814812435791462</v>
      </c>
    </row>
    <row r="742" spans="1:4" x14ac:dyDescent="0.2">
      <c r="A742" s="17">
        <v>40358</v>
      </c>
      <c r="B742" s="18">
        <f>VLOOKUP(Table1[[#This Row],[Date]],'Stock Long Data'!A:F,6,)</f>
        <v>18.774999999999999</v>
      </c>
      <c r="C742" s="18">
        <f>VLOOKUP(Table1[[#This Row],[Date]],'Stock Short Data'!A:F,6,)</f>
        <v>4.7841389999999997</v>
      </c>
      <c r="D742" s="18">
        <f>Table1[[#This Row],[Long]]/Table1[[#This Row],[Short]]</f>
        <v>3.9244261088567871</v>
      </c>
    </row>
    <row r="743" spans="1:4" x14ac:dyDescent="0.2">
      <c r="A743" s="17">
        <v>40359</v>
      </c>
      <c r="B743" s="18">
        <f>VLOOKUP(Table1[[#This Row],[Date]],'Stock Long Data'!A:F,6,)</f>
        <v>18.610001</v>
      </c>
      <c r="C743" s="18">
        <f>VLOOKUP(Table1[[#This Row],[Date]],'Stock Short Data'!A:F,6,)</f>
        <v>4.8041070000000001</v>
      </c>
      <c r="D743" s="18">
        <f>Table1[[#This Row],[Long]]/Table1[[#This Row],[Short]]</f>
        <v>3.8737690480249505</v>
      </c>
    </row>
    <row r="744" spans="1:4" x14ac:dyDescent="0.2">
      <c r="A744" s="17">
        <v>40360</v>
      </c>
      <c r="B744" s="18">
        <f>VLOOKUP(Table1[[#This Row],[Date]],'Stock Long Data'!A:F,6,)</f>
        <v>18.899999999999999</v>
      </c>
      <c r="C744" s="18">
        <f>VLOOKUP(Table1[[#This Row],[Date]],'Stock Short Data'!A:F,6,)</f>
        <v>4.9119299999999999</v>
      </c>
      <c r="D744" s="18">
        <f>Table1[[#This Row],[Long]]/Table1[[#This Row],[Short]]</f>
        <v>3.8477747036297338</v>
      </c>
    </row>
    <row r="745" spans="1:4" x14ac:dyDescent="0.2">
      <c r="A745" s="17">
        <v>40361</v>
      </c>
      <c r="B745" s="18">
        <f>VLOOKUP(Table1[[#This Row],[Date]],'Stock Long Data'!A:F,6,)</f>
        <v>18.16</v>
      </c>
      <c r="C745" s="18">
        <f>VLOOKUP(Table1[[#This Row],[Date]],'Stock Short Data'!A:F,6,)</f>
        <v>4.8520269999999996</v>
      </c>
      <c r="D745" s="18">
        <f>Table1[[#This Row],[Long]]/Table1[[#This Row],[Short]]</f>
        <v>3.7427656523758013</v>
      </c>
    </row>
    <row r="746" spans="1:4" x14ac:dyDescent="0.2">
      <c r="A746" s="17">
        <v>40365</v>
      </c>
      <c r="B746" s="18">
        <f>VLOOKUP(Table1[[#This Row],[Date]],'Stock Long Data'!A:F,6,)</f>
        <v>18.024999999999999</v>
      </c>
      <c r="C746" s="18">
        <f>VLOOKUP(Table1[[#This Row],[Date]],'Stock Short Data'!A:F,6,)</f>
        <v>4.7402110000000004</v>
      </c>
      <c r="D746" s="18">
        <f>Table1[[#This Row],[Long]]/Table1[[#This Row],[Short]]</f>
        <v>3.8025733453637396</v>
      </c>
    </row>
    <row r="747" spans="1:4" x14ac:dyDescent="0.2">
      <c r="A747" s="17">
        <v>40366</v>
      </c>
      <c r="B747" s="18">
        <f>VLOOKUP(Table1[[#This Row],[Date]],'Stock Long Data'!A:F,6,)</f>
        <v>18.790001</v>
      </c>
      <c r="C747" s="18">
        <f>VLOOKUP(Table1[[#This Row],[Date]],'Stock Short Data'!A:F,6,)</f>
        <v>4.881977</v>
      </c>
      <c r="D747" s="18">
        <f>Table1[[#This Row],[Long]]/Table1[[#This Row],[Short]]</f>
        <v>3.8488507831970531</v>
      </c>
    </row>
    <row r="748" spans="1:4" x14ac:dyDescent="0.2">
      <c r="A748" s="17">
        <v>40367</v>
      </c>
      <c r="B748" s="18">
        <f>VLOOKUP(Table1[[#This Row],[Date]],'Stock Long Data'!A:F,6,)</f>
        <v>19.360001</v>
      </c>
      <c r="C748" s="18">
        <f>VLOOKUP(Table1[[#This Row],[Date]],'Stock Short Data'!A:F,6,)</f>
        <v>4.8999490000000003</v>
      </c>
      <c r="D748" s="18">
        <f>Table1[[#This Row],[Long]]/Table1[[#This Row],[Short]]</f>
        <v>3.9510617355405127</v>
      </c>
    </row>
    <row r="749" spans="1:4" x14ac:dyDescent="0.2">
      <c r="A749" s="17">
        <v>40368</v>
      </c>
      <c r="B749" s="18">
        <f>VLOOKUP(Table1[[#This Row],[Date]],'Stock Long Data'!A:F,6,)</f>
        <v>19.445</v>
      </c>
      <c r="C749" s="18">
        <f>VLOOKUP(Table1[[#This Row],[Date]],'Stock Short Data'!A:F,6,)</f>
        <v>4.9937940000000003</v>
      </c>
      <c r="D749" s="18">
        <f>Table1[[#This Row],[Long]]/Table1[[#This Row],[Short]]</f>
        <v>3.8938330255513143</v>
      </c>
    </row>
    <row r="750" spans="1:4" x14ac:dyDescent="0.2">
      <c r="A750" s="17">
        <v>40371</v>
      </c>
      <c r="B750" s="18">
        <f>VLOOKUP(Table1[[#This Row],[Date]],'Stock Long Data'!A:F,6,)</f>
        <v>19.434999000000001</v>
      </c>
      <c r="C750" s="18">
        <f>VLOOKUP(Table1[[#This Row],[Date]],'Stock Short Data'!A:F,6,)</f>
        <v>4.9418800000000003</v>
      </c>
      <c r="D750" s="18">
        <f>Table1[[#This Row],[Long]]/Table1[[#This Row],[Short]]</f>
        <v>3.9327136636259885</v>
      </c>
    </row>
    <row r="751" spans="1:4" x14ac:dyDescent="0.2">
      <c r="A751" s="17">
        <v>40372</v>
      </c>
      <c r="B751" s="18">
        <f>VLOOKUP(Table1[[#This Row],[Date]],'Stock Long Data'!A:F,6,)</f>
        <v>19.565000999999999</v>
      </c>
      <c r="C751" s="18">
        <f>VLOOKUP(Table1[[#This Row],[Date]],'Stock Short Data'!A:F,6,)</f>
        <v>5.1615190000000002</v>
      </c>
      <c r="D751" s="18">
        <f>Table1[[#This Row],[Long]]/Table1[[#This Row],[Short]]</f>
        <v>3.7905509986498158</v>
      </c>
    </row>
    <row r="752" spans="1:4" x14ac:dyDescent="0.2">
      <c r="A752" s="17">
        <v>40373</v>
      </c>
      <c r="B752" s="18">
        <f>VLOOKUP(Table1[[#This Row],[Date]],'Stock Long Data'!A:F,6,)</f>
        <v>19.655000999999999</v>
      </c>
      <c r="C752" s="18">
        <f>VLOOKUP(Table1[[#This Row],[Date]],'Stock Short Data'!A:F,6,)</f>
        <v>5.1854800000000001</v>
      </c>
      <c r="D752" s="18">
        <f>Table1[[#This Row],[Long]]/Table1[[#This Row],[Short]]</f>
        <v>3.7903918248648143</v>
      </c>
    </row>
    <row r="753" spans="1:4" x14ac:dyDescent="0.2">
      <c r="A753" s="17">
        <v>40374</v>
      </c>
      <c r="B753" s="18">
        <f>VLOOKUP(Table1[[#This Row],[Date]],'Stock Long Data'!A:F,6,)</f>
        <v>19.799999</v>
      </c>
      <c r="C753" s="18">
        <f>VLOOKUP(Table1[[#This Row],[Date]],'Stock Short Data'!A:F,6,)</f>
        <v>5.1615190000000002</v>
      </c>
      <c r="D753" s="18">
        <f>Table1[[#This Row],[Long]]/Table1[[#This Row],[Short]]</f>
        <v>3.8360798439374144</v>
      </c>
    </row>
    <row r="754" spans="1:4" x14ac:dyDescent="0.2">
      <c r="A754" s="17">
        <v>40375</v>
      </c>
      <c r="B754" s="18">
        <f>VLOOKUP(Table1[[#This Row],[Date]],'Stock Long Data'!A:F,6,)</f>
        <v>19</v>
      </c>
      <c r="C754" s="18">
        <f>VLOOKUP(Table1[[#This Row],[Date]],'Stock Short Data'!A:F,6,)</f>
        <v>4.879982</v>
      </c>
      <c r="D754" s="18">
        <f>Table1[[#This Row],[Long]]/Table1[[#This Row],[Short]]</f>
        <v>3.8934569840626461</v>
      </c>
    </row>
    <row r="755" spans="1:4" x14ac:dyDescent="0.2">
      <c r="A755" s="17">
        <v>40378</v>
      </c>
      <c r="B755" s="18">
        <f>VLOOKUP(Table1[[#This Row],[Date]],'Stock Long Data'!A:F,6,)</f>
        <v>18.945</v>
      </c>
      <c r="C755" s="18">
        <f>VLOOKUP(Table1[[#This Row],[Date]],'Stock Short Data'!A:F,6,)</f>
        <v>4.8580189999999996</v>
      </c>
      <c r="D755" s="18">
        <f>Table1[[#This Row],[Long]]/Table1[[#This Row],[Short]]</f>
        <v>3.8997377326025284</v>
      </c>
    </row>
    <row r="756" spans="1:4" x14ac:dyDescent="0.2">
      <c r="A756" s="17">
        <v>40379</v>
      </c>
      <c r="B756" s="18">
        <f>VLOOKUP(Table1[[#This Row],[Date]],'Stock Long Data'!A:F,6,)</f>
        <v>19.139999</v>
      </c>
      <c r="C756" s="18">
        <f>VLOOKUP(Table1[[#This Row],[Date]],'Stock Short Data'!A:F,6,)</f>
        <v>4.9977869999999998</v>
      </c>
      <c r="D756" s="18">
        <f>Table1[[#This Row],[Long]]/Table1[[#This Row],[Short]]</f>
        <v>3.8296948229286283</v>
      </c>
    </row>
    <row r="757" spans="1:4" x14ac:dyDescent="0.2">
      <c r="A757" s="17">
        <v>40380</v>
      </c>
      <c r="B757" s="18">
        <f>VLOOKUP(Table1[[#This Row],[Date]],'Stock Long Data'!A:F,6,)</f>
        <v>19.16</v>
      </c>
      <c r="C757" s="18">
        <f>VLOOKUP(Table1[[#This Row],[Date]],'Stock Short Data'!A:F,6,)</f>
        <v>4.9798169999999997</v>
      </c>
      <c r="D757" s="18">
        <f>Table1[[#This Row],[Long]]/Table1[[#This Row],[Short]]</f>
        <v>3.8475309434061535</v>
      </c>
    </row>
    <row r="758" spans="1:4" x14ac:dyDescent="0.2">
      <c r="A758" s="17">
        <v>40381</v>
      </c>
      <c r="B758" s="18">
        <f>VLOOKUP(Table1[[#This Row],[Date]],'Stock Long Data'!A:F,6,)</f>
        <v>20.245000999999998</v>
      </c>
      <c r="C758" s="18">
        <f>VLOOKUP(Table1[[#This Row],[Date]],'Stock Short Data'!A:F,6,)</f>
        <v>4.8899660000000003</v>
      </c>
      <c r="D758" s="18">
        <f>Table1[[#This Row],[Long]]/Table1[[#This Row],[Short]]</f>
        <v>4.1401107901363723</v>
      </c>
    </row>
    <row r="759" spans="1:4" x14ac:dyDescent="0.2">
      <c r="A759" s="17">
        <v>40382</v>
      </c>
      <c r="B759" s="18">
        <f>VLOOKUP(Table1[[#This Row],[Date]],'Stock Long Data'!A:F,6,)</f>
        <v>20.975000000000001</v>
      </c>
      <c r="C759" s="18">
        <f>VLOOKUP(Table1[[#This Row],[Date]],'Stock Short Data'!A:F,6,)</f>
        <v>4.9099320000000004</v>
      </c>
      <c r="D759" s="18">
        <f>Table1[[#This Row],[Long]]/Table1[[#This Row],[Short]]</f>
        <v>4.2719532571937862</v>
      </c>
    </row>
    <row r="760" spans="1:4" x14ac:dyDescent="0.2">
      <c r="A760" s="17">
        <v>40385</v>
      </c>
      <c r="B760" s="18">
        <f>VLOOKUP(Table1[[#This Row],[Date]],'Stock Long Data'!A:F,6,)</f>
        <v>21.465</v>
      </c>
      <c r="C760" s="18">
        <f>VLOOKUP(Table1[[#This Row],[Date]],'Stock Short Data'!A:F,6,)</f>
        <v>5.1894729999999996</v>
      </c>
      <c r="D760" s="18">
        <f>Table1[[#This Row],[Long]]/Table1[[#This Row],[Short]]</f>
        <v>4.1362581518393107</v>
      </c>
    </row>
    <row r="761" spans="1:4" x14ac:dyDescent="0.2">
      <c r="A761" s="17">
        <v>40386</v>
      </c>
      <c r="B761" s="18">
        <f>VLOOKUP(Table1[[#This Row],[Date]],'Stock Long Data'!A:F,6,)</f>
        <v>20.594999000000001</v>
      </c>
      <c r="C761" s="18">
        <f>VLOOKUP(Table1[[#This Row],[Date]],'Stock Short Data'!A:F,6,)</f>
        <v>5.0896369999999997</v>
      </c>
      <c r="D761" s="18">
        <f>Table1[[#This Row],[Long]]/Table1[[#This Row],[Short]]</f>
        <v>4.0464573406708579</v>
      </c>
    </row>
    <row r="762" spans="1:4" x14ac:dyDescent="0.2">
      <c r="A762" s="17">
        <v>40387</v>
      </c>
      <c r="B762" s="18">
        <f>VLOOKUP(Table1[[#This Row],[Date]],'Stock Long Data'!A:F,6,)</f>
        <v>20.065000999999999</v>
      </c>
      <c r="C762" s="18">
        <f>VLOOKUP(Table1[[#This Row],[Date]],'Stock Short Data'!A:F,6,)</f>
        <v>5.0497019999999999</v>
      </c>
      <c r="D762" s="18">
        <f>Table1[[#This Row],[Long]]/Table1[[#This Row],[Short]]</f>
        <v>3.9735020007121209</v>
      </c>
    </row>
    <row r="763" spans="1:4" x14ac:dyDescent="0.2">
      <c r="A763" s="17">
        <v>40388</v>
      </c>
      <c r="B763" s="18">
        <f>VLOOKUP(Table1[[#This Row],[Date]],'Stock Long Data'!A:F,6,)</f>
        <v>20.325001</v>
      </c>
      <c r="C763" s="18">
        <f>VLOOKUP(Table1[[#This Row],[Date]],'Stock Short Data'!A:F,6,)</f>
        <v>4.9678360000000001</v>
      </c>
      <c r="D763" s="18">
        <f>Table1[[#This Row],[Long]]/Table1[[#This Row],[Short]]</f>
        <v>4.0913188358069794</v>
      </c>
    </row>
    <row r="764" spans="1:4" x14ac:dyDescent="0.2">
      <c r="A764" s="17">
        <v>40389</v>
      </c>
      <c r="B764" s="18">
        <f>VLOOKUP(Table1[[#This Row],[Date]],'Stock Long Data'!A:F,6,)</f>
        <v>20.74</v>
      </c>
      <c r="C764" s="18">
        <f>VLOOKUP(Table1[[#This Row],[Date]],'Stock Short Data'!A:F,6,)</f>
        <v>5.0017810000000003</v>
      </c>
      <c r="D764" s="18">
        <f>Table1[[#This Row],[Long]]/Table1[[#This Row],[Short]]</f>
        <v>4.1465230085043698</v>
      </c>
    </row>
    <row r="765" spans="1:4" x14ac:dyDescent="0.2">
      <c r="A765" s="17">
        <v>40392</v>
      </c>
      <c r="B765" s="18">
        <f>VLOOKUP(Table1[[#This Row],[Date]],'Stock Long Data'!A:F,6,)</f>
        <v>20.735001</v>
      </c>
      <c r="C765" s="18">
        <f>VLOOKUP(Table1[[#This Row],[Date]],'Stock Short Data'!A:F,6,)</f>
        <v>5.1076069999999998</v>
      </c>
      <c r="D765" s="18">
        <f>Table1[[#This Row],[Long]]/Table1[[#This Row],[Short]]</f>
        <v>4.0596312519737721</v>
      </c>
    </row>
    <row r="766" spans="1:4" x14ac:dyDescent="0.2">
      <c r="A766" s="17">
        <v>40393</v>
      </c>
      <c r="B766" s="18">
        <f>VLOOKUP(Table1[[#This Row],[Date]],'Stock Long Data'!A:F,6,)</f>
        <v>20.145</v>
      </c>
      <c r="C766" s="18">
        <f>VLOOKUP(Table1[[#This Row],[Date]],'Stock Short Data'!A:F,6,)</f>
        <v>4.939883</v>
      </c>
      <c r="D766" s="18">
        <f>Table1[[#This Row],[Long]]/Table1[[#This Row],[Short]]</f>
        <v>4.0780318076359299</v>
      </c>
    </row>
    <row r="767" spans="1:4" x14ac:dyDescent="0.2">
      <c r="A767" s="17">
        <v>40394</v>
      </c>
      <c r="B767" s="18">
        <f>VLOOKUP(Table1[[#This Row],[Date]],'Stock Long Data'!A:F,6,)</f>
        <v>20.239999999999998</v>
      </c>
      <c r="C767" s="18">
        <f>VLOOKUP(Table1[[#This Row],[Date]],'Stock Short Data'!A:F,6,)</f>
        <v>5.0796539999999997</v>
      </c>
      <c r="D767" s="18">
        <f>Table1[[#This Row],[Long]]/Table1[[#This Row],[Short]]</f>
        <v>3.9845233553308947</v>
      </c>
    </row>
    <row r="768" spans="1:4" x14ac:dyDescent="0.2">
      <c r="A768" s="17">
        <v>40395</v>
      </c>
      <c r="B768" s="18">
        <f>VLOOKUP(Table1[[#This Row],[Date]],'Stock Long Data'!A:F,6,)</f>
        <v>19.875</v>
      </c>
      <c r="C768" s="18">
        <f>VLOOKUP(Table1[[#This Row],[Date]],'Stock Short Data'!A:F,6,)</f>
        <v>5.125578</v>
      </c>
      <c r="D768" s="18">
        <f>Table1[[#This Row],[Long]]/Table1[[#This Row],[Short]]</f>
        <v>3.8776114615756505</v>
      </c>
    </row>
    <row r="769" spans="1:4" x14ac:dyDescent="0.2">
      <c r="A769" s="17">
        <v>40396</v>
      </c>
      <c r="B769" s="18">
        <f>VLOOKUP(Table1[[#This Row],[Date]],'Stock Long Data'!A:F,6,)</f>
        <v>20.030000999999999</v>
      </c>
      <c r="C769" s="18">
        <f>VLOOKUP(Table1[[#This Row],[Date]],'Stock Short Data'!A:F,6,)</f>
        <v>5.0716659999999996</v>
      </c>
      <c r="D769" s="18">
        <f>Table1[[#This Row],[Long]]/Table1[[#This Row],[Short]]</f>
        <v>3.9493927636401924</v>
      </c>
    </row>
    <row r="770" spans="1:4" x14ac:dyDescent="0.2">
      <c r="A770" s="17">
        <v>40399</v>
      </c>
      <c r="B770" s="18">
        <f>VLOOKUP(Table1[[#This Row],[Date]],'Stock Long Data'!A:F,6,)</f>
        <v>20.030000999999999</v>
      </c>
      <c r="C770" s="18">
        <f>VLOOKUP(Table1[[#This Row],[Date]],'Stock Short Data'!A:F,6,)</f>
        <v>5.1315679999999997</v>
      </c>
      <c r="D770" s="18">
        <f>Table1[[#This Row],[Long]]/Table1[[#This Row],[Short]]</f>
        <v>3.9032905731737357</v>
      </c>
    </row>
    <row r="771" spans="1:4" x14ac:dyDescent="0.2">
      <c r="A771" s="17">
        <v>40400</v>
      </c>
      <c r="B771" s="18">
        <f>VLOOKUP(Table1[[#This Row],[Date]],'Stock Long Data'!A:F,6,)</f>
        <v>19.649999999999999</v>
      </c>
      <c r="C771" s="18">
        <f>VLOOKUP(Table1[[#This Row],[Date]],'Stock Short Data'!A:F,6,)</f>
        <v>5.4330740000000004</v>
      </c>
      <c r="D771" s="18">
        <f>Table1[[#This Row],[Long]]/Table1[[#This Row],[Short]]</f>
        <v>3.616737044258922</v>
      </c>
    </row>
    <row r="772" spans="1:4" x14ac:dyDescent="0.2">
      <c r="A772" s="17">
        <v>40401</v>
      </c>
      <c r="B772" s="18">
        <f>VLOOKUP(Table1[[#This Row],[Date]],'Stock Long Data'!A:F,6,)</f>
        <v>19.004999000000002</v>
      </c>
      <c r="C772" s="18">
        <f>VLOOKUP(Table1[[#This Row],[Date]],'Stock Short Data'!A:F,6,)</f>
        <v>5.3731710000000001</v>
      </c>
      <c r="D772" s="18">
        <f>Table1[[#This Row],[Long]]/Table1[[#This Row],[Short]]</f>
        <v>3.5370173404122074</v>
      </c>
    </row>
    <row r="773" spans="1:4" x14ac:dyDescent="0.2">
      <c r="A773" s="17">
        <v>40402</v>
      </c>
      <c r="B773" s="18">
        <f>VLOOKUP(Table1[[#This Row],[Date]],'Stock Long Data'!A:F,6,)</f>
        <v>19.055</v>
      </c>
      <c r="C773" s="18">
        <f>VLOOKUP(Table1[[#This Row],[Date]],'Stock Short Data'!A:F,6,)</f>
        <v>5.4111099999999999</v>
      </c>
      <c r="D773" s="18">
        <f>Table1[[#This Row],[Long]]/Table1[[#This Row],[Short]]</f>
        <v>3.5214586286362688</v>
      </c>
    </row>
    <row r="774" spans="1:4" x14ac:dyDescent="0.2">
      <c r="A774" s="17">
        <v>40403</v>
      </c>
      <c r="B774" s="18">
        <f>VLOOKUP(Table1[[#This Row],[Date]],'Stock Long Data'!A:F,6,)</f>
        <v>18.940000999999999</v>
      </c>
      <c r="C774" s="18">
        <f>VLOOKUP(Table1[[#This Row],[Date]],'Stock Short Data'!A:F,6,)</f>
        <v>5.2633510000000001</v>
      </c>
      <c r="D774" s="18">
        <f>Table1[[#This Row],[Long]]/Table1[[#This Row],[Short]]</f>
        <v>3.5984681622031283</v>
      </c>
    </row>
    <row r="775" spans="1:4" x14ac:dyDescent="0.2">
      <c r="A775" s="17">
        <v>40406</v>
      </c>
      <c r="B775" s="18">
        <f>VLOOKUP(Table1[[#This Row],[Date]],'Stock Long Data'!A:F,6,)</f>
        <v>19.110001</v>
      </c>
      <c r="C775" s="18">
        <f>VLOOKUP(Table1[[#This Row],[Date]],'Stock Short Data'!A:F,6,)</f>
        <v>5.2693409999999998</v>
      </c>
      <c r="D775" s="18">
        <f>Table1[[#This Row],[Long]]/Table1[[#This Row],[Short]]</f>
        <v>3.6266396500055702</v>
      </c>
    </row>
    <row r="776" spans="1:4" x14ac:dyDescent="0.2">
      <c r="A776" s="17">
        <v>40407</v>
      </c>
      <c r="B776" s="18">
        <f>VLOOKUP(Table1[[#This Row],[Date]],'Stock Long Data'!A:F,6,)</f>
        <v>19.614999999999998</v>
      </c>
      <c r="C776" s="18">
        <f>VLOOKUP(Table1[[#This Row],[Date]],'Stock Short Data'!A:F,6,)</f>
        <v>5.4091129999999996</v>
      </c>
      <c r="D776" s="18">
        <f>Table1[[#This Row],[Long]]/Table1[[#This Row],[Short]]</f>
        <v>3.6262877111274991</v>
      </c>
    </row>
    <row r="777" spans="1:4" x14ac:dyDescent="0.2">
      <c r="A777" s="17">
        <v>40408</v>
      </c>
      <c r="B777" s="18">
        <f>VLOOKUP(Table1[[#This Row],[Date]],'Stock Long Data'!A:F,6,)</f>
        <v>19.535</v>
      </c>
      <c r="C777" s="18">
        <f>VLOOKUP(Table1[[#This Row],[Date]],'Stock Short Data'!A:F,6,)</f>
        <v>5.4510439999999996</v>
      </c>
      <c r="D777" s="18">
        <f>Table1[[#This Row],[Long]]/Table1[[#This Row],[Short]]</f>
        <v>3.5837171741780112</v>
      </c>
    </row>
    <row r="778" spans="1:4" x14ac:dyDescent="0.2">
      <c r="A778" s="17">
        <v>40409</v>
      </c>
      <c r="B778" s="18">
        <f>VLOOKUP(Table1[[#This Row],[Date]],'Stock Long Data'!A:F,6,)</f>
        <v>18.879999000000002</v>
      </c>
      <c r="C778" s="18">
        <f>VLOOKUP(Table1[[#This Row],[Date]],'Stock Short Data'!A:F,6,)</f>
        <v>5.2952979999999998</v>
      </c>
      <c r="D778" s="18">
        <f>Table1[[#This Row],[Long]]/Table1[[#This Row],[Short]]</f>
        <v>3.565427101553114</v>
      </c>
    </row>
    <row r="779" spans="1:4" x14ac:dyDescent="0.2">
      <c r="A779" s="17">
        <v>40410</v>
      </c>
      <c r="B779" s="18">
        <f>VLOOKUP(Table1[[#This Row],[Date]],'Stock Long Data'!A:F,6,)</f>
        <v>19.075001</v>
      </c>
      <c r="C779" s="18">
        <f>VLOOKUP(Table1[[#This Row],[Date]],'Stock Short Data'!A:F,6,)</f>
        <v>5.227411</v>
      </c>
      <c r="D779" s="18">
        <f>Table1[[#This Row],[Long]]/Table1[[#This Row],[Short]]</f>
        <v>3.6490341012022971</v>
      </c>
    </row>
    <row r="780" spans="1:4" x14ac:dyDescent="0.2">
      <c r="A780" s="17">
        <v>40413</v>
      </c>
      <c r="B780" s="18">
        <f>VLOOKUP(Table1[[#This Row],[Date]],'Stock Long Data'!A:F,6,)</f>
        <v>18.899999999999999</v>
      </c>
      <c r="C780" s="18">
        <f>VLOOKUP(Table1[[#This Row],[Date]],'Stock Short Data'!A:F,6,)</f>
        <v>5.1615190000000002</v>
      </c>
      <c r="D780" s="18">
        <f>Table1[[#This Row],[Long]]/Table1[[#This Row],[Short]]</f>
        <v>3.6617127632388833</v>
      </c>
    </row>
    <row r="781" spans="1:4" x14ac:dyDescent="0.2">
      <c r="A781" s="17">
        <v>40414</v>
      </c>
      <c r="B781" s="18">
        <f>VLOOKUP(Table1[[#This Row],[Date]],'Stock Long Data'!A:F,6,)</f>
        <v>18.57</v>
      </c>
      <c r="C781" s="18">
        <f>VLOOKUP(Table1[[#This Row],[Date]],'Stock Short Data'!A:F,6,)</f>
        <v>4.9878049999999998</v>
      </c>
      <c r="D781" s="18">
        <f>Table1[[#This Row],[Long]]/Table1[[#This Row],[Short]]</f>
        <v>3.7230805935677118</v>
      </c>
    </row>
    <row r="782" spans="1:4" x14ac:dyDescent="0.2">
      <c r="A782" s="17">
        <v>40415</v>
      </c>
      <c r="B782" s="18">
        <f>VLOOKUP(Table1[[#This Row],[Date]],'Stock Long Data'!A:F,6,)</f>
        <v>18.495000999999998</v>
      </c>
      <c r="C782" s="18">
        <f>VLOOKUP(Table1[[#This Row],[Date]],'Stock Short Data'!A:F,6,)</f>
        <v>5.0317299999999996</v>
      </c>
      <c r="D782" s="18">
        <f>Table1[[#This Row],[Long]]/Table1[[#This Row],[Short]]</f>
        <v>3.6756743704451549</v>
      </c>
    </row>
    <row r="783" spans="1:4" x14ac:dyDescent="0.2">
      <c r="A783" s="17">
        <v>40416</v>
      </c>
      <c r="B783" s="18">
        <f>VLOOKUP(Table1[[#This Row],[Date]],'Stock Long Data'!A:F,6,)</f>
        <v>17.805</v>
      </c>
      <c r="C783" s="18">
        <f>VLOOKUP(Table1[[#This Row],[Date]],'Stock Short Data'!A:F,6,)</f>
        <v>4.8919610000000002</v>
      </c>
      <c r="D783" s="18">
        <f>Table1[[#This Row],[Long]]/Table1[[#This Row],[Short]]</f>
        <v>3.6396447150743843</v>
      </c>
    </row>
    <row r="784" spans="1:4" x14ac:dyDescent="0.2">
      <c r="A784" s="17">
        <v>40417</v>
      </c>
      <c r="B784" s="18">
        <f>VLOOKUP(Table1[[#This Row],[Date]],'Stock Long Data'!A:F,6,)</f>
        <v>17.764999</v>
      </c>
      <c r="C784" s="18">
        <f>VLOOKUP(Table1[[#This Row],[Date]],'Stock Short Data'!A:F,6,)</f>
        <v>4.9199159999999997</v>
      </c>
      <c r="D784" s="18">
        <f>Table1[[#This Row],[Long]]/Table1[[#This Row],[Short]]</f>
        <v>3.6108338028535449</v>
      </c>
    </row>
    <row r="785" spans="1:4" x14ac:dyDescent="0.2">
      <c r="A785" s="17">
        <v>40420</v>
      </c>
      <c r="B785" s="18">
        <f>VLOOKUP(Table1[[#This Row],[Date]],'Stock Long Data'!A:F,6,)</f>
        <v>15.95</v>
      </c>
      <c r="C785" s="18">
        <f>VLOOKUP(Table1[[#This Row],[Date]],'Stock Short Data'!A:F,6,)</f>
        <v>4.7821420000000003</v>
      </c>
      <c r="D785" s="18">
        <f>Table1[[#This Row],[Long]]/Table1[[#This Row],[Short]]</f>
        <v>3.3353254671233095</v>
      </c>
    </row>
    <row r="786" spans="1:4" x14ac:dyDescent="0.2">
      <c r="A786" s="17">
        <v>40421</v>
      </c>
      <c r="B786" s="18">
        <f>VLOOKUP(Table1[[#This Row],[Date]],'Stock Long Data'!A:F,6,)</f>
        <v>16.434999000000001</v>
      </c>
      <c r="C786" s="18">
        <f>VLOOKUP(Table1[[#This Row],[Date]],'Stock Short Data'!A:F,6,)</f>
        <v>4.7801460000000002</v>
      </c>
      <c r="D786" s="18">
        <f>Table1[[#This Row],[Long]]/Table1[[#This Row],[Short]]</f>
        <v>3.4381792941052427</v>
      </c>
    </row>
    <row r="787" spans="1:4" x14ac:dyDescent="0.2">
      <c r="A787" s="17">
        <v>40422</v>
      </c>
      <c r="B787" s="18">
        <f>VLOOKUP(Table1[[#This Row],[Date]],'Stock Long Data'!A:F,6,)</f>
        <v>16.855</v>
      </c>
      <c r="C787" s="18">
        <f>VLOOKUP(Table1[[#This Row],[Date]],'Stock Short Data'!A:F,6,)</f>
        <v>4.9678360000000001</v>
      </c>
      <c r="D787" s="18">
        <f>Table1[[#This Row],[Long]]/Table1[[#This Row],[Short]]</f>
        <v>3.3928253670209725</v>
      </c>
    </row>
    <row r="788" spans="1:4" x14ac:dyDescent="0.2">
      <c r="A788" s="17">
        <v>40423</v>
      </c>
      <c r="B788" s="18">
        <f>VLOOKUP(Table1[[#This Row],[Date]],'Stock Long Data'!A:F,6,)</f>
        <v>17.18</v>
      </c>
      <c r="C788" s="18">
        <f>VLOOKUP(Table1[[#This Row],[Date]],'Stock Short Data'!A:F,6,)</f>
        <v>5.1495389999999999</v>
      </c>
      <c r="D788" s="18">
        <f>Table1[[#This Row],[Long]]/Table1[[#This Row],[Short]]</f>
        <v>3.3362209704596859</v>
      </c>
    </row>
    <row r="789" spans="1:4" x14ac:dyDescent="0.2">
      <c r="A789" s="17">
        <v>40424</v>
      </c>
      <c r="B789" s="18">
        <f>VLOOKUP(Table1[[#This Row],[Date]],'Stock Long Data'!A:F,6,)</f>
        <v>17.555</v>
      </c>
      <c r="C789" s="18">
        <f>VLOOKUP(Table1[[#This Row],[Date]],'Stock Short Data'!A:F,6,)</f>
        <v>5.1874760000000002</v>
      </c>
      <c r="D789" s="18">
        <f>Table1[[#This Row],[Long]]/Table1[[#This Row],[Short]]</f>
        <v>3.384112042156918</v>
      </c>
    </row>
    <row r="790" spans="1:4" x14ac:dyDescent="0.2">
      <c r="A790" s="17">
        <v>40428</v>
      </c>
      <c r="B790" s="18">
        <f>VLOOKUP(Table1[[#This Row],[Date]],'Stock Long Data'!A:F,6,)</f>
        <v>17.575001</v>
      </c>
      <c r="C790" s="18">
        <f>VLOOKUP(Table1[[#This Row],[Date]],'Stock Short Data'!A:F,6,)</f>
        <v>5.0776560000000002</v>
      </c>
      <c r="D790" s="18">
        <f>Table1[[#This Row],[Long]]/Table1[[#This Row],[Short]]</f>
        <v>3.4612429435944461</v>
      </c>
    </row>
    <row r="791" spans="1:4" x14ac:dyDescent="0.2">
      <c r="A791" s="17">
        <v>40429</v>
      </c>
      <c r="B791" s="18">
        <f>VLOOKUP(Table1[[#This Row],[Date]],'Stock Long Data'!A:F,6,)</f>
        <v>18.049999</v>
      </c>
      <c r="C791" s="18">
        <f>VLOOKUP(Table1[[#This Row],[Date]],'Stock Short Data'!A:F,6,)</f>
        <v>5.091634</v>
      </c>
      <c r="D791" s="18">
        <f>Table1[[#This Row],[Long]]/Table1[[#This Row],[Short]]</f>
        <v>3.5450307308027247</v>
      </c>
    </row>
    <row r="792" spans="1:4" x14ac:dyDescent="0.2">
      <c r="A792" s="17">
        <v>40430</v>
      </c>
      <c r="B792" s="18">
        <f>VLOOKUP(Table1[[#This Row],[Date]],'Stock Long Data'!A:F,6,)</f>
        <v>17.924999</v>
      </c>
      <c r="C792" s="18">
        <f>VLOOKUP(Table1[[#This Row],[Date]],'Stock Short Data'!A:F,6,)</f>
        <v>5.0357250000000002</v>
      </c>
      <c r="D792" s="18">
        <f>Table1[[#This Row],[Long]]/Table1[[#This Row],[Short]]</f>
        <v>3.5595666959573844</v>
      </c>
    </row>
    <row r="793" spans="1:4" x14ac:dyDescent="0.2">
      <c r="A793" s="17">
        <v>40431</v>
      </c>
      <c r="B793" s="18">
        <f>VLOOKUP(Table1[[#This Row],[Date]],'Stock Long Data'!A:F,6,)</f>
        <v>20.264999</v>
      </c>
      <c r="C793" s="18">
        <f>VLOOKUP(Table1[[#This Row],[Date]],'Stock Short Data'!A:F,6,)</f>
        <v>5.0876400000000004</v>
      </c>
      <c r="D793" s="18">
        <f>Table1[[#This Row],[Long]]/Table1[[#This Row],[Short]]</f>
        <v>3.9831825758111812</v>
      </c>
    </row>
    <row r="794" spans="1:4" x14ac:dyDescent="0.2">
      <c r="A794" s="17">
        <v>40434</v>
      </c>
      <c r="B794" s="18">
        <f>VLOOKUP(Table1[[#This Row],[Date]],'Stock Long Data'!A:F,6,)</f>
        <v>21.325001</v>
      </c>
      <c r="C794" s="18">
        <f>VLOOKUP(Table1[[#This Row],[Date]],'Stock Short Data'!A:F,6,)</f>
        <v>5.1235799999999996</v>
      </c>
      <c r="D794" s="18">
        <f>Table1[[#This Row],[Long]]/Table1[[#This Row],[Short]]</f>
        <v>4.162129019162383</v>
      </c>
    </row>
    <row r="795" spans="1:4" x14ac:dyDescent="0.2">
      <c r="A795" s="17">
        <v>40435</v>
      </c>
      <c r="B795" s="18">
        <f>VLOOKUP(Table1[[#This Row],[Date]],'Stock Long Data'!A:F,6,)</f>
        <v>21.754999000000002</v>
      </c>
      <c r="C795" s="18">
        <f>VLOOKUP(Table1[[#This Row],[Date]],'Stock Short Data'!A:F,6,)</f>
        <v>5.0816499999999998</v>
      </c>
      <c r="D795" s="18">
        <f>Table1[[#This Row],[Long]]/Table1[[#This Row],[Short]]</f>
        <v>4.2810896067222268</v>
      </c>
    </row>
    <row r="796" spans="1:4" x14ac:dyDescent="0.2">
      <c r="A796" s="17">
        <v>40436</v>
      </c>
      <c r="B796" s="18">
        <f>VLOOKUP(Table1[[#This Row],[Date]],'Stock Long Data'!A:F,6,)</f>
        <v>21.844999000000001</v>
      </c>
      <c r="C796" s="18">
        <f>VLOOKUP(Table1[[#This Row],[Date]],'Stock Short Data'!A:F,6,)</f>
        <v>5.1515360000000001</v>
      </c>
      <c r="D796" s="18">
        <f>Table1[[#This Row],[Long]]/Table1[[#This Row],[Short]]</f>
        <v>4.2404826443996511</v>
      </c>
    </row>
    <row r="797" spans="1:4" x14ac:dyDescent="0.2">
      <c r="A797" s="17">
        <v>40437</v>
      </c>
      <c r="B797" s="18">
        <f>VLOOKUP(Table1[[#This Row],[Date]],'Stock Long Data'!A:F,6,)</f>
        <v>21.700001</v>
      </c>
      <c r="C797" s="18">
        <f>VLOOKUP(Table1[[#This Row],[Date]],'Stock Short Data'!A:F,6,)</f>
        <v>5.1295710000000003</v>
      </c>
      <c r="D797" s="18">
        <f>Table1[[#This Row],[Long]]/Table1[[#This Row],[Short]]</f>
        <v>4.2303734561818134</v>
      </c>
    </row>
    <row r="798" spans="1:4" x14ac:dyDescent="0.2">
      <c r="A798" s="17">
        <v>40438</v>
      </c>
      <c r="B798" s="18">
        <f>VLOOKUP(Table1[[#This Row],[Date]],'Stock Long Data'!A:F,6,)</f>
        <v>21.9</v>
      </c>
      <c r="C798" s="18">
        <f>VLOOKUP(Table1[[#This Row],[Date]],'Stock Short Data'!A:F,6,)</f>
        <v>5.1615190000000002</v>
      </c>
      <c r="D798" s="18">
        <f>Table1[[#This Row],[Long]]/Table1[[#This Row],[Short]]</f>
        <v>4.2429370113720397</v>
      </c>
    </row>
    <row r="799" spans="1:4" x14ac:dyDescent="0.2">
      <c r="A799" s="17">
        <v>40441</v>
      </c>
      <c r="B799" s="18">
        <f>VLOOKUP(Table1[[#This Row],[Date]],'Stock Long Data'!A:F,6,)</f>
        <v>22.24</v>
      </c>
      <c r="C799" s="18">
        <f>VLOOKUP(Table1[[#This Row],[Date]],'Stock Short Data'!A:F,6,)</f>
        <v>5.169505</v>
      </c>
      <c r="D799" s="18">
        <f>Table1[[#This Row],[Long]]/Table1[[#This Row],[Short]]</f>
        <v>4.3021527206183183</v>
      </c>
    </row>
    <row r="800" spans="1:4" x14ac:dyDescent="0.2">
      <c r="A800" s="17">
        <v>40442</v>
      </c>
      <c r="B800" s="18">
        <f>VLOOKUP(Table1[[#This Row],[Date]],'Stock Long Data'!A:F,6,)</f>
        <v>22.129999000000002</v>
      </c>
      <c r="C800" s="18">
        <f>VLOOKUP(Table1[[#This Row],[Date]],'Stock Short Data'!A:F,6,)</f>
        <v>5.0756589999999999</v>
      </c>
      <c r="D800" s="18">
        <f>Table1[[#This Row],[Long]]/Table1[[#This Row],[Short]]</f>
        <v>4.3600247770782081</v>
      </c>
    </row>
    <row r="801" spans="1:4" x14ac:dyDescent="0.2">
      <c r="A801" s="17">
        <v>40443</v>
      </c>
      <c r="B801" s="18">
        <f>VLOOKUP(Table1[[#This Row],[Date]],'Stock Long Data'!A:F,6,)</f>
        <v>21.26</v>
      </c>
      <c r="C801" s="18">
        <f>VLOOKUP(Table1[[#This Row],[Date]],'Stock Short Data'!A:F,6,)</f>
        <v>4.8500310000000004</v>
      </c>
      <c r="D801" s="18">
        <f>Table1[[#This Row],[Long]]/Table1[[#This Row],[Short]]</f>
        <v>4.3834771365378904</v>
      </c>
    </row>
    <row r="802" spans="1:4" x14ac:dyDescent="0.2">
      <c r="A802" s="17">
        <v>40444</v>
      </c>
      <c r="B802" s="18">
        <f>VLOOKUP(Table1[[#This Row],[Date]],'Stock Long Data'!A:F,6,)</f>
        <v>21.049999</v>
      </c>
      <c r="C802" s="18">
        <f>VLOOKUP(Table1[[#This Row],[Date]],'Stock Short Data'!A:F,6,)</f>
        <v>4.7102599999999999</v>
      </c>
      <c r="D802" s="18">
        <f>Table1[[#This Row],[Long]]/Table1[[#This Row],[Short]]</f>
        <v>4.4689675304547949</v>
      </c>
    </row>
    <row r="803" spans="1:4" x14ac:dyDescent="0.2">
      <c r="A803" s="17">
        <v>40445</v>
      </c>
      <c r="B803" s="18">
        <f>VLOOKUP(Table1[[#This Row],[Date]],'Stock Long Data'!A:F,6,)</f>
        <v>21.625</v>
      </c>
      <c r="C803" s="18">
        <f>VLOOKUP(Table1[[#This Row],[Date]],'Stock Short Data'!A:F,6,)</f>
        <v>4.8859719999999998</v>
      </c>
      <c r="D803" s="18">
        <f>Table1[[#This Row],[Long]]/Table1[[#This Row],[Short]]</f>
        <v>4.425936128983138</v>
      </c>
    </row>
    <row r="804" spans="1:4" x14ac:dyDescent="0.2">
      <c r="A804" s="17">
        <v>40448</v>
      </c>
      <c r="B804" s="18">
        <f>VLOOKUP(Table1[[#This Row],[Date]],'Stock Long Data'!A:F,6,)</f>
        <v>21.620000999999998</v>
      </c>
      <c r="C804" s="18">
        <f>VLOOKUP(Table1[[#This Row],[Date]],'Stock Short Data'!A:F,6,)</f>
        <v>4.8919610000000002</v>
      </c>
      <c r="D804" s="18">
        <f>Table1[[#This Row],[Long]]/Table1[[#This Row],[Short]]</f>
        <v>4.4194957809352928</v>
      </c>
    </row>
    <row r="805" spans="1:4" x14ac:dyDescent="0.2">
      <c r="A805" s="17">
        <v>40449</v>
      </c>
      <c r="B805" s="18">
        <f>VLOOKUP(Table1[[#This Row],[Date]],'Stock Long Data'!A:F,6,)</f>
        <v>22.915001</v>
      </c>
      <c r="C805" s="18">
        <f>VLOOKUP(Table1[[#This Row],[Date]],'Stock Short Data'!A:F,6,)</f>
        <v>4.9199159999999997</v>
      </c>
      <c r="D805" s="18">
        <f>Table1[[#This Row],[Long]]/Table1[[#This Row],[Short]]</f>
        <v>4.6576000484561124</v>
      </c>
    </row>
    <row r="806" spans="1:4" x14ac:dyDescent="0.2">
      <c r="A806" s="17">
        <v>40450</v>
      </c>
      <c r="B806" s="18">
        <f>VLOOKUP(Table1[[#This Row],[Date]],'Stock Long Data'!A:F,6,)</f>
        <v>22.594999000000001</v>
      </c>
      <c r="C806" s="18">
        <f>VLOOKUP(Table1[[#This Row],[Date]],'Stock Short Data'!A:F,6,)</f>
        <v>4.9618469999999997</v>
      </c>
      <c r="D806" s="18">
        <f>Table1[[#This Row],[Long]]/Table1[[#This Row],[Short]]</f>
        <v>4.5537476266398382</v>
      </c>
    </row>
    <row r="807" spans="1:4" x14ac:dyDescent="0.2">
      <c r="A807" s="17">
        <v>40451</v>
      </c>
      <c r="B807" s="18">
        <f>VLOOKUP(Table1[[#This Row],[Date]],'Stock Long Data'!A:F,6,)</f>
        <v>22.360001</v>
      </c>
      <c r="C807" s="18">
        <f>VLOOKUP(Table1[[#This Row],[Date]],'Stock Short Data'!A:F,6,)</f>
        <v>5.1635150000000003</v>
      </c>
      <c r="D807" s="18">
        <f>Table1[[#This Row],[Long]]/Table1[[#This Row],[Short]]</f>
        <v>4.3303836630667289</v>
      </c>
    </row>
    <row r="808" spans="1:4" x14ac:dyDescent="0.2">
      <c r="A808" s="17">
        <v>40452</v>
      </c>
      <c r="B808" s="18">
        <f>VLOOKUP(Table1[[#This Row],[Date]],'Stock Long Data'!A:F,6,)</f>
        <v>22.295000000000002</v>
      </c>
      <c r="C808" s="18">
        <f>VLOOKUP(Table1[[#This Row],[Date]],'Stock Short Data'!A:F,6,)</f>
        <v>5.1954630000000002</v>
      </c>
      <c r="D808" s="18">
        <f>Table1[[#This Row],[Long]]/Table1[[#This Row],[Short]]</f>
        <v>4.2912441104863994</v>
      </c>
    </row>
    <row r="809" spans="1:4" x14ac:dyDescent="0.2">
      <c r="A809" s="17">
        <v>40455</v>
      </c>
      <c r="B809" s="18">
        <f>VLOOKUP(Table1[[#This Row],[Date]],'Stock Long Data'!A:F,6,)</f>
        <v>22.030000999999999</v>
      </c>
      <c r="C809" s="18">
        <f>VLOOKUP(Table1[[#This Row],[Date]],'Stock Short Data'!A:F,6,)</f>
        <v>5.1415509999999998</v>
      </c>
      <c r="D809" s="18">
        <f>Table1[[#This Row],[Long]]/Table1[[#This Row],[Short]]</f>
        <v>4.2846995002091779</v>
      </c>
    </row>
    <row r="810" spans="1:4" x14ac:dyDescent="0.2">
      <c r="A810" s="17">
        <v>40456</v>
      </c>
      <c r="B810" s="18">
        <f>VLOOKUP(Table1[[#This Row],[Date]],'Stock Long Data'!A:F,6,)</f>
        <v>22.245000999999998</v>
      </c>
      <c r="C810" s="18">
        <f>VLOOKUP(Table1[[#This Row],[Date]],'Stock Short Data'!A:F,6,)</f>
        <v>5.3172639999999998</v>
      </c>
      <c r="D810" s="18">
        <f>Table1[[#This Row],[Long]]/Table1[[#This Row],[Short]]</f>
        <v>4.1835427016601017</v>
      </c>
    </row>
    <row r="811" spans="1:4" x14ac:dyDescent="0.2">
      <c r="A811" s="17">
        <v>40457</v>
      </c>
      <c r="B811" s="18">
        <f>VLOOKUP(Table1[[#This Row],[Date]],'Stock Long Data'!A:F,6,)</f>
        <v>21.745000999999998</v>
      </c>
      <c r="C811" s="18">
        <f>VLOOKUP(Table1[[#This Row],[Date]],'Stock Short Data'!A:F,6,)</f>
        <v>5.253368</v>
      </c>
      <c r="D811" s="18">
        <f>Table1[[#This Row],[Long]]/Table1[[#This Row],[Short]]</f>
        <v>4.1392495252569397</v>
      </c>
    </row>
    <row r="812" spans="1:4" x14ac:dyDescent="0.2">
      <c r="A812" s="17">
        <v>40458</v>
      </c>
      <c r="B812" s="18">
        <f>VLOOKUP(Table1[[#This Row],[Date]],'Stock Long Data'!A:F,6,)</f>
        <v>22.610001</v>
      </c>
      <c r="C812" s="18">
        <f>VLOOKUP(Table1[[#This Row],[Date]],'Stock Short Data'!A:F,6,)</f>
        <v>5.2753319999999997</v>
      </c>
      <c r="D812" s="18">
        <f>Table1[[#This Row],[Long]]/Table1[[#This Row],[Short]]</f>
        <v>4.2859863606688648</v>
      </c>
    </row>
    <row r="813" spans="1:4" x14ac:dyDescent="0.2">
      <c r="A813" s="17">
        <v>40459</v>
      </c>
      <c r="B813" s="18">
        <f>VLOOKUP(Table1[[#This Row],[Date]],'Stock Long Data'!A:F,6,)</f>
        <v>23.74</v>
      </c>
      <c r="C813" s="18">
        <f>VLOOKUP(Table1[[#This Row],[Date]],'Stock Short Data'!A:F,6,)</f>
        <v>5.3831550000000004</v>
      </c>
      <c r="D813" s="18">
        <f>Table1[[#This Row],[Long]]/Table1[[#This Row],[Short]]</f>
        <v>4.4100532122890757</v>
      </c>
    </row>
    <row r="814" spans="1:4" x14ac:dyDescent="0.2">
      <c r="A814" s="17">
        <v>40462</v>
      </c>
      <c r="B814" s="18">
        <f>VLOOKUP(Table1[[#This Row],[Date]],'Stock Long Data'!A:F,6,)</f>
        <v>23.16</v>
      </c>
      <c r="C814" s="18">
        <f>VLOOKUP(Table1[[#This Row],[Date]],'Stock Short Data'!A:F,6,)</f>
        <v>5.4290799999999999</v>
      </c>
      <c r="D814" s="18">
        <f>Table1[[#This Row],[Long]]/Table1[[#This Row],[Short]]</f>
        <v>4.2659161404878914</v>
      </c>
    </row>
    <row r="815" spans="1:4" x14ac:dyDescent="0.2">
      <c r="A815" s="17">
        <v>40463</v>
      </c>
      <c r="B815" s="18">
        <f>VLOOKUP(Table1[[#This Row],[Date]],'Stock Long Data'!A:F,6,)</f>
        <v>22.969999000000001</v>
      </c>
      <c r="C815" s="18">
        <f>VLOOKUP(Table1[[#This Row],[Date]],'Stock Short Data'!A:F,6,)</f>
        <v>5.4270829999999997</v>
      </c>
      <c r="D815" s="18">
        <f>Table1[[#This Row],[Long]]/Table1[[#This Row],[Short]]</f>
        <v>4.2324760833766506</v>
      </c>
    </row>
    <row r="816" spans="1:4" x14ac:dyDescent="0.2">
      <c r="A816" s="17">
        <v>40464</v>
      </c>
      <c r="B816" s="18">
        <f>VLOOKUP(Table1[[#This Row],[Date]],'Stock Long Data'!A:F,6,)</f>
        <v>22.795000000000002</v>
      </c>
      <c r="C816" s="18">
        <f>VLOOKUP(Table1[[#This Row],[Date]],'Stock Short Data'!A:F,6,)</f>
        <v>5.4510439999999996</v>
      </c>
      <c r="D816" s="18">
        <f>Table1[[#This Row],[Long]]/Table1[[#This Row],[Short]]</f>
        <v>4.18176774944396</v>
      </c>
    </row>
    <row r="817" spans="1:4" x14ac:dyDescent="0.2">
      <c r="A817" s="17">
        <v>40465</v>
      </c>
      <c r="B817" s="18">
        <f>VLOOKUP(Table1[[#This Row],[Date]],'Stock Long Data'!A:F,6,)</f>
        <v>23.364999999999998</v>
      </c>
      <c r="C817" s="18">
        <f>VLOOKUP(Table1[[#This Row],[Date]],'Stock Short Data'!A:F,6,)</f>
        <v>5.5009610000000002</v>
      </c>
      <c r="D817" s="18">
        <f>Table1[[#This Row],[Long]]/Table1[[#This Row],[Short]]</f>
        <v>4.247439674631396</v>
      </c>
    </row>
    <row r="818" spans="1:4" x14ac:dyDescent="0.2">
      <c r="A818" s="17">
        <v>40466</v>
      </c>
      <c r="B818" s="18">
        <f>VLOOKUP(Table1[[#This Row],[Date]],'Stock Long Data'!A:F,6,)</f>
        <v>23.014999</v>
      </c>
      <c r="C818" s="18">
        <f>VLOOKUP(Table1[[#This Row],[Date]],'Stock Short Data'!A:F,6,)</f>
        <v>5.516934</v>
      </c>
      <c r="D818" s="18">
        <f>Table1[[#This Row],[Long]]/Table1[[#This Row],[Short]]</f>
        <v>4.1717009846411068</v>
      </c>
    </row>
    <row r="819" spans="1:4" x14ac:dyDescent="0.2">
      <c r="A819" s="17">
        <v>40469</v>
      </c>
      <c r="B819" s="18">
        <f>VLOOKUP(Table1[[#This Row],[Date]],'Stock Long Data'!A:F,6,)</f>
        <v>22.795000000000002</v>
      </c>
      <c r="C819" s="18">
        <f>VLOOKUP(Table1[[#This Row],[Date]],'Stock Short Data'!A:F,6,)</f>
        <v>5.5548729999999997</v>
      </c>
      <c r="D819" s="18">
        <f>Table1[[#This Row],[Long]]/Table1[[#This Row],[Short]]</f>
        <v>4.1036041688081806</v>
      </c>
    </row>
    <row r="820" spans="1:4" x14ac:dyDescent="0.2">
      <c r="A820" s="17">
        <v>40470</v>
      </c>
      <c r="B820" s="18">
        <f>VLOOKUP(Table1[[#This Row],[Date]],'Stock Long Data'!A:F,6,)</f>
        <v>21.655000999999999</v>
      </c>
      <c r="C820" s="18">
        <f>VLOOKUP(Table1[[#This Row],[Date]],'Stock Short Data'!A:F,6,)</f>
        <v>5.4869830000000004</v>
      </c>
      <c r="D820" s="18">
        <f>Table1[[#This Row],[Long]]/Table1[[#This Row],[Short]]</f>
        <v>3.9466134668177388</v>
      </c>
    </row>
    <row r="821" spans="1:4" x14ac:dyDescent="0.2">
      <c r="A821" s="17">
        <v>40471</v>
      </c>
      <c r="B821" s="18">
        <f>VLOOKUP(Table1[[#This Row],[Date]],'Stock Long Data'!A:F,6,)</f>
        <v>21.774999999999999</v>
      </c>
      <c r="C821" s="18">
        <f>VLOOKUP(Table1[[#This Row],[Date]],'Stock Short Data'!A:F,6,)</f>
        <v>5.6067869999999997</v>
      </c>
      <c r="D821" s="18">
        <f>Table1[[#This Row],[Long]]/Table1[[#This Row],[Short]]</f>
        <v>3.8836859684521632</v>
      </c>
    </row>
    <row r="822" spans="1:4" x14ac:dyDescent="0.2">
      <c r="A822" s="17">
        <v>40472</v>
      </c>
      <c r="B822" s="18">
        <f>VLOOKUP(Table1[[#This Row],[Date]],'Stock Long Data'!A:F,6,)</f>
        <v>21.545000000000002</v>
      </c>
      <c r="C822" s="18">
        <f>VLOOKUP(Table1[[#This Row],[Date]],'Stock Short Data'!A:F,6,)</f>
        <v>5.616771</v>
      </c>
      <c r="D822" s="18">
        <f>Table1[[#This Row],[Long]]/Table1[[#This Row],[Short]]</f>
        <v>3.8358337913366953</v>
      </c>
    </row>
    <row r="823" spans="1:4" x14ac:dyDescent="0.2">
      <c r="A823" s="17">
        <v>40473</v>
      </c>
      <c r="B823" s="18">
        <f>VLOOKUP(Table1[[#This Row],[Date]],'Stock Long Data'!A:F,6,)</f>
        <v>22.379999000000002</v>
      </c>
      <c r="C823" s="18">
        <f>VLOOKUP(Table1[[#This Row],[Date]],'Stock Short Data'!A:F,6,)</f>
        <v>5.473007</v>
      </c>
      <c r="D823" s="18">
        <f>Table1[[#This Row],[Long]]/Table1[[#This Row],[Short]]</f>
        <v>4.0891595790029145</v>
      </c>
    </row>
    <row r="824" spans="1:4" x14ac:dyDescent="0.2">
      <c r="A824" s="17">
        <v>40476</v>
      </c>
      <c r="B824" s="18">
        <f>VLOOKUP(Table1[[#This Row],[Date]],'Stock Long Data'!A:F,6,)</f>
        <v>22.440000999999999</v>
      </c>
      <c r="C824" s="18">
        <f>VLOOKUP(Table1[[#This Row],[Date]],'Stock Short Data'!A:F,6,)</f>
        <v>5.4410590000000001</v>
      </c>
      <c r="D824" s="18">
        <f>Table1[[#This Row],[Long]]/Table1[[#This Row],[Short]]</f>
        <v>4.1241973299683021</v>
      </c>
    </row>
    <row r="825" spans="1:4" x14ac:dyDescent="0.2">
      <c r="A825" s="17">
        <v>40477</v>
      </c>
      <c r="B825" s="18">
        <f>VLOOKUP(Table1[[#This Row],[Date]],'Stock Long Data'!A:F,6,)</f>
        <v>22.825001</v>
      </c>
      <c r="C825" s="18">
        <f>VLOOKUP(Table1[[#This Row],[Date]],'Stock Short Data'!A:F,6,)</f>
        <v>5.4190959999999997</v>
      </c>
      <c r="D825" s="18">
        <f>Table1[[#This Row],[Long]]/Table1[[#This Row],[Short]]</f>
        <v>4.2119573080085688</v>
      </c>
    </row>
    <row r="826" spans="1:4" x14ac:dyDescent="0.2">
      <c r="A826" s="17">
        <v>40478</v>
      </c>
      <c r="B826" s="18">
        <f>VLOOKUP(Table1[[#This Row],[Date]],'Stock Long Data'!A:F,6,)</f>
        <v>22.33</v>
      </c>
      <c r="C826" s="18">
        <f>VLOOKUP(Table1[[#This Row],[Date]],'Stock Short Data'!A:F,6,)</f>
        <v>5.2393900000000002</v>
      </c>
      <c r="D826" s="18">
        <f>Table1[[#This Row],[Long]]/Table1[[#This Row],[Short]]</f>
        <v>4.2619465243091268</v>
      </c>
    </row>
    <row r="827" spans="1:4" x14ac:dyDescent="0.2">
      <c r="A827" s="17">
        <v>40479</v>
      </c>
      <c r="B827" s="18">
        <f>VLOOKUP(Table1[[#This Row],[Date]],'Stock Long Data'!A:F,6,)</f>
        <v>22.065000999999999</v>
      </c>
      <c r="C827" s="18">
        <f>VLOOKUP(Table1[[#This Row],[Date]],'Stock Short Data'!A:F,6,)</f>
        <v>5.0497019999999999</v>
      </c>
      <c r="D827" s="18">
        <f>Table1[[#This Row],[Long]]/Table1[[#This Row],[Short]]</f>
        <v>4.3695649763094933</v>
      </c>
    </row>
    <row r="828" spans="1:4" x14ac:dyDescent="0.2">
      <c r="A828" s="17">
        <v>40480</v>
      </c>
      <c r="B828" s="18">
        <f>VLOOKUP(Table1[[#This Row],[Date]],'Stock Long Data'!A:F,6,)</f>
        <v>22.16</v>
      </c>
      <c r="C828" s="18">
        <f>VLOOKUP(Table1[[#This Row],[Date]],'Stock Short Data'!A:F,6,)</f>
        <v>4.9518630000000003</v>
      </c>
      <c r="D828" s="18">
        <f>Table1[[#This Row],[Long]]/Table1[[#This Row],[Short]]</f>
        <v>4.4750834180994099</v>
      </c>
    </row>
    <row r="829" spans="1:4" x14ac:dyDescent="0.2">
      <c r="A829" s="17">
        <v>40483</v>
      </c>
      <c r="B829" s="18">
        <f>VLOOKUP(Table1[[#This Row],[Date]],'Stock Long Data'!A:F,6,)</f>
        <v>22.360001</v>
      </c>
      <c r="C829" s="18">
        <f>VLOOKUP(Table1[[#This Row],[Date]],'Stock Short Data'!A:F,6,)</f>
        <v>4.999784</v>
      </c>
      <c r="D829" s="18">
        <f>Table1[[#This Row],[Long]]/Table1[[#This Row],[Short]]</f>
        <v>4.4721933987548264</v>
      </c>
    </row>
    <row r="830" spans="1:4" x14ac:dyDescent="0.2">
      <c r="A830" s="17">
        <v>40484</v>
      </c>
      <c r="B830" s="18">
        <f>VLOOKUP(Table1[[#This Row],[Date]],'Stock Long Data'!A:F,6,)</f>
        <v>22.379999000000002</v>
      </c>
      <c r="C830" s="18">
        <f>VLOOKUP(Table1[[#This Row],[Date]],'Stock Short Data'!A:F,6,)</f>
        <v>4.9378849999999996</v>
      </c>
      <c r="D830" s="18">
        <f>Table1[[#This Row],[Long]]/Table1[[#This Row],[Short]]</f>
        <v>4.5323046202979622</v>
      </c>
    </row>
    <row r="831" spans="1:4" x14ac:dyDescent="0.2">
      <c r="A831" s="17">
        <v>40485</v>
      </c>
      <c r="B831" s="18">
        <f>VLOOKUP(Table1[[#This Row],[Date]],'Stock Long Data'!A:F,6,)</f>
        <v>22.315000999999999</v>
      </c>
      <c r="C831" s="18">
        <f>VLOOKUP(Table1[[#This Row],[Date]],'Stock Short Data'!A:F,6,)</f>
        <v>4.8899660000000003</v>
      </c>
      <c r="D831" s="18">
        <f>Table1[[#This Row],[Long]]/Table1[[#This Row],[Short]]</f>
        <v>4.5634266168721824</v>
      </c>
    </row>
    <row r="832" spans="1:4" x14ac:dyDescent="0.2">
      <c r="A832" s="17">
        <v>40486</v>
      </c>
      <c r="B832" s="18">
        <f>VLOOKUP(Table1[[#This Row],[Date]],'Stock Long Data'!A:F,6,)</f>
        <v>22.5</v>
      </c>
      <c r="C832" s="18">
        <f>VLOOKUP(Table1[[#This Row],[Date]],'Stock Short Data'!A:F,6,)</f>
        <v>4.9518630000000003</v>
      </c>
      <c r="D832" s="18">
        <f>Table1[[#This Row],[Long]]/Table1[[#This Row],[Short]]</f>
        <v>4.5437444452724156</v>
      </c>
    </row>
    <row r="833" spans="1:4" x14ac:dyDescent="0.2">
      <c r="A833" s="17">
        <v>40487</v>
      </c>
      <c r="B833" s="18">
        <f>VLOOKUP(Table1[[#This Row],[Date]],'Stock Long Data'!A:F,6,)</f>
        <v>24.045000000000002</v>
      </c>
      <c r="C833" s="18">
        <f>VLOOKUP(Table1[[#This Row],[Date]],'Stock Short Data'!A:F,6,)</f>
        <v>5.0497019999999999</v>
      </c>
      <c r="D833" s="18">
        <f>Table1[[#This Row],[Long]]/Table1[[#This Row],[Short]]</f>
        <v>4.7616671241194037</v>
      </c>
    </row>
    <row r="834" spans="1:4" x14ac:dyDescent="0.2">
      <c r="A834" s="17">
        <v>40490</v>
      </c>
      <c r="B834" s="18">
        <f>VLOOKUP(Table1[[#This Row],[Date]],'Stock Long Data'!A:F,6,)</f>
        <v>24.774999999999999</v>
      </c>
      <c r="C834" s="18">
        <f>VLOOKUP(Table1[[#This Row],[Date]],'Stock Short Data'!A:F,6,)</f>
        <v>5.0636799999999997</v>
      </c>
      <c r="D834" s="18">
        <f>Table1[[#This Row],[Long]]/Table1[[#This Row],[Short]]</f>
        <v>4.8926867416582409</v>
      </c>
    </row>
    <row r="835" spans="1:4" x14ac:dyDescent="0.2">
      <c r="A835" s="17">
        <v>40491</v>
      </c>
      <c r="B835" s="18">
        <f>VLOOKUP(Table1[[#This Row],[Date]],'Stock Long Data'!A:F,6,)</f>
        <v>24.09</v>
      </c>
      <c r="C835" s="18">
        <f>VLOOKUP(Table1[[#This Row],[Date]],'Stock Short Data'!A:F,6,)</f>
        <v>5.0317299999999996</v>
      </c>
      <c r="D835" s="18">
        <f>Table1[[#This Row],[Long]]/Table1[[#This Row],[Short]]</f>
        <v>4.7876177775834554</v>
      </c>
    </row>
    <row r="836" spans="1:4" x14ac:dyDescent="0.2">
      <c r="A836" s="17">
        <v>40492</v>
      </c>
      <c r="B836" s="18">
        <f>VLOOKUP(Table1[[#This Row],[Date]],'Stock Long Data'!A:F,6,)</f>
        <v>24.190000999999999</v>
      </c>
      <c r="C836" s="18">
        <f>VLOOKUP(Table1[[#This Row],[Date]],'Stock Short Data'!A:F,6,)</f>
        <v>4.9318949999999999</v>
      </c>
      <c r="D836" s="18">
        <f>Table1[[#This Row],[Long]]/Table1[[#This Row],[Short]]</f>
        <v>4.9048085979121616</v>
      </c>
    </row>
    <row r="837" spans="1:4" x14ac:dyDescent="0.2">
      <c r="A837" s="17">
        <v>40493</v>
      </c>
      <c r="B837" s="18">
        <f>VLOOKUP(Table1[[#This Row],[Date]],'Stock Long Data'!A:F,6,)</f>
        <v>24.155000999999999</v>
      </c>
      <c r="C837" s="18">
        <f>VLOOKUP(Table1[[#This Row],[Date]],'Stock Short Data'!A:F,6,)</f>
        <v>4.9718299999999997</v>
      </c>
      <c r="D837" s="18">
        <f>Table1[[#This Row],[Long]]/Table1[[#This Row],[Short]]</f>
        <v>4.8583722693656055</v>
      </c>
    </row>
    <row r="838" spans="1:4" x14ac:dyDescent="0.2">
      <c r="A838" s="17">
        <v>40494</v>
      </c>
      <c r="B838" s="18">
        <f>VLOOKUP(Table1[[#This Row],[Date]],'Stock Long Data'!A:F,6,)</f>
        <v>23.709999</v>
      </c>
      <c r="C838" s="18">
        <f>VLOOKUP(Table1[[#This Row],[Date]],'Stock Short Data'!A:F,6,)</f>
        <v>4.9199159999999997</v>
      </c>
      <c r="D838" s="18">
        <f>Table1[[#This Row],[Long]]/Table1[[#This Row],[Short]]</f>
        <v>4.8191877666204057</v>
      </c>
    </row>
    <row r="839" spans="1:4" x14ac:dyDescent="0.2">
      <c r="A839" s="17">
        <v>40497</v>
      </c>
      <c r="B839" s="18">
        <f>VLOOKUP(Table1[[#This Row],[Date]],'Stock Long Data'!A:F,6,)</f>
        <v>23.35</v>
      </c>
      <c r="C839" s="18">
        <f>VLOOKUP(Table1[[#This Row],[Date]],'Stock Short Data'!A:F,6,)</f>
        <v>5.0057749999999999</v>
      </c>
      <c r="D839" s="18">
        <f>Table1[[#This Row],[Long]]/Table1[[#This Row],[Short]]</f>
        <v>4.664612372709521</v>
      </c>
    </row>
    <row r="840" spans="1:4" x14ac:dyDescent="0.2">
      <c r="A840" s="17">
        <v>40498</v>
      </c>
      <c r="B840" s="18">
        <f>VLOOKUP(Table1[[#This Row],[Date]],'Stock Long Data'!A:F,6,)</f>
        <v>23.540001</v>
      </c>
      <c r="C840" s="18">
        <f>VLOOKUP(Table1[[#This Row],[Date]],'Stock Short Data'!A:F,6,)</f>
        <v>4.9618469999999997</v>
      </c>
      <c r="D840" s="18">
        <f>Table1[[#This Row],[Long]]/Table1[[#This Row],[Short]]</f>
        <v>4.7442013024585403</v>
      </c>
    </row>
    <row r="841" spans="1:4" x14ac:dyDescent="0.2">
      <c r="A841" s="17">
        <v>40499</v>
      </c>
      <c r="B841" s="18">
        <f>VLOOKUP(Table1[[#This Row],[Date]],'Stock Long Data'!A:F,6,)</f>
        <v>23.540001</v>
      </c>
      <c r="C841" s="18">
        <f>VLOOKUP(Table1[[#This Row],[Date]],'Stock Short Data'!A:F,6,)</f>
        <v>5.1615190000000002</v>
      </c>
      <c r="D841" s="18">
        <f>Table1[[#This Row],[Long]]/Table1[[#This Row],[Short]]</f>
        <v>4.5606731274262478</v>
      </c>
    </row>
    <row r="842" spans="1:4" x14ac:dyDescent="0.2">
      <c r="A842" s="17">
        <v>40500</v>
      </c>
      <c r="B842" s="18">
        <f>VLOOKUP(Table1[[#This Row],[Date]],'Stock Long Data'!A:F,6,)</f>
        <v>24.215</v>
      </c>
      <c r="C842" s="18">
        <f>VLOOKUP(Table1[[#This Row],[Date]],'Stock Short Data'!A:F,6,)</f>
        <v>5.2473770000000002</v>
      </c>
      <c r="D842" s="18">
        <f>Table1[[#This Row],[Long]]/Table1[[#This Row],[Short]]</f>
        <v>4.6146865376739656</v>
      </c>
    </row>
    <row r="843" spans="1:4" x14ac:dyDescent="0.2">
      <c r="A843" s="17">
        <v>40501</v>
      </c>
      <c r="B843" s="18">
        <f>VLOOKUP(Table1[[#This Row],[Date]],'Stock Long Data'!A:F,6,)</f>
        <v>25.299999</v>
      </c>
      <c r="C843" s="18">
        <f>VLOOKUP(Table1[[#This Row],[Date]],'Stock Short Data'!A:F,6,)</f>
        <v>5.2972960000000002</v>
      </c>
      <c r="D843" s="18">
        <f>Table1[[#This Row],[Long]]/Table1[[#This Row],[Short]]</f>
        <v>4.7760213890256464</v>
      </c>
    </row>
    <row r="844" spans="1:4" x14ac:dyDescent="0.2">
      <c r="A844" s="17">
        <v>40504</v>
      </c>
      <c r="B844" s="18">
        <f>VLOOKUP(Table1[[#This Row],[Date]],'Stock Long Data'!A:F,6,)</f>
        <v>26.625</v>
      </c>
      <c r="C844" s="18">
        <f>VLOOKUP(Table1[[#This Row],[Date]],'Stock Short Data'!A:F,6,)</f>
        <v>5.3951349999999998</v>
      </c>
      <c r="D844" s="18">
        <f>Table1[[#This Row],[Long]]/Table1[[#This Row],[Short]]</f>
        <v>4.9350016264653247</v>
      </c>
    </row>
    <row r="845" spans="1:4" x14ac:dyDescent="0.2">
      <c r="A845" s="17">
        <v>40505</v>
      </c>
      <c r="B845" s="18">
        <f>VLOOKUP(Table1[[#This Row],[Date]],'Stock Long Data'!A:F,6,)</f>
        <v>26.715</v>
      </c>
      <c r="C845" s="18">
        <f>VLOOKUP(Table1[[#This Row],[Date]],'Stock Short Data'!A:F,6,)</f>
        <v>5.4290799999999999</v>
      </c>
      <c r="D845" s="18">
        <f>Table1[[#This Row],[Long]]/Table1[[#This Row],[Short]]</f>
        <v>4.9207232164565635</v>
      </c>
    </row>
    <row r="846" spans="1:4" x14ac:dyDescent="0.2">
      <c r="A846" s="17">
        <v>40506</v>
      </c>
      <c r="B846" s="18">
        <f>VLOOKUP(Table1[[#This Row],[Date]],'Stock Long Data'!A:F,6,)</f>
        <v>26.940000999999999</v>
      </c>
      <c r="C846" s="18">
        <f>VLOOKUP(Table1[[#This Row],[Date]],'Stock Short Data'!A:F,6,)</f>
        <v>5.5848230000000001</v>
      </c>
      <c r="D846" s="18">
        <f>Table1[[#This Row],[Long]]/Table1[[#This Row],[Short]]</f>
        <v>4.8237877905888871</v>
      </c>
    </row>
    <row r="847" spans="1:4" x14ac:dyDescent="0.2">
      <c r="A847" s="17">
        <v>40508</v>
      </c>
      <c r="B847" s="18">
        <f>VLOOKUP(Table1[[#This Row],[Date]],'Stock Long Data'!A:F,6,)</f>
        <v>26.805</v>
      </c>
      <c r="C847" s="18">
        <f>VLOOKUP(Table1[[#This Row],[Date]],'Stock Short Data'!A:F,6,)</f>
        <v>5.5229249999999999</v>
      </c>
      <c r="D847" s="18">
        <f>Table1[[#This Row],[Long]]/Table1[[#This Row],[Short]]</f>
        <v>4.8534064829777703</v>
      </c>
    </row>
    <row r="848" spans="1:4" x14ac:dyDescent="0.2">
      <c r="A848" s="17">
        <v>40511</v>
      </c>
      <c r="B848" s="18">
        <f>VLOOKUP(Table1[[#This Row],[Date]],'Stock Long Data'!A:F,6,)</f>
        <v>26.790001</v>
      </c>
      <c r="C848" s="18">
        <f>VLOOKUP(Table1[[#This Row],[Date]],'Stock Short Data'!A:F,6,)</f>
        <v>5.4849870000000003</v>
      </c>
      <c r="D848" s="18">
        <f>Table1[[#This Row],[Long]]/Table1[[#This Row],[Short]]</f>
        <v>4.8842414758685839</v>
      </c>
    </row>
    <row r="849" spans="1:4" x14ac:dyDescent="0.2">
      <c r="A849" s="17">
        <v>40512</v>
      </c>
      <c r="B849" s="18">
        <f>VLOOKUP(Table1[[#This Row],[Date]],'Stock Long Data'!A:F,6,)</f>
        <v>26.809999000000001</v>
      </c>
      <c r="C849" s="18">
        <f>VLOOKUP(Table1[[#This Row],[Date]],'Stock Short Data'!A:F,6,)</f>
        <v>5.4210929999999999</v>
      </c>
      <c r="D849" s="18">
        <f>Table1[[#This Row],[Long]]/Table1[[#This Row],[Short]]</f>
        <v>4.9454969689691728</v>
      </c>
    </row>
    <row r="850" spans="1:4" x14ac:dyDescent="0.2">
      <c r="A850" s="17">
        <v>40513</v>
      </c>
      <c r="B850" s="18">
        <f>VLOOKUP(Table1[[#This Row],[Date]],'Stock Long Data'!A:F,6,)</f>
        <v>27.1</v>
      </c>
      <c r="C850" s="18">
        <f>VLOOKUP(Table1[[#This Row],[Date]],'Stock Short Data'!A:F,6,)</f>
        <v>5.5369010000000003</v>
      </c>
      <c r="D850" s="18">
        <f>Table1[[#This Row],[Long]]/Table1[[#This Row],[Short]]</f>
        <v>4.894434630490955</v>
      </c>
    </row>
    <row r="851" spans="1:4" x14ac:dyDescent="0.2">
      <c r="A851" s="17">
        <v>40514</v>
      </c>
      <c r="B851" s="18">
        <f>VLOOKUP(Table1[[#This Row],[Date]],'Stock Long Data'!A:F,6,)</f>
        <v>26.684999000000001</v>
      </c>
      <c r="C851" s="18">
        <f>VLOOKUP(Table1[[#This Row],[Date]],'Stock Short Data'!A:F,6,)</f>
        <v>5.514939</v>
      </c>
      <c r="D851" s="18">
        <f>Table1[[#This Row],[Long]]/Table1[[#This Row],[Short]]</f>
        <v>4.8386752781853071</v>
      </c>
    </row>
    <row r="852" spans="1:4" x14ac:dyDescent="0.2">
      <c r="A852" s="17">
        <v>40515</v>
      </c>
      <c r="B852" s="18">
        <f>VLOOKUP(Table1[[#This Row],[Date]],'Stock Long Data'!A:F,6,)</f>
        <v>26.690000999999999</v>
      </c>
      <c r="C852" s="18">
        <f>VLOOKUP(Table1[[#This Row],[Date]],'Stock Short Data'!A:F,6,)</f>
        <v>5.46502</v>
      </c>
      <c r="D852" s="18">
        <f>Table1[[#This Row],[Long]]/Table1[[#This Row],[Short]]</f>
        <v>4.8837883484415423</v>
      </c>
    </row>
    <row r="853" spans="1:4" x14ac:dyDescent="0.2">
      <c r="A853" s="17">
        <v>40518</v>
      </c>
      <c r="B853" s="18">
        <f>VLOOKUP(Table1[[#This Row],[Date]],'Stock Long Data'!A:F,6,)</f>
        <v>27.629999000000002</v>
      </c>
      <c r="C853" s="18">
        <f>VLOOKUP(Table1[[#This Row],[Date]],'Stock Short Data'!A:F,6,)</f>
        <v>5.4230879999999999</v>
      </c>
      <c r="D853" s="18">
        <f>Table1[[#This Row],[Long]]/Table1[[#This Row],[Short]]</f>
        <v>5.0948830260545286</v>
      </c>
    </row>
    <row r="854" spans="1:4" x14ac:dyDescent="0.2">
      <c r="A854" s="17">
        <v>40519</v>
      </c>
      <c r="B854" s="18">
        <f>VLOOKUP(Table1[[#This Row],[Date]],'Stock Long Data'!A:F,6,)</f>
        <v>27.465</v>
      </c>
      <c r="C854" s="18">
        <f>VLOOKUP(Table1[[#This Row],[Date]],'Stock Short Data'!A:F,6,)</f>
        <v>5.4889799999999997</v>
      </c>
      <c r="D854" s="18">
        <f>Table1[[#This Row],[Long]]/Table1[[#This Row],[Short]]</f>
        <v>5.0036618825355532</v>
      </c>
    </row>
    <row r="855" spans="1:4" x14ac:dyDescent="0.2">
      <c r="A855" s="17">
        <v>40520</v>
      </c>
      <c r="B855" s="18">
        <f>VLOOKUP(Table1[[#This Row],[Date]],'Stock Long Data'!A:F,6,)</f>
        <v>27.85</v>
      </c>
      <c r="C855" s="18">
        <f>VLOOKUP(Table1[[#This Row],[Date]],'Stock Short Data'!A:F,6,)</f>
        <v>5.4789979999999998</v>
      </c>
      <c r="D855" s="18">
        <f>Table1[[#This Row],[Long]]/Table1[[#This Row],[Short]]</f>
        <v>5.0830462066239122</v>
      </c>
    </row>
    <row r="856" spans="1:4" x14ac:dyDescent="0.2">
      <c r="A856" s="17">
        <v>40521</v>
      </c>
      <c r="B856" s="18">
        <f>VLOOKUP(Table1[[#This Row],[Date]],'Stock Long Data'!A:F,6,)</f>
        <v>31.780000999999999</v>
      </c>
      <c r="C856" s="18">
        <f>VLOOKUP(Table1[[#This Row],[Date]],'Stock Short Data'!A:F,6,)</f>
        <v>5.2034479999999999</v>
      </c>
      <c r="D856" s="18">
        <f>Table1[[#This Row],[Long]]/Table1[[#This Row],[Short]]</f>
        <v>6.1074889188860926</v>
      </c>
    </row>
    <row r="857" spans="1:4" x14ac:dyDescent="0.2">
      <c r="A857" s="17">
        <v>40522</v>
      </c>
      <c r="B857" s="18">
        <f>VLOOKUP(Table1[[#This Row],[Date]],'Stock Long Data'!A:F,6,)</f>
        <v>34.349997999999999</v>
      </c>
      <c r="C857" s="18">
        <f>VLOOKUP(Table1[[#This Row],[Date]],'Stock Short Data'!A:F,6,)</f>
        <v>5.2693409999999998</v>
      </c>
      <c r="D857" s="18">
        <f>Table1[[#This Row],[Long]]/Table1[[#This Row],[Short]]</f>
        <v>6.5188413503699989</v>
      </c>
    </row>
    <row r="858" spans="1:4" x14ac:dyDescent="0.2">
      <c r="A858" s="17">
        <v>40525</v>
      </c>
      <c r="B858" s="18">
        <f>VLOOKUP(Table1[[#This Row],[Date]],'Stock Long Data'!A:F,6,)</f>
        <v>34.935001</v>
      </c>
      <c r="C858" s="18">
        <f>VLOOKUP(Table1[[#This Row],[Date]],'Stock Short Data'!A:F,6,)</f>
        <v>5.1914699999999998</v>
      </c>
      <c r="D858" s="18">
        <f>Table1[[#This Row],[Long]]/Table1[[#This Row],[Short]]</f>
        <v>6.7293080765178264</v>
      </c>
    </row>
    <row r="859" spans="1:4" x14ac:dyDescent="0.2">
      <c r="A859" s="17">
        <v>40526</v>
      </c>
      <c r="B859" s="18">
        <f>VLOOKUP(Table1[[#This Row],[Date]],'Stock Long Data'!A:F,6,)</f>
        <v>33.900002000000001</v>
      </c>
      <c r="C859" s="18">
        <f>VLOOKUP(Table1[[#This Row],[Date]],'Stock Short Data'!A:F,6,)</f>
        <v>5.083647</v>
      </c>
      <c r="D859" s="18">
        <f>Table1[[#This Row],[Long]]/Table1[[#This Row],[Short]]</f>
        <v>6.6684413768304527</v>
      </c>
    </row>
    <row r="860" spans="1:4" x14ac:dyDescent="0.2">
      <c r="A860" s="17">
        <v>40527</v>
      </c>
      <c r="B860" s="18">
        <f>VLOOKUP(Table1[[#This Row],[Date]],'Stock Long Data'!A:F,6,)</f>
        <v>34.32</v>
      </c>
      <c r="C860" s="18">
        <f>VLOOKUP(Table1[[#This Row],[Date]],'Stock Short Data'!A:F,6,)</f>
        <v>5.0656749999999997</v>
      </c>
      <c r="D860" s="18">
        <f>Table1[[#This Row],[Long]]/Table1[[#This Row],[Short]]</f>
        <v>6.7750102404911496</v>
      </c>
    </row>
    <row r="861" spans="1:4" x14ac:dyDescent="0.2">
      <c r="A861" s="17">
        <v>40528</v>
      </c>
      <c r="B861" s="18">
        <f>VLOOKUP(Table1[[#This Row],[Date]],'Stock Long Data'!A:F,6,)</f>
        <v>35.220001000000003</v>
      </c>
      <c r="C861" s="18">
        <f>VLOOKUP(Table1[[#This Row],[Date]],'Stock Short Data'!A:F,6,)</f>
        <v>5.143548</v>
      </c>
      <c r="D861" s="18">
        <f>Table1[[#This Row],[Long]]/Table1[[#This Row],[Short]]</f>
        <v>6.8474136918718367</v>
      </c>
    </row>
    <row r="862" spans="1:4" x14ac:dyDescent="0.2">
      <c r="A862" s="17">
        <v>40529</v>
      </c>
      <c r="B862" s="18">
        <f>VLOOKUP(Table1[[#This Row],[Date]],'Stock Long Data'!A:F,6,)</f>
        <v>36.645000000000003</v>
      </c>
      <c r="C862" s="18">
        <f>VLOOKUP(Table1[[#This Row],[Date]],'Stock Short Data'!A:F,6,)</f>
        <v>5.083647</v>
      </c>
      <c r="D862" s="18">
        <f>Table1[[#This Row],[Long]]/Table1[[#This Row],[Short]]</f>
        <v>7.2084076648122899</v>
      </c>
    </row>
    <row r="863" spans="1:4" x14ac:dyDescent="0.2">
      <c r="A863" s="17">
        <v>40532</v>
      </c>
      <c r="B863" s="18">
        <f>VLOOKUP(Table1[[#This Row],[Date]],'Stock Long Data'!A:F,6,)</f>
        <v>36.584999000000003</v>
      </c>
      <c r="C863" s="18">
        <f>VLOOKUP(Table1[[#This Row],[Date]],'Stock Short Data'!A:F,6,)</f>
        <v>4.9897999999999998</v>
      </c>
      <c r="D863" s="18">
        <f>Table1[[#This Row],[Long]]/Table1[[#This Row],[Short]]</f>
        <v>7.33195699226422</v>
      </c>
    </row>
    <row r="864" spans="1:4" x14ac:dyDescent="0.2">
      <c r="A864" s="17">
        <v>40533</v>
      </c>
      <c r="B864" s="18">
        <f>VLOOKUP(Table1[[#This Row],[Date]],'Stock Long Data'!A:F,6,)</f>
        <v>36.755001</v>
      </c>
      <c r="C864" s="18">
        <f>VLOOKUP(Table1[[#This Row],[Date]],'Stock Short Data'!A:F,6,)</f>
        <v>5.0636799999999997</v>
      </c>
      <c r="D864" s="18">
        <f>Table1[[#This Row],[Long]]/Table1[[#This Row],[Short]]</f>
        <v>7.2585552404575333</v>
      </c>
    </row>
    <row r="865" spans="1:4" x14ac:dyDescent="0.2">
      <c r="A865" s="17">
        <v>40534</v>
      </c>
      <c r="B865" s="18">
        <f>VLOOKUP(Table1[[#This Row],[Date]],'Stock Long Data'!A:F,6,)</f>
        <v>35.849997999999999</v>
      </c>
      <c r="C865" s="18">
        <f>VLOOKUP(Table1[[#This Row],[Date]],'Stock Short Data'!A:F,6,)</f>
        <v>4.9798169999999997</v>
      </c>
      <c r="D865" s="18">
        <f>Table1[[#This Row],[Long]]/Table1[[#This Row],[Short]]</f>
        <v>7.1990593228626674</v>
      </c>
    </row>
    <row r="866" spans="1:4" x14ac:dyDescent="0.2">
      <c r="A866" s="17">
        <v>40535</v>
      </c>
      <c r="B866" s="18">
        <f>VLOOKUP(Table1[[#This Row],[Date]],'Stock Long Data'!A:F,6,)</f>
        <v>35.595001000000003</v>
      </c>
      <c r="C866" s="18">
        <f>VLOOKUP(Table1[[#This Row],[Date]],'Stock Short Data'!A:F,6,)</f>
        <v>5.0616839999999996</v>
      </c>
      <c r="D866" s="18">
        <f>Table1[[#This Row],[Long]]/Table1[[#This Row],[Short]]</f>
        <v>7.0322448023227064</v>
      </c>
    </row>
    <row r="867" spans="1:4" x14ac:dyDescent="0.2">
      <c r="A867" s="17">
        <v>40539</v>
      </c>
      <c r="B867" s="18">
        <f>VLOOKUP(Table1[[#This Row],[Date]],'Stock Long Data'!A:F,6,)</f>
        <v>35.860000999999997</v>
      </c>
      <c r="C867" s="18">
        <f>VLOOKUP(Table1[[#This Row],[Date]],'Stock Short Data'!A:F,6,)</f>
        <v>5.0556939999999999</v>
      </c>
      <c r="D867" s="18">
        <f>Table1[[#This Row],[Long]]/Table1[[#This Row],[Short]]</f>
        <v>7.0929927721100201</v>
      </c>
    </row>
    <row r="868" spans="1:4" x14ac:dyDescent="0.2">
      <c r="A868" s="17">
        <v>40540</v>
      </c>
      <c r="B868" s="18">
        <f>VLOOKUP(Table1[[#This Row],[Date]],'Stock Long Data'!A:F,6,)</f>
        <v>34.445</v>
      </c>
      <c r="C868" s="18">
        <f>VLOOKUP(Table1[[#This Row],[Date]],'Stock Short Data'!A:F,6,)</f>
        <v>4.9878049999999998</v>
      </c>
      <c r="D868" s="18">
        <f>Table1[[#This Row],[Long]]/Table1[[#This Row],[Short]]</f>
        <v>6.9058433519353706</v>
      </c>
    </row>
    <row r="869" spans="1:4" x14ac:dyDescent="0.2">
      <c r="A869" s="17">
        <v>40541</v>
      </c>
      <c r="B869" s="18">
        <f>VLOOKUP(Table1[[#This Row],[Date]],'Stock Long Data'!A:F,6,)</f>
        <v>34.384998000000003</v>
      </c>
      <c r="C869" s="18">
        <f>VLOOKUP(Table1[[#This Row],[Date]],'Stock Short Data'!A:F,6,)</f>
        <v>5.0536960000000004</v>
      </c>
      <c r="D869" s="18">
        <f>Table1[[#This Row],[Long]]/Table1[[#This Row],[Short]]</f>
        <v>6.8039308260726408</v>
      </c>
    </row>
    <row r="870" spans="1:4" x14ac:dyDescent="0.2">
      <c r="A870" s="17">
        <v>40542</v>
      </c>
      <c r="B870" s="18">
        <f>VLOOKUP(Table1[[#This Row],[Date]],'Stock Long Data'!A:F,6,)</f>
        <v>34.775002000000001</v>
      </c>
      <c r="C870" s="18">
        <f>VLOOKUP(Table1[[#This Row],[Date]],'Stock Short Data'!A:F,6,)</f>
        <v>5.125578</v>
      </c>
      <c r="D870" s="18">
        <f>Table1[[#This Row],[Long]]/Table1[[#This Row],[Short]]</f>
        <v>6.7846010732838327</v>
      </c>
    </row>
    <row r="871" spans="1:4" x14ac:dyDescent="0.2">
      <c r="A871" s="17">
        <v>40543</v>
      </c>
      <c r="B871" s="18">
        <f>VLOOKUP(Table1[[#This Row],[Date]],'Stock Long Data'!A:F,6,)</f>
        <v>34.209999000000003</v>
      </c>
      <c r="C871" s="18">
        <f>VLOOKUP(Table1[[#This Row],[Date]],'Stock Short Data'!A:F,6,)</f>
        <v>5.0716659999999996</v>
      </c>
      <c r="D871" s="18">
        <f>Table1[[#This Row],[Long]]/Table1[[#This Row],[Short]]</f>
        <v>6.745317810754889</v>
      </c>
    </row>
    <row r="872" spans="1:4" x14ac:dyDescent="0.2">
      <c r="A872" s="17">
        <v>40546</v>
      </c>
      <c r="B872" s="18">
        <f>VLOOKUP(Table1[[#This Row],[Date]],'Stock Long Data'!A:F,6,)</f>
        <v>35.790000999999997</v>
      </c>
      <c r="C872" s="18">
        <f>VLOOKUP(Table1[[#This Row],[Date]],'Stock Short Data'!A:F,6,)</f>
        <v>5.1135989999999998</v>
      </c>
      <c r="D872" s="18">
        <f>Table1[[#This Row],[Long]]/Table1[[#This Row],[Short]]</f>
        <v>6.9989846681368642</v>
      </c>
    </row>
    <row r="873" spans="1:4" x14ac:dyDescent="0.2">
      <c r="A873" s="17">
        <v>40547</v>
      </c>
      <c r="B873" s="18">
        <f>VLOOKUP(Table1[[#This Row],[Date]],'Stock Long Data'!A:F,6,)</f>
        <v>33.599997999999999</v>
      </c>
      <c r="C873" s="18">
        <f>VLOOKUP(Table1[[#This Row],[Date]],'Stock Short Data'!A:F,6,)</f>
        <v>4.973827</v>
      </c>
      <c r="D873" s="18">
        <f>Table1[[#This Row],[Long]]/Table1[[#This Row],[Short]]</f>
        <v>6.7553612138098087</v>
      </c>
    </row>
    <row r="874" spans="1:4" x14ac:dyDescent="0.2">
      <c r="A874" s="17">
        <v>40548</v>
      </c>
      <c r="B874" s="18">
        <f>VLOOKUP(Table1[[#This Row],[Date]],'Stock Long Data'!A:F,6,)</f>
        <v>34.244999</v>
      </c>
      <c r="C874" s="18">
        <f>VLOOKUP(Table1[[#This Row],[Date]],'Stock Short Data'!A:F,6,)</f>
        <v>4.9159230000000003</v>
      </c>
      <c r="D874" s="18">
        <f>Table1[[#This Row],[Long]]/Table1[[#This Row],[Short]]</f>
        <v>6.9661382002932104</v>
      </c>
    </row>
    <row r="875" spans="1:4" x14ac:dyDescent="0.2">
      <c r="A875" s="17">
        <v>40549</v>
      </c>
      <c r="B875" s="18">
        <f>VLOOKUP(Table1[[#This Row],[Date]],'Stock Long Data'!A:F,6,)</f>
        <v>33.494999</v>
      </c>
      <c r="C875" s="18">
        <f>VLOOKUP(Table1[[#This Row],[Date]],'Stock Short Data'!A:F,6,)</f>
        <v>4.9119299999999999</v>
      </c>
      <c r="D875" s="18">
        <f>Table1[[#This Row],[Long]]/Table1[[#This Row],[Short]]</f>
        <v>6.8191116322911771</v>
      </c>
    </row>
    <row r="876" spans="1:4" x14ac:dyDescent="0.2">
      <c r="A876" s="17">
        <v>40550</v>
      </c>
      <c r="B876" s="18">
        <f>VLOOKUP(Table1[[#This Row],[Date]],'Stock Long Data'!A:F,6,)</f>
        <v>33.5</v>
      </c>
      <c r="C876" s="18">
        <f>VLOOKUP(Table1[[#This Row],[Date]],'Stock Short Data'!A:F,6,)</f>
        <v>4.8320619999999996</v>
      </c>
      <c r="D876" s="18">
        <f>Table1[[#This Row],[Long]]/Table1[[#This Row],[Short]]</f>
        <v>6.9328580634933914</v>
      </c>
    </row>
    <row r="877" spans="1:4" x14ac:dyDescent="0.2">
      <c r="A877" s="17">
        <v>40553</v>
      </c>
      <c r="B877" s="18">
        <f>VLOOKUP(Table1[[#This Row],[Date]],'Stock Long Data'!A:F,6,)</f>
        <v>34.200001</v>
      </c>
      <c r="C877" s="18">
        <f>VLOOKUP(Table1[[#This Row],[Date]],'Stock Short Data'!A:F,6,)</f>
        <v>4.879982</v>
      </c>
      <c r="D877" s="18">
        <f>Table1[[#This Row],[Long]]/Table1[[#This Row],[Short]]</f>
        <v>7.0082227762315519</v>
      </c>
    </row>
    <row r="878" spans="1:4" x14ac:dyDescent="0.2">
      <c r="A878" s="17">
        <v>40554</v>
      </c>
      <c r="B878" s="18">
        <f>VLOOKUP(Table1[[#This Row],[Date]],'Stock Long Data'!A:F,6,)</f>
        <v>33.619999</v>
      </c>
      <c r="C878" s="18">
        <f>VLOOKUP(Table1[[#This Row],[Date]],'Stock Short Data'!A:F,6,)</f>
        <v>4.8739920000000003</v>
      </c>
      <c r="D878" s="18">
        <f>Table1[[#This Row],[Long]]/Table1[[#This Row],[Short]]</f>
        <v>6.8978363115901704</v>
      </c>
    </row>
    <row r="879" spans="1:4" x14ac:dyDescent="0.2">
      <c r="A879" s="17">
        <v>40555</v>
      </c>
      <c r="B879" s="18">
        <f>VLOOKUP(Table1[[#This Row],[Date]],'Stock Long Data'!A:F,6,)</f>
        <v>36.424999</v>
      </c>
      <c r="C879" s="18">
        <f>VLOOKUP(Table1[[#This Row],[Date]],'Stock Short Data'!A:F,6,)</f>
        <v>4.9438760000000004</v>
      </c>
      <c r="D879" s="18">
        <f>Table1[[#This Row],[Long]]/Table1[[#This Row],[Short]]</f>
        <v>7.3677007675758848</v>
      </c>
    </row>
    <row r="880" spans="1:4" x14ac:dyDescent="0.2">
      <c r="A880" s="17">
        <v>40556</v>
      </c>
      <c r="B880" s="18">
        <f>VLOOKUP(Table1[[#This Row],[Date]],'Stock Long Data'!A:F,6,)</f>
        <v>35.880001</v>
      </c>
      <c r="C880" s="18">
        <f>VLOOKUP(Table1[[#This Row],[Date]],'Stock Short Data'!A:F,6,)</f>
        <v>4.8859719999999998</v>
      </c>
      <c r="D880" s="18">
        <f>Table1[[#This Row],[Long]]/Table1[[#This Row],[Short]]</f>
        <v>7.3434724963630575</v>
      </c>
    </row>
    <row r="881" spans="1:4" x14ac:dyDescent="0.2">
      <c r="A881" s="17">
        <v>40557</v>
      </c>
      <c r="B881" s="18">
        <f>VLOOKUP(Table1[[#This Row],[Date]],'Stock Long Data'!A:F,6,)</f>
        <v>35.904998999999997</v>
      </c>
      <c r="C881" s="18">
        <f>VLOOKUP(Table1[[#This Row],[Date]],'Stock Short Data'!A:F,6,)</f>
        <v>4.8899660000000003</v>
      </c>
      <c r="D881" s="18">
        <f>Table1[[#This Row],[Long]]/Table1[[#This Row],[Short]]</f>
        <v>7.3425866355716982</v>
      </c>
    </row>
    <row r="882" spans="1:4" x14ac:dyDescent="0.2">
      <c r="A882" s="17">
        <v>40561</v>
      </c>
      <c r="B882" s="18">
        <f>VLOOKUP(Table1[[#This Row],[Date]],'Stock Long Data'!A:F,6,)</f>
        <v>35.485000999999997</v>
      </c>
      <c r="C882" s="18">
        <f>VLOOKUP(Table1[[#This Row],[Date]],'Stock Short Data'!A:F,6,)</f>
        <v>4.8620099999999997</v>
      </c>
      <c r="D882" s="18">
        <f>Table1[[#This Row],[Long]]/Table1[[#This Row],[Short]]</f>
        <v>7.2984220517851668</v>
      </c>
    </row>
    <row r="883" spans="1:4" x14ac:dyDescent="0.2">
      <c r="A883" s="17">
        <v>40562</v>
      </c>
      <c r="B883" s="18">
        <f>VLOOKUP(Table1[[#This Row],[Date]],'Stock Long Data'!A:F,6,)</f>
        <v>34.154998999999997</v>
      </c>
      <c r="C883" s="18">
        <f>VLOOKUP(Table1[[#This Row],[Date]],'Stock Short Data'!A:F,6,)</f>
        <v>4.9059400000000002</v>
      </c>
      <c r="D883" s="18">
        <f>Table1[[#This Row],[Long]]/Table1[[#This Row],[Short]]</f>
        <v>6.961968348573361</v>
      </c>
    </row>
    <row r="884" spans="1:4" x14ac:dyDescent="0.2">
      <c r="A884" s="17">
        <v>40563</v>
      </c>
      <c r="B884" s="18">
        <f>VLOOKUP(Table1[[#This Row],[Date]],'Stock Long Data'!A:F,6,)</f>
        <v>33.974997999999999</v>
      </c>
      <c r="C884" s="18">
        <f>VLOOKUP(Table1[[#This Row],[Date]],'Stock Short Data'!A:F,6,)</f>
        <v>5.0576889999999999</v>
      </c>
      <c r="D884" s="18">
        <f>Table1[[#This Row],[Long]]/Table1[[#This Row],[Short]]</f>
        <v>6.7174944920496298</v>
      </c>
    </row>
    <row r="885" spans="1:4" x14ac:dyDescent="0.2">
      <c r="A885" s="17">
        <v>40564</v>
      </c>
      <c r="B885" s="18">
        <f>VLOOKUP(Table1[[#This Row],[Date]],'Stock Long Data'!A:F,6,)</f>
        <v>33.474997999999999</v>
      </c>
      <c r="C885" s="18">
        <f>VLOOKUP(Table1[[#This Row],[Date]],'Stock Short Data'!A:F,6,)</f>
        <v>4.9578530000000001</v>
      </c>
      <c r="D885" s="18">
        <f>Table1[[#This Row],[Long]]/Table1[[#This Row],[Short]]</f>
        <v>6.7519141854347033</v>
      </c>
    </row>
    <row r="886" spans="1:4" x14ac:dyDescent="0.2">
      <c r="A886" s="17">
        <v>40567</v>
      </c>
      <c r="B886" s="18">
        <f>VLOOKUP(Table1[[#This Row],[Date]],'Stock Long Data'!A:F,6,)</f>
        <v>33.985000999999997</v>
      </c>
      <c r="C886" s="18">
        <f>VLOOKUP(Table1[[#This Row],[Date]],'Stock Short Data'!A:F,6,)</f>
        <v>4.7881320000000001</v>
      </c>
      <c r="D886" s="18">
        <f>Table1[[#This Row],[Long]]/Table1[[#This Row],[Short]]</f>
        <v>7.0977577476978491</v>
      </c>
    </row>
    <row r="887" spans="1:4" x14ac:dyDescent="0.2">
      <c r="A887" s="17">
        <v>40568</v>
      </c>
      <c r="B887" s="18">
        <f>VLOOKUP(Table1[[#This Row],[Date]],'Stock Long Data'!A:F,6,)</f>
        <v>33.540000999999997</v>
      </c>
      <c r="C887" s="18">
        <f>VLOOKUP(Table1[[#This Row],[Date]],'Stock Short Data'!A:F,6,)</f>
        <v>4.592454</v>
      </c>
      <c r="D887" s="18">
        <f>Table1[[#This Row],[Long]]/Table1[[#This Row],[Short]]</f>
        <v>7.3032851281689473</v>
      </c>
    </row>
    <row r="888" spans="1:4" x14ac:dyDescent="0.2">
      <c r="A888" s="17">
        <v>40569</v>
      </c>
      <c r="B888" s="18">
        <f>VLOOKUP(Table1[[#This Row],[Date]],'Stock Long Data'!A:F,6,)</f>
        <v>34.055</v>
      </c>
      <c r="C888" s="18">
        <f>VLOOKUP(Table1[[#This Row],[Date]],'Stock Short Data'!A:F,6,)</f>
        <v>4.5565129999999998</v>
      </c>
      <c r="D888" s="18">
        <f>Table1[[#This Row],[Long]]/Table1[[#This Row],[Short]]</f>
        <v>7.4739170062721207</v>
      </c>
    </row>
    <row r="889" spans="1:4" x14ac:dyDescent="0.2">
      <c r="A889" s="17">
        <v>40570</v>
      </c>
      <c r="B889" s="18">
        <f>VLOOKUP(Table1[[#This Row],[Date]],'Stock Long Data'!A:F,6,)</f>
        <v>35.150002000000001</v>
      </c>
      <c r="C889" s="18">
        <f>VLOOKUP(Table1[[#This Row],[Date]],'Stock Short Data'!A:F,6,)</f>
        <v>4.4846320000000004</v>
      </c>
      <c r="D889" s="18">
        <f>Table1[[#This Row],[Long]]/Table1[[#This Row],[Short]]</f>
        <v>7.8378787824731209</v>
      </c>
    </row>
    <row r="890" spans="1:4" x14ac:dyDescent="0.2">
      <c r="A890" s="17">
        <v>40571</v>
      </c>
      <c r="B890" s="18">
        <f>VLOOKUP(Table1[[#This Row],[Date]],'Stock Long Data'!A:F,6,)</f>
        <v>34.305</v>
      </c>
      <c r="C890" s="18">
        <f>VLOOKUP(Table1[[#This Row],[Date]],'Stock Short Data'!A:F,6,)</f>
        <v>4.4986079999999999</v>
      </c>
      <c r="D890" s="18">
        <f>Table1[[#This Row],[Long]]/Table1[[#This Row],[Short]]</f>
        <v>7.6256922141249026</v>
      </c>
    </row>
    <row r="891" spans="1:4" x14ac:dyDescent="0.2">
      <c r="A891" s="17">
        <v>40574</v>
      </c>
      <c r="B891" s="18">
        <f>VLOOKUP(Table1[[#This Row],[Date]],'Stock Long Data'!A:F,6,)</f>
        <v>34.340000000000003</v>
      </c>
      <c r="C891" s="18">
        <f>VLOOKUP(Table1[[#This Row],[Date]],'Stock Short Data'!A:F,6,)</f>
        <v>4.5964470000000004</v>
      </c>
      <c r="D891" s="18">
        <f>Table1[[#This Row],[Long]]/Table1[[#This Row],[Short]]</f>
        <v>7.4709879174066405</v>
      </c>
    </row>
    <row r="892" spans="1:4" x14ac:dyDescent="0.2">
      <c r="A892" s="17">
        <v>40575</v>
      </c>
      <c r="B892" s="18">
        <f>VLOOKUP(Table1[[#This Row],[Date]],'Stock Long Data'!A:F,6,)</f>
        <v>36.599997999999999</v>
      </c>
      <c r="C892" s="18">
        <f>VLOOKUP(Table1[[#This Row],[Date]],'Stock Short Data'!A:F,6,)</f>
        <v>4.6423719999999999</v>
      </c>
      <c r="D892" s="18">
        <f>Table1[[#This Row],[Long]]/Table1[[#This Row],[Short]]</f>
        <v>7.8839002992435763</v>
      </c>
    </row>
    <row r="893" spans="1:4" x14ac:dyDescent="0.2">
      <c r="A893" s="17">
        <v>40576</v>
      </c>
      <c r="B893" s="18">
        <f>VLOOKUP(Table1[[#This Row],[Date]],'Stock Long Data'!A:F,6,)</f>
        <v>35.955002</v>
      </c>
      <c r="C893" s="18">
        <f>VLOOKUP(Table1[[#This Row],[Date]],'Stock Short Data'!A:F,6,)</f>
        <v>4.5724869999999997</v>
      </c>
      <c r="D893" s="18">
        <f>Table1[[#This Row],[Long]]/Table1[[#This Row],[Short]]</f>
        <v>7.8633360794683513</v>
      </c>
    </row>
    <row r="894" spans="1:4" x14ac:dyDescent="0.2">
      <c r="A894" s="17">
        <v>40577</v>
      </c>
      <c r="B894" s="18">
        <f>VLOOKUP(Table1[[#This Row],[Date]],'Stock Long Data'!A:F,6,)</f>
        <v>36.005001</v>
      </c>
      <c r="C894" s="18">
        <f>VLOOKUP(Table1[[#This Row],[Date]],'Stock Short Data'!A:F,6,)</f>
        <v>4.8180829999999997</v>
      </c>
      <c r="D894" s="18">
        <f>Table1[[#This Row],[Long]]/Table1[[#This Row],[Short]]</f>
        <v>7.4728893213338177</v>
      </c>
    </row>
    <row r="895" spans="1:4" x14ac:dyDescent="0.2">
      <c r="A895" s="17">
        <v>40578</v>
      </c>
      <c r="B895" s="18">
        <f>VLOOKUP(Table1[[#This Row],[Date]],'Stock Long Data'!A:F,6,)</f>
        <v>38.479999999999997</v>
      </c>
      <c r="C895" s="18">
        <f>VLOOKUP(Table1[[#This Row],[Date]],'Stock Short Data'!A:F,6,)</f>
        <v>5.1215840000000004</v>
      </c>
      <c r="D895" s="18">
        <f>Table1[[#This Row],[Long]]/Table1[[#This Row],[Short]]</f>
        <v>7.5133005726353401</v>
      </c>
    </row>
    <row r="896" spans="1:4" x14ac:dyDescent="0.2">
      <c r="A896" s="17">
        <v>40581</v>
      </c>
      <c r="B896" s="18">
        <f>VLOOKUP(Table1[[#This Row],[Date]],'Stock Long Data'!A:F,6,)</f>
        <v>39.195</v>
      </c>
      <c r="C896" s="18">
        <f>VLOOKUP(Table1[[#This Row],[Date]],'Stock Short Data'!A:F,6,)</f>
        <v>5.1994569999999998</v>
      </c>
      <c r="D896" s="18">
        <f>Table1[[#This Row],[Long]]/Table1[[#This Row],[Short]]</f>
        <v>7.5382871711411408</v>
      </c>
    </row>
    <row r="897" spans="1:4" x14ac:dyDescent="0.2">
      <c r="A897" s="17">
        <v>40582</v>
      </c>
      <c r="B897" s="18">
        <f>VLOOKUP(Table1[[#This Row],[Date]],'Stock Long Data'!A:F,6,)</f>
        <v>40.445</v>
      </c>
      <c r="C897" s="18">
        <f>VLOOKUP(Table1[[#This Row],[Date]],'Stock Short Data'!A:F,6,)</f>
        <v>5.1914699999999998</v>
      </c>
      <c r="D897" s="18">
        <f>Table1[[#This Row],[Long]]/Table1[[#This Row],[Short]]</f>
        <v>7.7906643012480092</v>
      </c>
    </row>
    <row r="898" spans="1:4" x14ac:dyDescent="0.2">
      <c r="A898" s="17">
        <v>40583</v>
      </c>
      <c r="B898" s="18">
        <f>VLOOKUP(Table1[[#This Row],[Date]],'Stock Long Data'!A:F,6,)</f>
        <v>40.75</v>
      </c>
      <c r="C898" s="18">
        <f>VLOOKUP(Table1[[#This Row],[Date]],'Stock Short Data'!A:F,6,)</f>
        <v>5.2334009999999997</v>
      </c>
      <c r="D898" s="18">
        <f>Table1[[#This Row],[Long]]/Table1[[#This Row],[Short]]</f>
        <v>7.786523524568441</v>
      </c>
    </row>
    <row r="899" spans="1:4" x14ac:dyDescent="0.2">
      <c r="A899" s="17">
        <v>40584</v>
      </c>
      <c r="B899" s="18">
        <f>VLOOKUP(Table1[[#This Row],[Date]],'Stock Long Data'!A:F,6,)</f>
        <v>41.384998000000003</v>
      </c>
      <c r="C899" s="18">
        <f>VLOOKUP(Table1[[#This Row],[Date]],'Stock Short Data'!A:F,6,)</f>
        <v>5.1715039999999997</v>
      </c>
      <c r="D899" s="18">
        <f>Table1[[#This Row],[Long]]/Table1[[#This Row],[Short]]</f>
        <v>8.0025072009999416</v>
      </c>
    </row>
    <row r="900" spans="1:4" x14ac:dyDescent="0.2">
      <c r="A900" s="17">
        <v>40585</v>
      </c>
      <c r="B900" s="18">
        <f>VLOOKUP(Table1[[#This Row],[Date]],'Stock Long Data'!A:F,6,)</f>
        <v>42.154998999999997</v>
      </c>
      <c r="C900" s="18">
        <f>VLOOKUP(Table1[[#This Row],[Date]],'Stock Short Data'!A:F,6,)</f>
        <v>5.125578</v>
      </c>
      <c r="D900" s="18">
        <f>Table1[[#This Row],[Long]]/Table1[[#This Row],[Short]]</f>
        <v>8.2244381023954762</v>
      </c>
    </row>
    <row r="901" spans="1:4" x14ac:dyDescent="0.2">
      <c r="A901" s="17">
        <v>40588</v>
      </c>
      <c r="B901" s="18">
        <f>VLOOKUP(Table1[[#This Row],[Date]],'Stock Long Data'!A:F,6,)</f>
        <v>41.849997999999999</v>
      </c>
      <c r="C901" s="18">
        <f>VLOOKUP(Table1[[#This Row],[Date]],'Stock Short Data'!A:F,6,)</f>
        <v>5.0716659999999996</v>
      </c>
      <c r="D901" s="18">
        <f>Table1[[#This Row],[Long]]/Table1[[#This Row],[Short]]</f>
        <v>8.2517259614493543</v>
      </c>
    </row>
    <row r="902" spans="1:4" x14ac:dyDescent="0.2">
      <c r="A902" s="17">
        <v>40589</v>
      </c>
      <c r="B902" s="18">
        <f>VLOOKUP(Table1[[#This Row],[Date]],'Stock Long Data'!A:F,6,)</f>
        <v>40.764999000000003</v>
      </c>
      <c r="C902" s="18">
        <f>VLOOKUP(Table1[[#This Row],[Date]],'Stock Short Data'!A:F,6,)</f>
        <v>4.9698330000000004</v>
      </c>
      <c r="D902" s="18">
        <f>Table1[[#This Row],[Long]]/Table1[[#This Row],[Short]]</f>
        <v>8.2024886952941873</v>
      </c>
    </row>
    <row r="903" spans="1:4" x14ac:dyDescent="0.2">
      <c r="A903" s="17">
        <v>40590</v>
      </c>
      <c r="B903" s="18">
        <f>VLOOKUP(Table1[[#This Row],[Date]],'Stock Long Data'!A:F,6,)</f>
        <v>41.299999</v>
      </c>
      <c r="C903" s="18">
        <f>VLOOKUP(Table1[[#This Row],[Date]],'Stock Short Data'!A:F,6,)</f>
        <v>4.9298999999999999</v>
      </c>
      <c r="D903" s="18">
        <f>Table1[[#This Row],[Long]]/Table1[[#This Row],[Short]]</f>
        <v>8.3774516724477177</v>
      </c>
    </row>
    <row r="904" spans="1:4" x14ac:dyDescent="0.2">
      <c r="A904" s="17">
        <v>40591</v>
      </c>
      <c r="B904" s="18">
        <f>VLOOKUP(Table1[[#This Row],[Date]],'Stock Long Data'!A:F,6,)</f>
        <v>41.220001000000003</v>
      </c>
      <c r="C904" s="18">
        <f>VLOOKUP(Table1[[#This Row],[Date]],'Stock Short Data'!A:F,6,)</f>
        <v>4.8739920000000003</v>
      </c>
      <c r="D904" s="18">
        <f>Table1[[#This Row],[Long]]/Table1[[#This Row],[Short]]</f>
        <v>8.457133495500198</v>
      </c>
    </row>
    <row r="905" spans="1:4" x14ac:dyDescent="0.2">
      <c r="A905" s="17">
        <v>40592</v>
      </c>
      <c r="B905" s="18">
        <f>VLOOKUP(Table1[[#This Row],[Date]],'Stock Long Data'!A:F,6,)</f>
        <v>41.060001</v>
      </c>
      <c r="C905" s="18">
        <f>VLOOKUP(Table1[[#This Row],[Date]],'Stock Short Data'!A:F,6,)</f>
        <v>5.0616839999999996</v>
      </c>
      <c r="D905" s="18">
        <f>Table1[[#This Row],[Long]]/Table1[[#This Row],[Short]]</f>
        <v>8.1119250036153989</v>
      </c>
    </row>
    <row r="906" spans="1:4" x14ac:dyDescent="0.2">
      <c r="A906" s="17">
        <v>40596</v>
      </c>
      <c r="B906" s="18">
        <f>VLOOKUP(Table1[[#This Row],[Date]],'Stock Long Data'!A:F,6,)</f>
        <v>39.560001</v>
      </c>
      <c r="C906" s="18">
        <f>VLOOKUP(Table1[[#This Row],[Date]],'Stock Short Data'!A:F,6,)</f>
        <v>4.991797</v>
      </c>
      <c r="D906" s="18">
        <f>Table1[[#This Row],[Long]]/Table1[[#This Row],[Short]]</f>
        <v>7.9250019582126434</v>
      </c>
    </row>
    <row r="907" spans="1:4" x14ac:dyDescent="0.2">
      <c r="A907" s="17">
        <v>40597</v>
      </c>
      <c r="B907" s="18">
        <f>VLOOKUP(Table1[[#This Row],[Date]],'Stock Long Data'!A:F,6,)</f>
        <v>38.634998000000003</v>
      </c>
      <c r="C907" s="18">
        <f>VLOOKUP(Table1[[#This Row],[Date]],'Stock Short Data'!A:F,6,)</f>
        <v>4.9678360000000001</v>
      </c>
      <c r="D907" s="18">
        <f>Table1[[#This Row],[Long]]/Table1[[#This Row],[Short]]</f>
        <v>7.7770276635541116</v>
      </c>
    </row>
    <row r="908" spans="1:4" x14ac:dyDescent="0.2">
      <c r="A908" s="17">
        <v>40598</v>
      </c>
      <c r="B908" s="18">
        <f>VLOOKUP(Table1[[#This Row],[Date]],'Stock Long Data'!A:F,6,)</f>
        <v>38.084999000000003</v>
      </c>
      <c r="C908" s="18">
        <f>VLOOKUP(Table1[[#This Row],[Date]],'Stock Short Data'!A:F,6,)</f>
        <v>5.0876400000000004</v>
      </c>
      <c r="D908" s="18">
        <f>Table1[[#This Row],[Long]]/Table1[[#This Row],[Short]]</f>
        <v>7.4857888922958384</v>
      </c>
    </row>
    <row r="909" spans="1:4" x14ac:dyDescent="0.2">
      <c r="A909" s="17">
        <v>40599</v>
      </c>
      <c r="B909" s="18">
        <f>VLOOKUP(Table1[[#This Row],[Date]],'Stock Long Data'!A:F,6,)</f>
        <v>38.415000999999997</v>
      </c>
      <c r="C909" s="18">
        <f>VLOOKUP(Table1[[#This Row],[Date]],'Stock Short Data'!A:F,6,)</f>
        <v>5.2034479999999999</v>
      </c>
      <c r="D909" s="18">
        <f>Table1[[#This Row],[Long]]/Table1[[#This Row],[Short]]</f>
        <v>7.3826049573282946</v>
      </c>
    </row>
    <row r="910" spans="1:4" x14ac:dyDescent="0.2">
      <c r="A910" s="17">
        <v>40602</v>
      </c>
      <c r="B910" s="18">
        <f>VLOOKUP(Table1[[#This Row],[Date]],'Stock Long Data'!A:F,6,)</f>
        <v>38.794998</v>
      </c>
      <c r="C910" s="18">
        <f>VLOOKUP(Table1[[#This Row],[Date]],'Stock Short Data'!A:F,6,)</f>
        <v>5.1734999999999998</v>
      </c>
      <c r="D910" s="18">
        <f>Table1[[#This Row],[Long]]/Table1[[#This Row],[Short]]</f>
        <v>7.498791533777907</v>
      </c>
    </row>
    <row r="911" spans="1:4" x14ac:dyDescent="0.2">
      <c r="A911" s="17">
        <v>40603</v>
      </c>
      <c r="B911" s="18">
        <f>VLOOKUP(Table1[[#This Row],[Date]],'Stock Long Data'!A:F,6,)</f>
        <v>36.900002000000001</v>
      </c>
      <c r="C911" s="18">
        <f>VLOOKUP(Table1[[#This Row],[Date]],'Stock Short Data'!A:F,6,)</f>
        <v>5.083647</v>
      </c>
      <c r="D911" s="18">
        <f>Table1[[#This Row],[Long]]/Table1[[#This Row],[Short]]</f>
        <v>7.2585688974863913</v>
      </c>
    </row>
    <row r="912" spans="1:4" x14ac:dyDescent="0.2">
      <c r="A912" s="17">
        <v>40604</v>
      </c>
      <c r="B912" s="18">
        <f>VLOOKUP(Table1[[#This Row],[Date]],'Stock Long Data'!A:F,6,)</f>
        <v>36.849997999999999</v>
      </c>
      <c r="C912" s="18">
        <f>VLOOKUP(Table1[[#This Row],[Date]],'Stock Short Data'!A:F,6,)</f>
        <v>5.0556939999999999</v>
      </c>
      <c r="D912" s="18">
        <f>Table1[[#This Row],[Long]]/Table1[[#This Row],[Short]]</f>
        <v>7.288810992120963</v>
      </c>
    </row>
    <row r="913" spans="1:4" x14ac:dyDescent="0.2">
      <c r="A913" s="17">
        <v>40605</v>
      </c>
      <c r="B913" s="18">
        <f>VLOOKUP(Table1[[#This Row],[Date]],'Stock Long Data'!A:F,6,)</f>
        <v>37.830002</v>
      </c>
      <c r="C913" s="18">
        <f>VLOOKUP(Table1[[#This Row],[Date]],'Stock Short Data'!A:F,6,)</f>
        <v>5.1155939999999998</v>
      </c>
      <c r="D913" s="18">
        <f>Table1[[#This Row],[Long]]/Table1[[#This Row],[Short]]</f>
        <v>7.3950360407804068</v>
      </c>
    </row>
    <row r="914" spans="1:4" x14ac:dyDescent="0.2">
      <c r="A914" s="17">
        <v>40606</v>
      </c>
      <c r="B914" s="18">
        <f>VLOOKUP(Table1[[#This Row],[Date]],'Stock Long Data'!A:F,6,)</f>
        <v>38.630001</v>
      </c>
      <c r="C914" s="18">
        <f>VLOOKUP(Table1[[#This Row],[Date]],'Stock Short Data'!A:F,6,)</f>
        <v>5.1116010000000003</v>
      </c>
      <c r="D914" s="18">
        <f>Table1[[#This Row],[Long]]/Table1[[#This Row],[Short]]</f>
        <v>7.5573193212850533</v>
      </c>
    </row>
    <row r="915" spans="1:4" x14ac:dyDescent="0.2">
      <c r="A915" s="17">
        <v>40609</v>
      </c>
      <c r="B915" s="18">
        <f>VLOOKUP(Table1[[#This Row],[Date]],'Stock Long Data'!A:F,6,)</f>
        <v>37.590000000000003</v>
      </c>
      <c r="C915" s="18">
        <f>VLOOKUP(Table1[[#This Row],[Date]],'Stock Short Data'!A:F,6,)</f>
        <v>5.0297359999999998</v>
      </c>
      <c r="D915" s="18">
        <f>Table1[[#This Row],[Long]]/Table1[[#This Row],[Short]]</f>
        <v>7.4735532839099319</v>
      </c>
    </row>
    <row r="916" spans="1:4" x14ac:dyDescent="0.2">
      <c r="A916" s="17">
        <v>40610</v>
      </c>
      <c r="B916" s="18">
        <f>VLOOKUP(Table1[[#This Row],[Date]],'Stock Long Data'!A:F,6,)</f>
        <v>37.630001</v>
      </c>
      <c r="C916" s="18">
        <f>VLOOKUP(Table1[[#This Row],[Date]],'Stock Short Data'!A:F,6,)</f>
        <v>5.0956279999999996</v>
      </c>
      <c r="D916" s="18">
        <f>Table1[[#This Row],[Long]]/Table1[[#This Row],[Short]]</f>
        <v>7.3847621922165443</v>
      </c>
    </row>
    <row r="917" spans="1:4" x14ac:dyDescent="0.2">
      <c r="A917" s="17">
        <v>40611</v>
      </c>
      <c r="B917" s="18">
        <f>VLOOKUP(Table1[[#This Row],[Date]],'Stock Long Data'!A:F,6,)</f>
        <v>38.025002000000001</v>
      </c>
      <c r="C917" s="18">
        <f>VLOOKUP(Table1[[#This Row],[Date]],'Stock Short Data'!A:F,6,)</f>
        <v>5.1495389999999999</v>
      </c>
      <c r="D917" s="18">
        <f>Table1[[#This Row],[Long]]/Table1[[#This Row],[Short]]</f>
        <v>7.3841565235256983</v>
      </c>
    </row>
    <row r="918" spans="1:4" x14ac:dyDescent="0.2">
      <c r="A918" s="17">
        <v>40612</v>
      </c>
      <c r="B918" s="18">
        <f>VLOOKUP(Table1[[#This Row],[Date]],'Stock Long Data'!A:F,6,)</f>
        <v>37.360000999999997</v>
      </c>
      <c r="C918" s="18">
        <f>VLOOKUP(Table1[[#This Row],[Date]],'Stock Short Data'!A:F,6,)</f>
        <v>5.0896369999999997</v>
      </c>
      <c r="D918" s="18">
        <f>Table1[[#This Row],[Long]]/Table1[[#This Row],[Short]]</f>
        <v>7.3404058089014992</v>
      </c>
    </row>
    <row r="919" spans="1:4" x14ac:dyDescent="0.2">
      <c r="A919" s="17">
        <v>40613</v>
      </c>
      <c r="B919" s="18">
        <f>VLOOKUP(Table1[[#This Row],[Date]],'Stock Long Data'!A:F,6,)</f>
        <v>38.25</v>
      </c>
      <c r="C919" s="18">
        <f>VLOOKUP(Table1[[#This Row],[Date]],'Stock Short Data'!A:F,6,)</f>
        <v>5.1515360000000001</v>
      </c>
      <c r="D919" s="18">
        <f>Table1[[#This Row],[Long]]/Table1[[#This Row],[Short]]</f>
        <v>7.4249699507098468</v>
      </c>
    </row>
    <row r="920" spans="1:4" x14ac:dyDescent="0.2">
      <c r="A920" s="17">
        <v>40616</v>
      </c>
      <c r="B920" s="18">
        <f>VLOOKUP(Table1[[#This Row],[Date]],'Stock Long Data'!A:F,6,)</f>
        <v>39.119999</v>
      </c>
      <c r="C920" s="18">
        <f>VLOOKUP(Table1[[#This Row],[Date]],'Stock Short Data'!A:F,6,)</f>
        <v>5.0497019999999999</v>
      </c>
      <c r="D920" s="18">
        <f>Table1[[#This Row],[Long]]/Table1[[#This Row],[Short]]</f>
        <v>7.7469916046531067</v>
      </c>
    </row>
    <row r="921" spans="1:4" x14ac:dyDescent="0.2">
      <c r="A921" s="17">
        <v>40617</v>
      </c>
      <c r="B921" s="18">
        <f>VLOOKUP(Table1[[#This Row],[Date]],'Stock Long Data'!A:F,6,)</f>
        <v>39.564999</v>
      </c>
      <c r="C921" s="18">
        <f>VLOOKUP(Table1[[#This Row],[Date]],'Stock Short Data'!A:F,6,)</f>
        <v>5.2154299999999996</v>
      </c>
      <c r="D921" s="18">
        <f>Table1[[#This Row],[Long]]/Table1[[#This Row],[Short]]</f>
        <v>7.5861432326768847</v>
      </c>
    </row>
    <row r="922" spans="1:4" x14ac:dyDescent="0.2">
      <c r="A922" s="17">
        <v>40618</v>
      </c>
      <c r="B922" s="18">
        <f>VLOOKUP(Table1[[#This Row],[Date]],'Stock Long Data'!A:F,6,)</f>
        <v>39.674999</v>
      </c>
      <c r="C922" s="18">
        <f>VLOOKUP(Table1[[#This Row],[Date]],'Stock Short Data'!A:F,6,)</f>
        <v>5.1954630000000002</v>
      </c>
      <c r="D922" s="18">
        <f>Table1[[#This Row],[Long]]/Table1[[#This Row],[Short]]</f>
        <v>7.6364703203545092</v>
      </c>
    </row>
    <row r="923" spans="1:4" x14ac:dyDescent="0.2">
      <c r="A923" s="17">
        <v>40619</v>
      </c>
      <c r="B923" s="18">
        <f>VLOOKUP(Table1[[#This Row],[Date]],'Stock Long Data'!A:F,6,)</f>
        <v>38.185001</v>
      </c>
      <c r="C923" s="18">
        <f>VLOOKUP(Table1[[#This Row],[Date]],'Stock Short Data'!A:F,6,)</f>
        <v>5.1275750000000002</v>
      </c>
      <c r="D923" s="18">
        <f>Table1[[#This Row],[Long]]/Table1[[#This Row],[Short]]</f>
        <v>7.4469902439262219</v>
      </c>
    </row>
    <row r="924" spans="1:4" x14ac:dyDescent="0.2">
      <c r="A924" s="17">
        <v>40620</v>
      </c>
      <c r="B924" s="18">
        <f>VLOOKUP(Table1[[#This Row],[Date]],'Stock Long Data'!A:F,6,)</f>
        <v>37.779998999999997</v>
      </c>
      <c r="C924" s="18">
        <f>VLOOKUP(Table1[[#This Row],[Date]],'Stock Short Data'!A:F,6,)</f>
        <v>4.9957909999999996</v>
      </c>
      <c r="D924" s="18">
        <f>Table1[[#This Row],[Long]]/Table1[[#This Row],[Short]]</f>
        <v>7.5623657995300446</v>
      </c>
    </row>
    <row r="925" spans="1:4" x14ac:dyDescent="0.2">
      <c r="A925" s="17">
        <v>40623</v>
      </c>
      <c r="B925" s="18">
        <f>VLOOKUP(Table1[[#This Row],[Date]],'Stock Long Data'!A:F,6,)</f>
        <v>38.439999</v>
      </c>
      <c r="C925" s="18">
        <f>VLOOKUP(Table1[[#This Row],[Date]],'Stock Short Data'!A:F,6,)</f>
        <v>5.0477059999999998</v>
      </c>
      <c r="D925" s="18">
        <f>Table1[[#This Row],[Long]]/Table1[[#This Row],[Short]]</f>
        <v>7.6153403149866499</v>
      </c>
    </row>
    <row r="926" spans="1:4" x14ac:dyDescent="0.2">
      <c r="A926" s="17">
        <v>40624</v>
      </c>
      <c r="B926" s="18">
        <f>VLOOKUP(Table1[[#This Row],[Date]],'Stock Long Data'!A:F,6,)</f>
        <v>38.604999999999997</v>
      </c>
      <c r="C926" s="18">
        <f>VLOOKUP(Table1[[#This Row],[Date]],'Stock Short Data'!A:F,6,)</f>
        <v>5.0037779999999996</v>
      </c>
      <c r="D926" s="18">
        <f>Table1[[#This Row],[Long]]/Table1[[#This Row],[Short]]</f>
        <v>7.7151704172327387</v>
      </c>
    </row>
    <row r="927" spans="1:4" x14ac:dyDescent="0.2">
      <c r="A927" s="17">
        <v>40625</v>
      </c>
      <c r="B927" s="18">
        <f>VLOOKUP(Table1[[#This Row],[Date]],'Stock Long Data'!A:F,6,)</f>
        <v>39.639999000000003</v>
      </c>
      <c r="C927" s="18">
        <f>VLOOKUP(Table1[[#This Row],[Date]],'Stock Short Data'!A:F,6,)</f>
        <v>5.0097680000000002</v>
      </c>
      <c r="D927" s="18">
        <f>Table1[[#This Row],[Long]]/Table1[[#This Row],[Short]]</f>
        <v>7.9125418582257705</v>
      </c>
    </row>
    <row r="928" spans="1:4" x14ac:dyDescent="0.2">
      <c r="A928" s="17">
        <v>40626</v>
      </c>
      <c r="B928" s="18">
        <f>VLOOKUP(Table1[[#This Row],[Date]],'Stock Long Data'!A:F,6,)</f>
        <v>39.404998999999997</v>
      </c>
      <c r="C928" s="18">
        <f>VLOOKUP(Table1[[#This Row],[Date]],'Stock Short Data'!A:F,6,)</f>
        <v>5.091634</v>
      </c>
      <c r="D928" s="18">
        <f>Table1[[#This Row],[Long]]/Table1[[#This Row],[Short]]</f>
        <v>7.7391656588042261</v>
      </c>
    </row>
    <row r="929" spans="1:4" x14ac:dyDescent="0.2">
      <c r="A929" s="17">
        <v>40627</v>
      </c>
      <c r="B929" s="18">
        <f>VLOOKUP(Table1[[#This Row],[Date]],'Stock Long Data'!A:F,6,)</f>
        <v>39.32</v>
      </c>
      <c r="C929" s="18">
        <f>VLOOKUP(Table1[[#This Row],[Date]],'Stock Short Data'!A:F,6,)</f>
        <v>5.1635150000000003</v>
      </c>
      <c r="D929" s="18">
        <f>Table1[[#This Row],[Long]]/Table1[[#This Row],[Short]]</f>
        <v>7.6149677109488394</v>
      </c>
    </row>
    <row r="930" spans="1:4" x14ac:dyDescent="0.2">
      <c r="A930" s="17">
        <v>40630</v>
      </c>
      <c r="B930" s="18">
        <f>VLOOKUP(Table1[[#This Row],[Date]],'Stock Long Data'!A:F,6,)</f>
        <v>42.634998000000003</v>
      </c>
      <c r="C930" s="18">
        <f>VLOOKUP(Table1[[#This Row],[Date]],'Stock Short Data'!A:F,6,)</f>
        <v>5.2433839999999998</v>
      </c>
      <c r="D930" s="18">
        <f>Table1[[#This Row],[Long]]/Table1[[#This Row],[Short]]</f>
        <v>8.1311988593625806</v>
      </c>
    </row>
    <row r="931" spans="1:4" x14ac:dyDescent="0.2">
      <c r="A931" s="17">
        <v>40631</v>
      </c>
      <c r="B931" s="18">
        <f>VLOOKUP(Table1[[#This Row],[Date]],'Stock Long Data'!A:F,6,)</f>
        <v>44.584999000000003</v>
      </c>
      <c r="C931" s="18">
        <f>VLOOKUP(Table1[[#This Row],[Date]],'Stock Short Data'!A:F,6,)</f>
        <v>5.3512060000000004</v>
      </c>
      <c r="D931" s="18">
        <f>Table1[[#This Row],[Long]]/Table1[[#This Row],[Short]]</f>
        <v>8.3317665214159202</v>
      </c>
    </row>
    <row r="932" spans="1:4" x14ac:dyDescent="0.2">
      <c r="A932" s="17">
        <v>40632</v>
      </c>
      <c r="B932" s="18">
        <f>VLOOKUP(Table1[[#This Row],[Date]],'Stock Long Data'!A:F,6,)</f>
        <v>44.919998</v>
      </c>
      <c r="C932" s="18">
        <f>VLOOKUP(Table1[[#This Row],[Date]],'Stock Short Data'!A:F,6,)</f>
        <v>5.4889799999999997</v>
      </c>
      <c r="D932" s="18">
        <f>Table1[[#This Row],[Long]]/Table1[[#This Row],[Short]]</f>
        <v>8.1836694613571197</v>
      </c>
    </row>
    <row r="933" spans="1:4" x14ac:dyDescent="0.2">
      <c r="A933" s="17">
        <v>40633</v>
      </c>
      <c r="B933" s="18">
        <f>VLOOKUP(Table1[[#This Row],[Date]],'Stock Long Data'!A:F,6,)</f>
        <v>44.525002000000001</v>
      </c>
      <c r="C933" s="18">
        <f>VLOOKUP(Table1[[#This Row],[Date]],'Stock Short Data'!A:F,6,)</f>
        <v>5.3991280000000001</v>
      </c>
      <c r="D933" s="18">
        <f>Table1[[#This Row],[Long]]/Table1[[#This Row],[Short]]</f>
        <v>8.2467024304665486</v>
      </c>
    </row>
    <row r="934" spans="1:4" x14ac:dyDescent="0.2">
      <c r="A934" s="17">
        <v>40634</v>
      </c>
      <c r="B934" s="18">
        <f>VLOOKUP(Table1[[#This Row],[Date]],'Stock Long Data'!A:F,6,)</f>
        <v>44.564999</v>
      </c>
      <c r="C934" s="18">
        <f>VLOOKUP(Table1[[#This Row],[Date]],'Stock Short Data'!A:F,6,)</f>
        <v>5.473007</v>
      </c>
      <c r="D934" s="18">
        <f>Table1[[#This Row],[Long]]/Table1[[#This Row],[Short]]</f>
        <v>8.1426899326092581</v>
      </c>
    </row>
    <row r="935" spans="1:4" x14ac:dyDescent="0.2">
      <c r="A935" s="17">
        <v>40637</v>
      </c>
      <c r="B935" s="18">
        <f>VLOOKUP(Table1[[#This Row],[Date]],'Stock Long Data'!A:F,6,)</f>
        <v>45.470001000000003</v>
      </c>
      <c r="C935" s="18">
        <f>VLOOKUP(Table1[[#This Row],[Date]],'Stock Short Data'!A:F,6,)</f>
        <v>5.4670170000000002</v>
      </c>
      <c r="D935" s="18">
        <f>Table1[[#This Row],[Long]]/Table1[[#This Row],[Short]]</f>
        <v>8.3171501021489416</v>
      </c>
    </row>
    <row r="936" spans="1:4" x14ac:dyDescent="0.2">
      <c r="A936" s="17">
        <v>40638</v>
      </c>
      <c r="B936" s="18">
        <f>VLOOKUP(Table1[[#This Row],[Date]],'Stock Long Data'!A:F,6,)</f>
        <v>46.744999</v>
      </c>
      <c r="C936" s="18">
        <f>VLOOKUP(Table1[[#This Row],[Date]],'Stock Short Data'!A:F,6,)</f>
        <v>5.5269170000000001</v>
      </c>
      <c r="D936" s="18">
        <f>Table1[[#This Row],[Long]]/Table1[[#This Row],[Short]]</f>
        <v>8.4576987495922236</v>
      </c>
    </row>
    <row r="937" spans="1:4" x14ac:dyDescent="0.2">
      <c r="A937" s="17">
        <v>40639</v>
      </c>
      <c r="B937" s="18">
        <f>VLOOKUP(Table1[[#This Row],[Date]],'Stock Long Data'!A:F,6,)</f>
        <v>46.040000999999997</v>
      </c>
      <c r="C937" s="18">
        <f>VLOOKUP(Table1[[#This Row],[Date]],'Stock Short Data'!A:F,6,)</f>
        <v>5.4949709999999996</v>
      </c>
      <c r="D937" s="18">
        <f>Table1[[#This Row],[Long]]/Table1[[#This Row],[Short]]</f>
        <v>8.3785703327642675</v>
      </c>
    </row>
    <row r="938" spans="1:4" x14ac:dyDescent="0.2">
      <c r="A938" s="17">
        <v>40640</v>
      </c>
      <c r="B938" s="18">
        <f>VLOOKUP(Table1[[#This Row],[Date]],'Stock Long Data'!A:F,6,)</f>
        <v>45.755001</v>
      </c>
      <c r="C938" s="18">
        <f>VLOOKUP(Table1[[#This Row],[Date]],'Stock Short Data'!A:F,6,)</f>
        <v>5.4510439999999996</v>
      </c>
      <c r="D938" s="18">
        <f>Table1[[#This Row],[Long]]/Table1[[#This Row],[Short]]</f>
        <v>8.3938051132957288</v>
      </c>
    </row>
    <row r="939" spans="1:4" x14ac:dyDescent="0.2">
      <c r="A939" s="17">
        <v>40641</v>
      </c>
      <c r="B939" s="18">
        <f>VLOOKUP(Table1[[#This Row],[Date]],'Stock Long Data'!A:F,6,)</f>
        <v>45.139999000000003</v>
      </c>
      <c r="C939" s="18">
        <f>VLOOKUP(Table1[[#This Row],[Date]],'Stock Short Data'!A:F,6,)</f>
        <v>5.4210929999999999</v>
      </c>
      <c r="D939" s="18">
        <f>Table1[[#This Row],[Long]]/Table1[[#This Row],[Short]]</f>
        <v>8.3267339261658133</v>
      </c>
    </row>
    <row r="940" spans="1:4" x14ac:dyDescent="0.2">
      <c r="A940" s="17">
        <v>40644</v>
      </c>
      <c r="B940" s="18">
        <f>VLOOKUP(Table1[[#This Row],[Date]],'Stock Long Data'!A:F,6,)</f>
        <v>44.354999999999997</v>
      </c>
      <c r="C940" s="18">
        <f>VLOOKUP(Table1[[#This Row],[Date]],'Stock Short Data'!A:F,6,)</f>
        <v>5.4510439999999996</v>
      </c>
      <c r="D940" s="18">
        <f>Table1[[#This Row],[Long]]/Table1[[#This Row],[Short]]</f>
        <v>8.1369733944543476</v>
      </c>
    </row>
    <row r="941" spans="1:4" x14ac:dyDescent="0.2">
      <c r="A941" s="17">
        <v>40645</v>
      </c>
      <c r="B941" s="18">
        <f>VLOOKUP(Table1[[#This Row],[Date]],'Stock Long Data'!A:F,6,)</f>
        <v>44.650002000000001</v>
      </c>
      <c r="C941" s="18">
        <f>VLOOKUP(Table1[[#This Row],[Date]],'Stock Short Data'!A:F,6,)</f>
        <v>5.4770000000000003</v>
      </c>
      <c r="D941" s="18">
        <f>Table1[[#This Row],[Long]]/Table1[[#This Row],[Short]]</f>
        <v>8.1522735073945594</v>
      </c>
    </row>
    <row r="942" spans="1:4" x14ac:dyDescent="0.2">
      <c r="A942" s="17">
        <v>40646</v>
      </c>
      <c r="B942" s="18">
        <f>VLOOKUP(Table1[[#This Row],[Date]],'Stock Long Data'!A:F,6,)</f>
        <v>46.055</v>
      </c>
      <c r="C942" s="18">
        <f>VLOOKUP(Table1[[#This Row],[Date]],'Stock Short Data'!A:F,6,)</f>
        <v>5.5628590000000004</v>
      </c>
      <c r="D942" s="18">
        <f>Table1[[#This Row],[Long]]/Table1[[#This Row],[Short]]</f>
        <v>8.2790162396710034</v>
      </c>
    </row>
    <row r="943" spans="1:4" x14ac:dyDescent="0.2">
      <c r="A943" s="17">
        <v>40647</v>
      </c>
      <c r="B943" s="18">
        <f>VLOOKUP(Table1[[#This Row],[Date]],'Stock Long Data'!A:F,6,)</f>
        <v>46.014999000000003</v>
      </c>
      <c r="C943" s="18">
        <f>VLOOKUP(Table1[[#This Row],[Date]],'Stock Short Data'!A:F,6,)</f>
        <v>5.5189310000000003</v>
      </c>
      <c r="D943" s="18">
        <f>Table1[[#This Row],[Long]]/Table1[[#This Row],[Short]]</f>
        <v>8.3376652108895737</v>
      </c>
    </row>
    <row r="944" spans="1:4" x14ac:dyDescent="0.2">
      <c r="A944" s="17">
        <v>40648</v>
      </c>
      <c r="B944" s="18">
        <f>VLOOKUP(Table1[[#This Row],[Date]],'Stock Long Data'!A:F,6,)</f>
        <v>46.639999000000003</v>
      </c>
      <c r="C944" s="18">
        <f>VLOOKUP(Table1[[#This Row],[Date]],'Stock Short Data'!A:F,6,)</f>
        <v>5.5728429999999998</v>
      </c>
      <c r="D944" s="18">
        <f>Table1[[#This Row],[Long]]/Table1[[#This Row],[Short]]</f>
        <v>8.3691571788403163</v>
      </c>
    </row>
    <row r="945" spans="1:4" x14ac:dyDescent="0.2">
      <c r="A945" s="17">
        <v>40651</v>
      </c>
      <c r="B945" s="18">
        <f>VLOOKUP(Table1[[#This Row],[Date]],'Stock Long Data'!A:F,6,)</f>
        <v>48.43</v>
      </c>
      <c r="C945" s="18">
        <f>VLOOKUP(Table1[[#This Row],[Date]],'Stock Short Data'!A:F,6,)</f>
        <v>5.6587019999999999</v>
      </c>
      <c r="D945" s="18">
        <f>Table1[[#This Row],[Long]]/Table1[[#This Row],[Short]]</f>
        <v>8.558499811440857</v>
      </c>
    </row>
    <row r="946" spans="1:4" x14ac:dyDescent="0.2">
      <c r="A946" s="17">
        <v>40652</v>
      </c>
      <c r="B946" s="18">
        <f>VLOOKUP(Table1[[#This Row],[Date]],'Stock Long Data'!A:F,6,)</f>
        <v>50.130001</v>
      </c>
      <c r="C946" s="18">
        <f>VLOOKUP(Table1[[#This Row],[Date]],'Stock Short Data'!A:F,6,)</f>
        <v>5.8184389999999997</v>
      </c>
      <c r="D946" s="18">
        <f>Table1[[#This Row],[Long]]/Table1[[#This Row],[Short]]</f>
        <v>8.6157130804327426</v>
      </c>
    </row>
    <row r="947" spans="1:4" x14ac:dyDescent="0.2">
      <c r="A947" s="17">
        <v>40653</v>
      </c>
      <c r="B947" s="18">
        <f>VLOOKUP(Table1[[#This Row],[Date]],'Stock Long Data'!A:F,6,)</f>
        <v>49.865001999999997</v>
      </c>
      <c r="C947" s="18">
        <f>VLOOKUP(Table1[[#This Row],[Date]],'Stock Short Data'!A:F,6,)</f>
        <v>6.1878330000000004</v>
      </c>
      <c r="D947" s="18">
        <f>Table1[[#This Row],[Long]]/Table1[[#This Row],[Short]]</f>
        <v>8.0585565253619471</v>
      </c>
    </row>
    <row r="948" spans="1:4" x14ac:dyDescent="0.2">
      <c r="A948" s="17">
        <v>40654</v>
      </c>
      <c r="B948" s="18">
        <f>VLOOKUP(Table1[[#This Row],[Date]],'Stock Long Data'!A:F,6,)</f>
        <v>51.084999000000003</v>
      </c>
      <c r="C948" s="18">
        <f>VLOOKUP(Table1[[#This Row],[Date]],'Stock Short Data'!A:F,6,)</f>
        <v>6.2976520000000002</v>
      </c>
      <c r="D948" s="18">
        <f>Table1[[#This Row],[Long]]/Table1[[#This Row],[Short]]</f>
        <v>8.1117532375558383</v>
      </c>
    </row>
    <row r="949" spans="1:4" x14ac:dyDescent="0.2">
      <c r="A949" s="17">
        <v>40658</v>
      </c>
      <c r="B949" s="18">
        <f>VLOOKUP(Table1[[#This Row],[Date]],'Stock Long Data'!A:F,6,)</f>
        <v>50.689999</v>
      </c>
      <c r="C949" s="18">
        <f>VLOOKUP(Table1[[#This Row],[Date]],'Stock Short Data'!A:F,6,)</f>
        <v>6.2597139999999998</v>
      </c>
      <c r="D949" s="18">
        <f>Table1[[#This Row],[Long]]/Table1[[#This Row],[Short]]</f>
        <v>8.0978138937338038</v>
      </c>
    </row>
    <row r="950" spans="1:4" x14ac:dyDescent="0.2">
      <c r="A950" s="17">
        <v>40659</v>
      </c>
      <c r="B950" s="18">
        <f>VLOOKUP(Table1[[#This Row],[Date]],'Stock Long Data'!A:F,6,)</f>
        <v>49.310001</v>
      </c>
      <c r="C950" s="18">
        <f>VLOOKUP(Table1[[#This Row],[Date]],'Stock Short Data'!A:F,6,)</f>
        <v>6.3096329999999998</v>
      </c>
      <c r="D950" s="18">
        <f>Table1[[#This Row],[Long]]/Table1[[#This Row],[Short]]</f>
        <v>7.8150347254745247</v>
      </c>
    </row>
    <row r="951" spans="1:4" x14ac:dyDescent="0.2">
      <c r="A951" s="17">
        <v>40660</v>
      </c>
      <c r="B951" s="18">
        <f>VLOOKUP(Table1[[#This Row],[Date]],'Stock Long Data'!A:F,6,)</f>
        <v>50.240001999999997</v>
      </c>
      <c r="C951" s="18">
        <f>VLOOKUP(Table1[[#This Row],[Date]],'Stock Short Data'!A:F,6,)</f>
        <v>6.4833460000000001</v>
      </c>
      <c r="D951" s="18">
        <f>Table1[[#This Row],[Long]]/Table1[[#This Row],[Short]]</f>
        <v>7.7490854259513524</v>
      </c>
    </row>
    <row r="952" spans="1:4" x14ac:dyDescent="0.2">
      <c r="A952" s="17">
        <v>40661</v>
      </c>
      <c r="B952" s="18">
        <f>VLOOKUP(Table1[[#This Row],[Date]],'Stock Long Data'!A:F,6,)</f>
        <v>49.665000999999997</v>
      </c>
      <c r="C952" s="18">
        <f>VLOOKUP(Table1[[#This Row],[Date]],'Stock Short Data'!A:F,6,)</f>
        <v>6.5692060000000003</v>
      </c>
      <c r="D952" s="18">
        <f>Table1[[#This Row],[Long]]/Table1[[#This Row],[Short]]</f>
        <v>7.5602745598174259</v>
      </c>
    </row>
    <row r="953" spans="1:4" x14ac:dyDescent="0.2">
      <c r="A953" s="17">
        <v>40662</v>
      </c>
      <c r="B953" s="18">
        <f>VLOOKUP(Table1[[#This Row],[Date]],'Stock Long Data'!A:F,6,)</f>
        <v>50.025002000000001</v>
      </c>
      <c r="C953" s="18">
        <f>VLOOKUP(Table1[[#This Row],[Date]],'Stock Short Data'!A:F,6,)</f>
        <v>6.491333</v>
      </c>
      <c r="D953" s="18">
        <f>Table1[[#This Row],[Long]]/Table1[[#This Row],[Short]]</f>
        <v>7.7064297887660365</v>
      </c>
    </row>
    <row r="954" spans="1:4" x14ac:dyDescent="0.2">
      <c r="A954" s="17">
        <v>40665</v>
      </c>
      <c r="B954" s="18">
        <f>VLOOKUP(Table1[[#This Row],[Date]],'Stock Long Data'!A:F,6,)</f>
        <v>48.174999</v>
      </c>
      <c r="C954" s="18">
        <f>VLOOKUP(Table1[[#This Row],[Date]],'Stock Short Data'!A:F,6,)</f>
        <v>6.3835110000000004</v>
      </c>
      <c r="D954" s="18">
        <f>Table1[[#This Row],[Long]]/Table1[[#This Row],[Short]]</f>
        <v>7.5467871834167743</v>
      </c>
    </row>
    <row r="955" spans="1:4" x14ac:dyDescent="0.2">
      <c r="A955" s="17">
        <v>40666</v>
      </c>
      <c r="B955" s="18">
        <f>VLOOKUP(Table1[[#This Row],[Date]],'Stock Long Data'!A:F,6,)</f>
        <v>46.650002000000001</v>
      </c>
      <c r="C955" s="18">
        <f>VLOOKUP(Table1[[#This Row],[Date]],'Stock Short Data'!A:F,6,)</f>
        <v>6.3575540000000004</v>
      </c>
      <c r="D955" s="18">
        <f>Table1[[#This Row],[Long]]/Table1[[#This Row],[Short]]</f>
        <v>7.3377280004228034</v>
      </c>
    </row>
    <row r="956" spans="1:4" x14ac:dyDescent="0.2">
      <c r="A956" s="17">
        <v>40667</v>
      </c>
      <c r="B956" s="18">
        <f>VLOOKUP(Table1[[#This Row],[Date]],'Stock Long Data'!A:F,6,)</f>
        <v>46.615001999999997</v>
      </c>
      <c r="C956" s="18">
        <f>VLOOKUP(Table1[[#This Row],[Date]],'Stock Short Data'!A:F,6,)</f>
        <v>6.3695339999999998</v>
      </c>
      <c r="D956" s="18">
        <f>Table1[[#This Row],[Long]]/Table1[[#This Row],[Short]]</f>
        <v>7.3184320862405317</v>
      </c>
    </row>
    <row r="957" spans="1:4" x14ac:dyDescent="0.2">
      <c r="A957" s="17">
        <v>40668</v>
      </c>
      <c r="B957" s="18">
        <f>VLOOKUP(Table1[[#This Row],[Date]],'Stock Long Data'!A:F,6,)</f>
        <v>46.994999</v>
      </c>
      <c r="C957" s="18">
        <f>VLOOKUP(Table1[[#This Row],[Date]],'Stock Short Data'!A:F,6,)</f>
        <v>6.441414</v>
      </c>
      <c r="D957" s="18">
        <f>Table1[[#This Row],[Long]]/Table1[[#This Row],[Short]]</f>
        <v>7.2957581984328286</v>
      </c>
    </row>
    <row r="958" spans="1:4" x14ac:dyDescent="0.2">
      <c r="A958" s="17">
        <v>40669</v>
      </c>
      <c r="B958" s="18">
        <f>VLOOKUP(Table1[[#This Row],[Date]],'Stock Long Data'!A:F,6,)</f>
        <v>47.474997999999999</v>
      </c>
      <c r="C958" s="18">
        <f>VLOOKUP(Table1[[#This Row],[Date]],'Stock Short Data'!A:F,6,)</f>
        <v>6.321612</v>
      </c>
      <c r="D958" s="18">
        <f>Table1[[#This Row],[Long]]/Table1[[#This Row],[Short]]</f>
        <v>7.5099512592674147</v>
      </c>
    </row>
    <row r="959" spans="1:4" x14ac:dyDescent="0.2">
      <c r="A959" s="17">
        <v>40672</v>
      </c>
      <c r="B959" s="18">
        <f>VLOOKUP(Table1[[#This Row],[Date]],'Stock Long Data'!A:F,6,)</f>
        <v>49.494999</v>
      </c>
      <c r="C959" s="18">
        <f>VLOOKUP(Table1[[#This Row],[Date]],'Stock Short Data'!A:F,6,)</f>
        <v>6.3855089999999999</v>
      </c>
      <c r="D959" s="18">
        <f>Table1[[#This Row],[Long]]/Table1[[#This Row],[Short]]</f>
        <v>7.7511438790549043</v>
      </c>
    </row>
    <row r="960" spans="1:4" x14ac:dyDescent="0.2">
      <c r="A960" s="17">
        <v>40673</v>
      </c>
      <c r="B960" s="18">
        <f>VLOOKUP(Table1[[#This Row],[Date]],'Stock Long Data'!A:F,6,)</f>
        <v>49.445</v>
      </c>
      <c r="C960" s="18">
        <f>VLOOKUP(Table1[[#This Row],[Date]],'Stock Short Data'!A:F,6,)</f>
        <v>6.4454089999999997</v>
      </c>
      <c r="D960" s="18">
        <f>Table1[[#This Row],[Long]]/Table1[[#This Row],[Short]]</f>
        <v>7.6713518102575033</v>
      </c>
    </row>
    <row r="961" spans="1:4" x14ac:dyDescent="0.2">
      <c r="A961" s="17">
        <v>40674</v>
      </c>
      <c r="B961" s="18">
        <f>VLOOKUP(Table1[[#This Row],[Date]],'Stock Long Data'!A:F,6,)</f>
        <v>48.334999000000003</v>
      </c>
      <c r="C961" s="18">
        <f>VLOOKUP(Table1[[#This Row],[Date]],'Stock Short Data'!A:F,6,)</f>
        <v>6.4593860000000003</v>
      </c>
      <c r="D961" s="18">
        <f>Table1[[#This Row],[Long]]/Table1[[#This Row],[Short]]</f>
        <v>7.4829092114947153</v>
      </c>
    </row>
    <row r="962" spans="1:4" x14ac:dyDescent="0.2">
      <c r="A962" s="17">
        <v>40675</v>
      </c>
      <c r="B962" s="18">
        <f>VLOOKUP(Table1[[#This Row],[Date]],'Stock Long Data'!A:F,6,)</f>
        <v>48.52</v>
      </c>
      <c r="C962" s="18">
        <f>VLOOKUP(Table1[[#This Row],[Date]],'Stock Short Data'!A:F,6,)</f>
        <v>6.4154600000000004</v>
      </c>
      <c r="D962" s="18">
        <f>Table1[[#This Row],[Long]]/Table1[[#This Row],[Short]]</f>
        <v>7.5629806748074184</v>
      </c>
    </row>
    <row r="963" spans="1:4" x14ac:dyDescent="0.2">
      <c r="A963" s="17">
        <v>40676</v>
      </c>
      <c r="B963" s="18">
        <f>VLOOKUP(Table1[[#This Row],[Date]],'Stock Long Data'!A:F,6,)</f>
        <v>47.615001999999997</v>
      </c>
      <c r="C963" s="18">
        <f>VLOOKUP(Table1[[#This Row],[Date]],'Stock Short Data'!A:F,6,)</f>
        <v>6.3715310000000001</v>
      </c>
      <c r="D963" s="18">
        <f>Table1[[#This Row],[Long]]/Table1[[#This Row],[Short]]</f>
        <v>7.4730864528478316</v>
      </c>
    </row>
    <row r="964" spans="1:4" x14ac:dyDescent="0.2">
      <c r="A964" s="17">
        <v>40679</v>
      </c>
      <c r="B964" s="18">
        <f>VLOOKUP(Table1[[#This Row],[Date]],'Stock Long Data'!A:F,6,)</f>
        <v>47.034999999999997</v>
      </c>
      <c r="C964" s="18">
        <f>VLOOKUP(Table1[[#This Row],[Date]],'Stock Short Data'!A:F,6,)</f>
        <v>6.2397479999999996</v>
      </c>
      <c r="D964" s="18">
        <f>Table1[[#This Row],[Long]]/Table1[[#This Row],[Short]]</f>
        <v>7.5379646742144075</v>
      </c>
    </row>
    <row r="965" spans="1:4" x14ac:dyDescent="0.2">
      <c r="A965" s="17">
        <v>40680</v>
      </c>
      <c r="B965" s="18">
        <f>VLOOKUP(Table1[[#This Row],[Date]],'Stock Long Data'!A:F,6,)</f>
        <v>47.424999</v>
      </c>
      <c r="C965" s="18">
        <f>VLOOKUP(Table1[[#This Row],[Date]],'Stock Short Data'!A:F,6,)</f>
        <v>6.1419069999999998</v>
      </c>
      <c r="D965" s="18">
        <f>Table1[[#This Row],[Long]]/Table1[[#This Row],[Short]]</f>
        <v>7.7215429995927973</v>
      </c>
    </row>
    <row r="966" spans="1:4" x14ac:dyDescent="0.2">
      <c r="A966" s="17">
        <v>40681</v>
      </c>
      <c r="B966" s="18">
        <f>VLOOKUP(Table1[[#This Row],[Date]],'Stock Long Data'!A:F,6,)</f>
        <v>49.075001</v>
      </c>
      <c r="C966" s="18">
        <f>VLOOKUP(Table1[[#This Row],[Date]],'Stock Short Data'!A:F,6,)</f>
        <v>6.1758509999999998</v>
      </c>
      <c r="D966" s="18">
        <f>Table1[[#This Row],[Long]]/Table1[[#This Row],[Short]]</f>
        <v>7.9462734771289014</v>
      </c>
    </row>
    <row r="967" spans="1:4" x14ac:dyDescent="0.2">
      <c r="A967" s="17">
        <v>40682</v>
      </c>
      <c r="B967" s="18">
        <f>VLOOKUP(Table1[[#This Row],[Date]],'Stock Long Data'!A:F,6,)</f>
        <v>48.619999</v>
      </c>
      <c r="C967" s="18">
        <f>VLOOKUP(Table1[[#This Row],[Date]],'Stock Short Data'!A:F,6,)</f>
        <v>6.2038070000000003</v>
      </c>
      <c r="D967" s="18">
        <f>Table1[[#This Row],[Long]]/Table1[[#This Row],[Short]]</f>
        <v>7.8371230762014354</v>
      </c>
    </row>
    <row r="968" spans="1:4" x14ac:dyDescent="0.2">
      <c r="A968" s="17">
        <v>40683</v>
      </c>
      <c r="B968" s="18">
        <f>VLOOKUP(Table1[[#This Row],[Date]],'Stock Long Data'!A:F,6,)</f>
        <v>48.145000000000003</v>
      </c>
      <c r="C968" s="18">
        <f>VLOOKUP(Table1[[#This Row],[Date]],'Stock Short Data'!A:F,6,)</f>
        <v>6.1079639999999999</v>
      </c>
      <c r="D968" s="18">
        <f>Table1[[#This Row],[Long]]/Table1[[#This Row],[Short]]</f>
        <v>7.8823319849298397</v>
      </c>
    </row>
    <row r="969" spans="1:4" x14ac:dyDescent="0.2">
      <c r="A969" s="17">
        <v>40686</v>
      </c>
      <c r="B969" s="18">
        <f>VLOOKUP(Table1[[#This Row],[Date]],'Stock Long Data'!A:F,6,)</f>
        <v>48.255001</v>
      </c>
      <c r="C969" s="18">
        <f>VLOOKUP(Table1[[#This Row],[Date]],'Stock Short Data'!A:F,6,)</f>
        <v>6.0121219999999997</v>
      </c>
      <c r="D969" s="18">
        <f>Table1[[#This Row],[Long]]/Table1[[#This Row],[Short]]</f>
        <v>8.0262843967570863</v>
      </c>
    </row>
    <row r="970" spans="1:4" x14ac:dyDescent="0.2">
      <c r="A970" s="17">
        <v>40687</v>
      </c>
      <c r="B970" s="18">
        <f>VLOOKUP(Table1[[#This Row],[Date]],'Stock Long Data'!A:F,6,)</f>
        <v>48.615001999999997</v>
      </c>
      <c r="C970" s="18">
        <f>VLOOKUP(Table1[[#This Row],[Date]],'Stock Short Data'!A:F,6,)</f>
        <v>6.032089</v>
      </c>
      <c r="D970" s="18">
        <f>Table1[[#This Row],[Long]]/Table1[[#This Row],[Short]]</f>
        <v>8.0593973331626891</v>
      </c>
    </row>
    <row r="971" spans="1:4" x14ac:dyDescent="0.2">
      <c r="A971" s="17">
        <v>40688</v>
      </c>
      <c r="B971" s="18">
        <f>VLOOKUP(Table1[[#This Row],[Date]],'Stock Long Data'!A:F,6,)</f>
        <v>48.790000999999997</v>
      </c>
      <c r="C971" s="18">
        <f>VLOOKUP(Table1[[#This Row],[Date]],'Stock Short Data'!A:F,6,)</f>
        <v>5.9322520000000001</v>
      </c>
      <c r="D971" s="18">
        <f>Table1[[#This Row],[Long]]/Table1[[#This Row],[Short]]</f>
        <v>8.2245327744000072</v>
      </c>
    </row>
    <row r="972" spans="1:4" x14ac:dyDescent="0.2">
      <c r="A972" s="17">
        <v>40689</v>
      </c>
      <c r="B972" s="18">
        <f>VLOOKUP(Table1[[#This Row],[Date]],'Stock Long Data'!A:F,6,)</f>
        <v>45.875</v>
      </c>
      <c r="C972" s="18">
        <f>VLOOKUP(Table1[[#This Row],[Date]],'Stock Short Data'!A:F,6,)</f>
        <v>6.0760160000000001</v>
      </c>
      <c r="D972" s="18">
        <f>Table1[[#This Row],[Long]]/Table1[[#This Row],[Short]]</f>
        <v>7.5501776163854739</v>
      </c>
    </row>
    <row r="973" spans="1:4" x14ac:dyDescent="0.2">
      <c r="A973" s="17">
        <v>40690</v>
      </c>
      <c r="B973" s="18">
        <f>VLOOKUP(Table1[[#This Row],[Date]],'Stock Long Data'!A:F,6,)</f>
        <v>45.040000999999997</v>
      </c>
      <c r="C973" s="18">
        <f>VLOOKUP(Table1[[#This Row],[Date]],'Stock Short Data'!A:F,6,)</f>
        <v>6.0780130000000003</v>
      </c>
      <c r="D973" s="18">
        <f>Table1[[#This Row],[Long]]/Table1[[#This Row],[Short]]</f>
        <v>7.4103166610535371</v>
      </c>
    </row>
    <row r="974" spans="1:4" x14ac:dyDescent="0.2">
      <c r="A974" s="17">
        <v>40694</v>
      </c>
      <c r="B974" s="18">
        <f>VLOOKUP(Table1[[#This Row],[Date]],'Stock Long Data'!A:F,6,)</f>
        <v>45.400002000000001</v>
      </c>
      <c r="C974" s="18">
        <f>VLOOKUP(Table1[[#This Row],[Date]],'Stock Short Data'!A:F,6,)</f>
        <v>6.0520560000000003</v>
      </c>
      <c r="D974" s="18">
        <f>Table1[[#This Row],[Long]]/Table1[[#This Row],[Short]]</f>
        <v>7.5015832636049629</v>
      </c>
    </row>
    <row r="975" spans="1:4" x14ac:dyDescent="0.2">
      <c r="A975" s="17">
        <v>40695</v>
      </c>
      <c r="B975" s="18">
        <f>VLOOKUP(Table1[[#This Row],[Date]],'Stock Long Data'!A:F,6,)</f>
        <v>43.955002</v>
      </c>
      <c r="C975" s="18">
        <f>VLOOKUP(Table1[[#This Row],[Date]],'Stock Short Data'!A:F,6,)</f>
        <v>5.8443969999999998</v>
      </c>
      <c r="D975" s="18">
        <f>Table1[[#This Row],[Long]]/Table1[[#This Row],[Short]]</f>
        <v>7.5208788862221372</v>
      </c>
    </row>
    <row r="976" spans="1:4" x14ac:dyDescent="0.2">
      <c r="A976" s="17">
        <v>40696</v>
      </c>
      <c r="B976" s="18">
        <f>VLOOKUP(Table1[[#This Row],[Date]],'Stock Long Data'!A:F,6,)</f>
        <v>43.66</v>
      </c>
      <c r="C976" s="18">
        <f>VLOOKUP(Table1[[#This Row],[Date]],'Stock Short Data'!A:F,6,)</f>
        <v>5.7245929999999996</v>
      </c>
      <c r="D976" s="18">
        <f>Table1[[#This Row],[Long]]/Table1[[#This Row],[Short]]</f>
        <v>7.6267430715161755</v>
      </c>
    </row>
    <row r="977" spans="1:4" x14ac:dyDescent="0.2">
      <c r="A977" s="17">
        <v>40697</v>
      </c>
      <c r="B977" s="18">
        <f>VLOOKUP(Table1[[#This Row],[Date]],'Stock Long Data'!A:F,6,)</f>
        <v>43.330002</v>
      </c>
      <c r="C977" s="18">
        <f>VLOOKUP(Table1[[#This Row],[Date]],'Stock Short Data'!A:F,6,)</f>
        <v>5.64872</v>
      </c>
      <c r="D977" s="18">
        <f>Table1[[#This Row],[Long]]/Table1[[#This Row],[Short]]</f>
        <v>7.6707647042161762</v>
      </c>
    </row>
    <row r="978" spans="1:4" x14ac:dyDescent="0.2">
      <c r="A978" s="17">
        <v>40700</v>
      </c>
      <c r="B978" s="18">
        <f>VLOOKUP(Table1[[#This Row],[Date]],'Stock Long Data'!A:F,6,)</f>
        <v>41.935001</v>
      </c>
      <c r="C978" s="18">
        <f>VLOOKUP(Table1[[#This Row],[Date]],'Stock Short Data'!A:F,6,)</f>
        <v>5.5448899999999997</v>
      </c>
      <c r="D978" s="18">
        <f>Table1[[#This Row],[Long]]/Table1[[#This Row],[Short]]</f>
        <v>7.562819280454617</v>
      </c>
    </row>
    <row r="979" spans="1:4" x14ac:dyDescent="0.2">
      <c r="A979" s="17">
        <v>40701</v>
      </c>
      <c r="B979" s="18">
        <f>VLOOKUP(Table1[[#This Row],[Date]],'Stock Long Data'!A:F,6,)</f>
        <v>41.544998</v>
      </c>
      <c r="C979" s="18">
        <f>VLOOKUP(Table1[[#This Row],[Date]],'Stock Short Data'!A:F,6,)</f>
        <v>5.5388989999999998</v>
      </c>
      <c r="D979" s="18">
        <f>Table1[[#This Row],[Long]]/Table1[[#This Row],[Short]]</f>
        <v>7.5005877521868518</v>
      </c>
    </row>
    <row r="980" spans="1:4" x14ac:dyDescent="0.2">
      <c r="A980" s="17">
        <v>40702</v>
      </c>
      <c r="B980" s="18">
        <f>VLOOKUP(Table1[[#This Row],[Date]],'Stock Long Data'!A:F,6,)</f>
        <v>42.169998</v>
      </c>
      <c r="C980" s="18">
        <f>VLOOKUP(Table1[[#This Row],[Date]],'Stock Short Data'!A:F,6,)</f>
        <v>5.3951349999999998</v>
      </c>
      <c r="D980" s="18">
        <f>Table1[[#This Row],[Long]]/Table1[[#This Row],[Short]]</f>
        <v>7.8163007969216709</v>
      </c>
    </row>
    <row r="981" spans="1:4" x14ac:dyDescent="0.2">
      <c r="A981" s="17">
        <v>40703</v>
      </c>
      <c r="B981" s="18">
        <f>VLOOKUP(Table1[[#This Row],[Date]],'Stock Long Data'!A:F,6,)</f>
        <v>43.07</v>
      </c>
      <c r="C981" s="18">
        <f>VLOOKUP(Table1[[#This Row],[Date]],'Stock Short Data'!A:F,6,)</f>
        <v>5.4929750000000004</v>
      </c>
      <c r="D981" s="18">
        <f>Table1[[#This Row],[Long]]/Table1[[#This Row],[Short]]</f>
        <v>7.8409240894051031</v>
      </c>
    </row>
    <row r="982" spans="1:4" x14ac:dyDescent="0.2">
      <c r="A982" s="17">
        <v>40704</v>
      </c>
      <c r="B982" s="18">
        <f>VLOOKUP(Table1[[#This Row],[Date]],'Stock Long Data'!A:F,6,)</f>
        <v>44.970001000000003</v>
      </c>
      <c r="C982" s="18">
        <f>VLOOKUP(Table1[[#This Row],[Date]],'Stock Short Data'!A:F,6,)</f>
        <v>5.4051179999999999</v>
      </c>
      <c r="D982" s="18">
        <f>Table1[[#This Row],[Long]]/Table1[[#This Row],[Short]]</f>
        <v>8.3198925536870796</v>
      </c>
    </row>
    <row r="983" spans="1:4" x14ac:dyDescent="0.2">
      <c r="A983" s="17">
        <v>40707</v>
      </c>
      <c r="B983" s="18">
        <f>VLOOKUP(Table1[[#This Row],[Date]],'Stock Long Data'!A:F,6,)</f>
        <v>43.950001</v>
      </c>
      <c r="C983" s="18">
        <f>VLOOKUP(Table1[[#This Row],[Date]],'Stock Short Data'!A:F,6,)</f>
        <v>5.4190959999999997</v>
      </c>
      <c r="D983" s="18">
        <f>Table1[[#This Row],[Long]]/Table1[[#This Row],[Short]]</f>
        <v>8.1102089721237647</v>
      </c>
    </row>
    <row r="984" spans="1:4" x14ac:dyDescent="0.2">
      <c r="A984" s="17">
        <v>40708</v>
      </c>
      <c r="B984" s="18">
        <f>VLOOKUP(Table1[[#This Row],[Date]],'Stock Long Data'!A:F,6,)</f>
        <v>45.75</v>
      </c>
      <c r="C984" s="18">
        <f>VLOOKUP(Table1[[#This Row],[Date]],'Stock Short Data'!A:F,6,)</f>
        <v>5.5548729999999997</v>
      </c>
      <c r="D984" s="18">
        <f>Table1[[#This Row],[Long]]/Table1[[#This Row],[Short]]</f>
        <v>8.2360118764191377</v>
      </c>
    </row>
    <row r="985" spans="1:4" x14ac:dyDescent="0.2">
      <c r="A985" s="17">
        <v>40709</v>
      </c>
      <c r="B985" s="18">
        <f>VLOOKUP(Table1[[#This Row],[Date]],'Stock Long Data'!A:F,6,)</f>
        <v>45.665000999999997</v>
      </c>
      <c r="C985" s="18">
        <f>VLOOKUP(Table1[[#This Row],[Date]],'Stock Short Data'!A:F,6,)</f>
        <v>5.4091129999999996</v>
      </c>
      <c r="D985" s="18">
        <f>Table1[[#This Row],[Long]]/Table1[[#This Row],[Short]]</f>
        <v>8.4422346140670381</v>
      </c>
    </row>
    <row r="986" spans="1:4" x14ac:dyDescent="0.2">
      <c r="A986" s="17">
        <v>40710</v>
      </c>
      <c r="B986" s="18">
        <f>VLOOKUP(Table1[[#This Row],[Date]],'Stock Long Data'!A:F,6,)</f>
        <v>45.490001999999997</v>
      </c>
      <c r="C986" s="18">
        <f>VLOOKUP(Table1[[#This Row],[Date]],'Stock Short Data'!A:F,6,)</f>
        <v>5.3771649999999998</v>
      </c>
      <c r="D986" s="18">
        <f>Table1[[#This Row],[Long]]/Table1[[#This Row],[Short]]</f>
        <v>8.4598486377115076</v>
      </c>
    </row>
    <row r="987" spans="1:4" x14ac:dyDescent="0.2">
      <c r="A987" s="17">
        <v>40711</v>
      </c>
      <c r="B987" s="18">
        <f>VLOOKUP(Table1[[#This Row],[Date]],'Stock Long Data'!A:F,6,)</f>
        <v>46.689999</v>
      </c>
      <c r="C987" s="18">
        <f>VLOOKUP(Table1[[#This Row],[Date]],'Stock Short Data'!A:F,6,)</f>
        <v>5.4789979999999998</v>
      </c>
      <c r="D987" s="18">
        <f>Table1[[#This Row],[Long]]/Table1[[#This Row],[Short]]</f>
        <v>8.521630962449704</v>
      </c>
    </row>
    <row r="988" spans="1:4" x14ac:dyDescent="0.2">
      <c r="A988" s="17">
        <v>40714</v>
      </c>
      <c r="B988" s="18">
        <f>VLOOKUP(Table1[[#This Row],[Date]],'Stock Long Data'!A:F,6,)</f>
        <v>48.875</v>
      </c>
      <c r="C988" s="18">
        <f>VLOOKUP(Table1[[#This Row],[Date]],'Stock Short Data'!A:F,6,)</f>
        <v>5.6127779999999996</v>
      </c>
      <c r="D988" s="18">
        <f>Table1[[#This Row],[Long]]/Table1[[#This Row],[Short]]</f>
        <v>8.707809216755054</v>
      </c>
    </row>
    <row r="989" spans="1:4" x14ac:dyDescent="0.2">
      <c r="A989" s="17">
        <v>40715</v>
      </c>
      <c r="B989" s="18">
        <f>VLOOKUP(Table1[[#This Row],[Date]],'Stock Long Data'!A:F,6,)</f>
        <v>51.404998999999997</v>
      </c>
      <c r="C989" s="18">
        <f>VLOOKUP(Table1[[#This Row],[Date]],'Stock Short Data'!A:F,6,)</f>
        <v>5.8064590000000003</v>
      </c>
      <c r="D989" s="18">
        <f>Table1[[#This Row],[Long]]/Table1[[#This Row],[Short]]</f>
        <v>8.8530718980363066</v>
      </c>
    </row>
    <row r="990" spans="1:4" x14ac:dyDescent="0.2">
      <c r="A990" s="17">
        <v>40716</v>
      </c>
      <c r="B990" s="18">
        <f>VLOOKUP(Table1[[#This Row],[Date]],'Stock Long Data'!A:F,6,)</f>
        <v>50.685001</v>
      </c>
      <c r="C990" s="18">
        <f>VLOOKUP(Table1[[#This Row],[Date]],'Stock Short Data'!A:F,6,)</f>
        <v>5.6786690000000002</v>
      </c>
      <c r="D990" s="18">
        <f>Table1[[#This Row],[Long]]/Table1[[#This Row],[Short]]</f>
        <v>8.9255071919141606</v>
      </c>
    </row>
    <row r="991" spans="1:4" x14ac:dyDescent="0.2">
      <c r="A991" s="17">
        <v>40717</v>
      </c>
      <c r="B991" s="18">
        <f>VLOOKUP(Table1[[#This Row],[Date]],'Stock Long Data'!A:F,6,)</f>
        <v>53.349997999999999</v>
      </c>
      <c r="C991" s="18">
        <f>VLOOKUP(Table1[[#This Row],[Date]],'Stock Short Data'!A:F,6,)</f>
        <v>5.7245929999999996</v>
      </c>
      <c r="D991" s="18">
        <f>Table1[[#This Row],[Long]]/Table1[[#This Row],[Short]]</f>
        <v>9.3194394780554717</v>
      </c>
    </row>
    <row r="992" spans="1:4" x14ac:dyDescent="0.2">
      <c r="A992" s="17">
        <v>40718</v>
      </c>
      <c r="B992" s="18">
        <f>VLOOKUP(Table1[[#This Row],[Date]],'Stock Long Data'!A:F,6,)</f>
        <v>52.189999</v>
      </c>
      <c r="C992" s="18">
        <f>VLOOKUP(Table1[[#This Row],[Date]],'Stock Short Data'!A:F,6,)</f>
        <v>5.5588670000000002</v>
      </c>
      <c r="D992" s="18">
        <f>Table1[[#This Row],[Long]]/Table1[[#This Row],[Short]]</f>
        <v>9.3886036489090312</v>
      </c>
    </row>
    <row r="993" spans="1:4" x14ac:dyDescent="0.2">
      <c r="A993" s="17">
        <v>40721</v>
      </c>
      <c r="B993" s="18">
        <f>VLOOKUP(Table1[[#This Row],[Date]],'Stock Long Data'!A:F,6,)</f>
        <v>54.290000999999997</v>
      </c>
      <c r="C993" s="18">
        <f>VLOOKUP(Table1[[#This Row],[Date]],'Stock Short Data'!A:F,6,)</f>
        <v>5.590814</v>
      </c>
      <c r="D993" s="18">
        <f>Table1[[#This Row],[Long]]/Table1[[#This Row],[Short]]</f>
        <v>9.7105718415958737</v>
      </c>
    </row>
    <row r="994" spans="1:4" x14ac:dyDescent="0.2">
      <c r="A994" s="17">
        <v>40722</v>
      </c>
      <c r="B994" s="18">
        <f>VLOOKUP(Table1[[#This Row],[Date]],'Stock Long Data'!A:F,6,)</f>
        <v>56.549999</v>
      </c>
      <c r="C994" s="18">
        <f>VLOOKUP(Table1[[#This Row],[Date]],'Stock Short Data'!A:F,6,)</f>
        <v>5.642728</v>
      </c>
      <c r="D994" s="18">
        <f>Table1[[#This Row],[Long]]/Table1[[#This Row],[Short]]</f>
        <v>10.021748168616314</v>
      </c>
    </row>
    <row r="995" spans="1:4" x14ac:dyDescent="0.2">
      <c r="A995" s="17">
        <v>40723</v>
      </c>
      <c r="B995" s="18">
        <f>VLOOKUP(Table1[[#This Row],[Date]],'Stock Long Data'!A:F,6,)</f>
        <v>55.84</v>
      </c>
      <c r="C995" s="18">
        <f>VLOOKUP(Table1[[#This Row],[Date]],'Stock Short Data'!A:F,6,)</f>
        <v>5.7106170000000001</v>
      </c>
      <c r="D995" s="18">
        <f>Table1[[#This Row],[Long]]/Table1[[#This Row],[Short]]</f>
        <v>9.778277898868021</v>
      </c>
    </row>
    <row r="996" spans="1:4" x14ac:dyDescent="0.2">
      <c r="A996" s="17">
        <v>40724</v>
      </c>
      <c r="B996" s="18">
        <f>VLOOKUP(Table1[[#This Row],[Date]],'Stock Long Data'!A:F,6,)</f>
        <v>55.91</v>
      </c>
      <c r="C996" s="18">
        <f>VLOOKUP(Table1[[#This Row],[Date]],'Stock Short Data'!A:F,6,)</f>
        <v>5.7006329999999998</v>
      </c>
      <c r="D996" s="18">
        <f>Table1[[#This Row],[Long]]/Table1[[#This Row],[Short]]</f>
        <v>9.807682760844278</v>
      </c>
    </row>
    <row r="997" spans="1:4" x14ac:dyDescent="0.2">
      <c r="A997" s="17">
        <v>40725</v>
      </c>
      <c r="B997" s="18">
        <f>VLOOKUP(Table1[[#This Row],[Date]],'Stock Long Data'!A:F,6,)</f>
        <v>57.810001</v>
      </c>
      <c r="C997" s="18">
        <f>VLOOKUP(Table1[[#This Row],[Date]],'Stock Short Data'!A:F,6,)</f>
        <v>5.8803380000000001</v>
      </c>
      <c r="D997" s="18">
        <f>Table1[[#This Row],[Long]]/Table1[[#This Row],[Short]]</f>
        <v>9.8310677039313052</v>
      </c>
    </row>
    <row r="998" spans="1:4" x14ac:dyDescent="0.2">
      <c r="A998" s="17">
        <v>40729</v>
      </c>
      <c r="B998" s="18">
        <f>VLOOKUP(Table1[[#This Row],[Date]],'Stock Long Data'!A:F,6,)</f>
        <v>59.375</v>
      </c>
      <c r="C998" s="18">
        <f>VLOOKUP(Table1[[#This Row],[Date]],'Stock Short Data'!A:F,6,)</f>
        <v>6.0001410000000002</v>
      </c>
      <c r="D998" s="18">
        <f>Table1[[#This Row],[Long]]/Table1[[#This Row],[Short]]</f>
        <v>9.8956007867148461</v>
      </c>
    </row>
    <row r="999" spans="1:4" x14ac:dyDescent="0.2">
      <c r="A999" s="17">
        <v>40730</v>
      </c>
      <c r="B999" s="18">
        <f>VLOOKUP(Table1[[#This Row],[Date]],'Stock Long Data'!A:F,6,)</f>
        <v>60.68</v>
      </c>
      <c r="C999" s="18">
        <f>VLOOKUP(Table1[[#This Row],[Date]],'Stock Short Data'!A:F,6,)</f>
        <v>6.0300909999999996</v>
      </c>
      <c r="D999" s="18">
        <f>Table1[[#This Row],[Long]]/Table1[[#This Row],[Short]]</f>
        <v>10.062866381286783</v>
      </c>
    </row>
    <row r="1000" spans="1:4" x14ac:dyDescent="0.2">
      <c r="A1000" s="17">
        <v>40731</v>
      </c>
      <c r="B1000" s="18">
        <f>VLOOKUP(Table1[[#This Row],[Date]],'Stock Long Data'!A:F,6,)</f>
        <v>60.849997999999999</v>
      </c>
      <c r="C1000" s="18">
        <f>VLOOKUP(Table1[[#This Row],[Date]],'Stock Short Data'!A:F,6,)</f>
        <v>6.1179480000000002</v>
      </c>
      <c r="D1000" s="18">
        <f>Table1[[#This Row],[Long]]/Table1[[#This Row],[Short]]</f>
        <v>9.9461450146356256</v>
      </c>
    </row>
    <row r="1001" spans="1:4" x14ac:dyDescent="0.2">
      <c r="A1001" s="17">
        <v>40732</v>
      </c>
      <c r="B1001" s="18">
        <f>VLOOKUP(Table1[[#This Row],[Date]],'Stock Long Data'!A:F,6,)</f>
        <v>60.125</v>
      </c>
      <c r="C1001" s="18">
        <f>VLOOKUP(Table1[[#This Row],[Date]],'Stock Short Data'!A:F,6,)</f>
        <v>6.1898289999999996</v>
      </c>
      <c r="D1001" s="18">
        <f>Table1[[#This Row],[Long]]/Table1[[#This Row],[Short]]</f>
        <v>9.7135155106869675</v>
      </c>
    </row>
    <row r="1002" spans="1:4" x14ac:dyDescent="0.2">
      <c r="A1002" s="17">
        <v>40735</v>
      </c>
      <c r="B1002" s="18">
        <f>VLOOKUP(Table1[[#This Row],[Date]],'Stock Long Data'!A:F,6,)</f>
        <v>58.889999000000003</v>
      </c>
      <c r="C1002" s="18">
        <f>VLOOKUP(Table1[[#This Row],[Date]],'Stock Short Data'!A:F,6,)</f>
        <v>6.0580449999999999</v>
      </c>
      <c r="D1002" s="18">
        <f>Table1[[#This Row],[Long]]/Table1[[#This Row],[Short]]</f>
        <v>9.7209576686868466</v>
      </c>
    </row>
    <row r="1003" spans="1:4" x14ac:dyDescent="0.2">
      <c r="A1003" s="17">
        <v>40736</v>
      </c>
      <c r="B1003" s="18">
        <f>VLOOKUP(Table1[[#This Row],[Date]],'Stock Long Data'!A:F,6,)</f>
        <v>59.919998</v>
      </c>
      <c r="C1003" s="18">
        <f>VLOOKUP(Table1[[#This Row],[Date]],'Stock Short Data'!A:F,6,)</f>
        <v>6.1778490000000001</v>
      </c>
      <c r="D1003" s="18">
        <f>Table1[[#This Row],[Long]]/Table1[[#This Row],[Short]]</f>
        <v>9.699168432248829</v>
      </c>
    </row>
    <row r="1004" spans="1:4" x14ac:dyDescent="0.2">
      <c r="A1004" s="17">
        <v>40737</v>
      </c>
      <c r="B1004" s="18">
        <f>VLOOKUP(Table1[[#This Row],[Date]],'Stock Long Data'!A:F,6,)</f>
        <v>60.639999000000003</v>
      </c>
      <c r="C1004" s="18">
        <f>VLOOKUP(Table1[[#This Row],[Date]],'Stock Short Data'!A:F,6,)</f>
        <v>6.2816780000000003</v>
      </c>
      <c r="D1004" s="18">
        <f>Table1[[#This Row],[Long]]/Table1[[#This Row],[Short]]</f>
        <v>9.653471413211566</v>
      </c>
    </row>
    <row r="1005" spans="1:4" x14ac:dyDescent="0.2">
      <c r="A1005" s="17">
        <v>40738</v>
      </c>
      <c r="B1005" s="18">
        <f>VLOOKUP(Table1[[#This Row],[Date]],'Stock Long Data'!A:F,6,)</f>
        <v>59.740001999999997</v>
      </c>
      <c r="C1005" s="18">
        <f>VLOOKUP(Table1[[#This Row],[Date]],'Stock Short Data'!A:F,6,)</f>
        <v>6.2896660000000004</v>
      </c>
      <c r="D1005" s="18">
        <f>Table1[[#This Row],[Long]]/Table1[[#This Row],[Short]]</f>
        <v>9.4981199319645899</v>
      </c>
    </row>
    <row r="1006" spans="1:4" x14ac:dyDescent="0.2">
      <c r="A1006" s="17">
        <v>40739</v>
      </c>
      <c r="B1006" s="18">
        <f>VLOOKUP(Table1[[#This Row],[Date]],'Stock Long Data'!A:F,6,)</f>
        <v>60.540000999999997</v>
      </c>
      <c r="C1006" s="18">
        <f>VLOOKUP(Table1[[#This Row],[Date]],'Stock Short Data'!A:F,6,)</f>
        <v>6.329599</v>
      </c>
      <c r="D1006" s="18">
        <f>Table1[[#This Row],[Long]]/Table1[[#This Row],[Short]]</f>
        <v>9.5645871089147985</v>
      </c>
    </row>
    <row r="1007" spans="1:4" x14ac:dyDescent="0.2">
      <c r="A1007" s="17">
        <v>40742</v>
      </c>
      <c r="B1007" s="18">
        <f>VLOOKUP(Table1[[#This Row],[Date]],'Stock Long Data'!A:F,6,)</f>
        <v>60.48</v>
      </c>
      <c r="C1007" s="18">
        <f>VLOOKUP(Table1[[#This Row],[Date]],'Stock Short Data'!A:F,6,)</f>
        <v>6.4174550000000004</v>
      </c>
      <c r="D1007" s="18">
        <f>Table1[[#This Row],[Long]]/Table1[[#This Row],[Short]]</f>
        <v>9.4242967032881406</v>
      </c>
    </row>
    <row r="1008" spans="1:4" x14ac:dyDescent="0.2">
      <c r="A1008" s="17">
        <v>40743</v>
      </c>
      <c r="B1008" s="18">
        <f>VLOOKUP(Table1[[#This Row],[Date]],'Stock Long Data'!A:F,6,)</f>
        <v>63.509998000000003</v>
      </c>
      <c r="C1008" s="18">
        <f>VLOOKUP(Table1[[#This Row],[Date]],'Stock Short Data'!A:F,6,)</f>
        <v>6.641089</v>
      </c>
      <c r="D1008" s="18">
        <f>Table1[[#This Row],[Long]]/Table1[[#This Row],[Short]]</f>
        <v>9.563190314118664</v>
      </c>
    </row>
    <row r="1009" spans="1:4" x14ac:dyDescent="0.2">
      <c r="A1009" s="17">
        <v>40744</v>
      </c>
      <c r="B1009" s="18">
        <f>VLOOKUP(Table1[[#This Row],[Date]],'Stock Long Data'!A:F,6,)</f>
        <v>63.759998000000003</v>
      </c>
      <c r="C1009" s="18">
        <f>VLOOKUP(Table1[[#This Row],[Date]],'Stock Short Data'!A:F,6,)</f>
        <v>6.0380779999999996</v>
      </c>
      <c r="D1009" s="18">
        <f>Table1[[#This Row],[Long]]/Table1[[#This Row],[Short]]</f>
        <v>10.559651266512292</v>
      </c>
    </row>
    <row r="1010" spans="1:4" x14ac:dyDescent="0.2">
      <c r="A1010" s="17">
        <v>40745</v>
      </c>
      <c r="B1010" s="18">
        <f>VLOOKUP(Table1[[#This Row],[Date]],'Stock Long Data'!A:F,6,)</f>
        <v>63.009998000000003</v>
      </c>
      <c r="C1010" s="18">
        <f>VLOOKUP(Table1[[#This Row],[Date]],'Stock Short Data'!A:F,6,)</f>
        <v>6.1578819999999999</v>
      </c>
      <c r="D1010" s="18">
        <f>Table1[[#This Row],[Long]]/Table1[[#This Row],[Short]]</f>
        <v>10.232414002087083</v>
      </c>
    </row>
    <row r="1011" spans="1:4" x14ac:dyDescent="0.2">
      <c r="A1011" s="17">
        <v>40746</v>
      </c>
      <c r="B1011" s="18">
        <f>VLOOKUP(Table1[[#This Row],[Date]],'Stock Long Data'!A:F,6,)</f>
        <v>63.439999</v>
      </c>
      <c r="C1011" s="18">
        <f>VLOOKUP(Table1[[#This Row],[Date]],'Stock Short Data'!A:F,6,)</f>
        <v>6.2337569999999998</v>
      </c>
      <c r="D1011" s="18">
        <f>Table1[[#This Row],[Long]]/Table1[[#This Row],[Short]]</f>
        <v>10.176848247373133</v>
      </c>
    </row>
    <row r="1012" spans="1:4" x14ac:dyDescent="0.2">
      <c r="A1012" s="17">
        <v>40749</v>
      </c>
      <c r="B1012" s="18">
        <f>VLOOKUP(Table1[[#This Row],[Date]],'Stock Long Data'!A:F,6,)</f>
        <v>61.900002000000001</v>
      </c>
      <c r="C1012" s="18">
        <f>VLOOKUP(Table1[[#This Row],[Date]],'Stock Short Data'!A:F,6,)</f>
        <v>6.2137900000000004</v>
      </c>
      <c r="D1012" s="18">
        <f>Table1[[#This Row],[Long]]/Table1[[#This Row],[Short]]</f>
        <v>9.9617145091803874</v>
      </c>
    </row>
    <row r="1013" spans="1:4" x14ac:dyDescent="0.2">
      <c r="A1013" s="17">
        <v>40750</v>
      </c>
      <c r="B1013" s="18">
        <f>VLOOKUP(Table1[[#This Row],[Date]],'Stock Long Data'!A:F,6,)</f>
        <v>62.860000999999997</v>
      </c>
      <c r="C1013" s="18">
        <f>VLOOKUP(Table1[[#This Row],[Date]],'Stock Short Data'!A:F,6,)</f>
        <v>6.1978169999999997</v>
      </c>
      <c r="D1013" s="18">
        <f>Table1[[#This Row],[Long]]/Table1[[#This Row],[Short]]</f>
        <v>10.142280903098623</v>
      </c>
    </row>
    <row r="1014" spans="1:4" x14ac:dyDescent="0.2">
      <c r="A1014" s="17">
        <v>40751</v>
      </c>
      <c r="B1014" s="18">
        <f>VLOOKUP(Table1[[#This Row],[Date]],'Stock Long Data'!A:F,6,)</f>
        <v>61</v>
      </c>
      <c r="C1014" s="18">
        <f>VLOOKUP(Table1[[#This Row],[Date]],'Stock Short Data'!A:F,6,)</f>
        <v>6.0141179999999999</v>
      </c>
      <c r="D1014" s="18">
        <f>Table1[[#This Row],[Long]]/Table1[[#This Row],[Short]]</f>
        <v>10.142800656721402</v>
      </c>
    </row>
    <row r="1015" spans="1:4" x14ac:dyDescent="0.2">
      <c r="A1015" s="17">
        <v>40752</v>
      </c>
      <c r="B1015" s="18">
        <f>VLOOKUP(Table1[[#This Row],[Date]],'Stock Long Data'!A:F,6,)</f>
        <v>61.68</v>
      </c>
      <c r="C1015" s="18">
        <f>VLOOKUP(Table1[[#This Row],[Date]],'Stock Short Data'!A:F,6,)</f>
        <v>6.1199430000000001</v>
      </c>
      <c r="D1015" s="18">
        <f>Table1[[#This Row],[Long]]/Table1[[#This Row],[Short]]</f>
        <v>10.078525241166462</v>
      </c>
    </row>
    <row r="1016" spans="1:4" x14ac:dyDescent="0.2">
      <c r="A1016" s="17">
        <v>40753</v>
      </c>
      <c r="B1016" s="18">
        <f>VLOOKUP(Table1[[#This Row],[Date]],'Stock Long Data'!A:F,6,)</f>
        <v>60.540000999999997</v>
      </c>
      <c r="C1016" s="18">
        <f>VLOOKUP(Table1[[#This Row],[Date]],'Stock Short Data'!A:F,6,)</f>
        <v>6.0919889999999999</v>
      </c>
      <c r="D1016" s="18">
        <f>Table1[[#This Row],[Long]]/Table1[[#This Row],[Short]]</f>
        <v>9.9376412202976727</v>
      </c>
    </row>
    <row r="1017" spans="1:4" x14ac:dyDescent="0.2">
      <c r="A1017" s="17">
        <v>40756</v>
      </c>
      <c r="B1017" s="18">
        <f>VLOOKUP(Table1[[#This Row],[Date]],'Stock Long Data'!A:F,6,)</f>
        <v>62.150002000000001</v>
      </c>
      <c r="C1017" s="18">
        <f>VLOOKUP(Table1[[#This Row],[Date]],'Stock Short Data'!A:F,6,)</f>
        <v>6.0420720000000001</v>
      </c>
      <c r="D1017" s="18">
        <f>Table1[[#This Row],[Long]]/Table1[[#This Row],[Short]]</f>
        <v>10.286206784692403</v>
      </c>
    </row>
    <row r="1018" spans="1:4" x14ac:dyDescent="0.2">
      <c r="A1018" s="17">
        <v>40757</v>
      </c>
      <c r="B1018" s="18">
        <f>VLOOKUP(Table1[[#This Row],[Date]],'Stock Long Data'!A:F,6,)</f>
        <v>59.290000999999997</v>
      </c>
      <c r="C1018" s="18">
        <f>VLOOKUP(Table1[[#This Row],[Date]],'Stock Short Data'!A:F,6,)</f>
        <v>5.8763449999999997</v>
      </c>
      <c r="D1018" s="18">
        <f>Table1[[#This Row],[Long]]/Table1[[#This Row],[Short]]</f>
        <v>10.089605188259029</v>
      </c>
    </row>
    <row r="1019" spans="1:4" x14ac:dyDescent="0.2">
      <c r="A1019" s="17">
        <v>40758</v>
      </c>
      <c r="B1019" s="18">
        <f>VLOOKUP(Table1[[#This Row],[Date]],'Stock Long Data'!A:F,6,)</f>
        <v>60.470001000000003</v>
      </c>
      <c r="C1019" s="18">
        <f>VLOOKUP(Table1[[#This Row],[Date]],'Stock Short Data'!A:F,6,)</f>
        <v>5.9282589999999997</v>
      </c>
      <c r="D1019" s="18">
        <f>Table1[[#This Row],[Long]]/Table1[[#This Row],[Short]]</f>
        <v>10.200296748168393</v>
      </c>
    </row>
    <row r="1020" spans="1:4" x14ac:dyDescent="0.2">
      <c r="A1020" s="17">
        <v>40759</v>
      </c>
      <c r="B1020" s="18">
        <f>VLOOKUP(Table1[[#This Row],[Date]],'Stock Long Data'!A:F,6,)</f>
        <v>55.990001999999997</v>
      </c>
      <c r="C1020" s="18">
        <f>VLOOKUP(Table1[[#This Row],[Date]],'Stock Short Data'!A:F,6,)</f>
        <v>5.4410590000000001</v>
      </c>
      <c r="D1020" s="18">
        <f>Table1[[#This Row],[Long]]/Table1[[#This Row],[Short]]</f>
        <v>10.290276580349524</v>
      </c>
    </row>
    <row r="1021" spans="1:4" x14ac:dyDescent="0.2">
      <c r="A1021" s="17">
        <v>40760</v>
      </c>
      <c r="B1021" s="18">
        <f>VLOOKUP(Table1[[#This Row],[Date]],'Stock Long Data'!A:F,6,)</f>
        <v>53.57</v>
      </c>
      <c r="C1021" s="18">
        <f>VLOOKUP(Table1[[#This Row],[Date]],'Stock Short Data'!A:F,6,)</f>
        <v>5.5948079999999996</v>
      </c>
      <c r="D1021" s="18">
        <f>Table1[[#This Row],[Long]]/Table1[[#This Row],[Short]]</f>
        <v>9.5749487739346915</v>
      </c>
    </row>
    <row r="1022" spans="1:4" x14ac:dyDescent="0.2">
      <c r="A1022" s="17">
        <v>40763</v>
      </c>
      <c r="B1022" s="18">
        <f>VLOOKUP(Table1[[#This Row],[Date]],'Stock Long Data'!A:F,6,)</f>
        <v>48.759998000000003</v>
      </c>
      <c r="C1022" s="18">
        <f>VLOOKUP(Table1[[#This Row],[Date]],'Stock Short Data'!A:F,6,)</f>
        <v>5.0816499999999998</v>
      </c>
      <c r="D1022" s="18">
        <f>Table1[[#This Row],[Long]]/Table1[[#This Row],[Short]]</f>
        <v>9.5953082168193404</v>
      </c>
    </row>
    <row r="1023" spans="1:4" x14ac:dyDescent="0.2">
      <c r="A1023" s="17">
        <v>40764</v>
      </c>
      <c r="B1023" s="18">
        <f>VLOOKUP(Table1[[#This Row],[Date]],'Stock Long Data'!A:F,6,)</f>
        <v>50.439999</v>
      </c>
      <c r="C1023" s="18">
        <f>VLOOKUP(Table1[[#This Row],[Date]],'Stock Short Data'!A:F,6,)</f>
        <v>5.1834819999999997</v>
      </c>
      <c r="D1023" s="18">
        <f>Table1[[#This Row],[Long]]/Table1[[#This Row],[Short]]</f>
        <v>9.7309104189037416</v>
      </c>
    </row>
    <row r="1024" spans="1:4" x14ac:dyDescent="0.2">
      <c r="A1024" s="17">
        <v>40765</v>
      </c>
      <c r="B1024" s="18">
        <f>VLOOKUP(Table1[[#This Row],[Date]],'Stock Long Data'!A:F,6,)</f>
        <v>51.330002</v>
      </c>
      <c r="C1024" s="18">
        <f>VLOOKUP(Table1[[#This Row],[Date]],'Stock Short Data'!A:F,6,)</f>
        <v>5.1155939999999998</v>
      </c>
      <c r="D1024" s="18">
        <f>Table1[[#This Row],[Long]]/Table1[[#This Row],[Short]]</f>
        <v>10.034025765140862</v>
      </c>
    </row>
    <row r="1025" spans="1:4" x14ac:dyDescent="0.2">
      <c r="A1025" s="17">
        <v>40766</v>
      </c>
      <c r="B1025" s="18">
        <f>VLOOKUP(Table1[[#This Row],[Date]],'Stock Long Data'!A:F,6,)</f>
        <v>53.830002</v>
      </c>
      <c r="C1025" s="18">
        <f>VLOOKUP(Table1[[#This Row],[Date]],'Stock Short Data'!A:F,6,)</f>
        <v>5.457033</v>
      </c>
      <c r="D1025" s="18">
        <f>Table1[[#This Row],[Long]]/Table1[[#This Row],[Short]]</f>
        <v>9.8643350699913306</v>
      </c>
    </row>
    <row r="1026" spans="1:4" x14ac:dyDescent="0.2">
      <c r="A1026" s="17">
        <v>40767</v>
      </c>
      <c r="B1026" s="18">
        <f>VLOOKUP(Table1[[#This Row],[Date]],'Stock Long Data'!A:F,6,)</f>
        <v>58.150002000000001</v>
      </c>
      <c r="C1026" s="18">
        <f>VLOOKUP(Table1[[#This Row],[Date]],'Stock Short Data'!A:F,6,)</f>
        <v>5.473007</v>
      </c>
      <c r="D1026" s="18">
        <f>Table1[[#This Row],[Long]]/Table1[[#This Row],[Short]]</f>
        <v>10.624872579187274</v>
      </c>
    </row>
    <row r="1027" spans="1:4" x14ac:dyDescent="0.2">
      <c r="A1027" s="17">
        <v>40770</v>
      </c>
      <c r="B1027" s="18">
        <f>VLOOKUP(Table1[[#This Row],[Date]],'Stock Long Data'!A:F,6,)</f>
        <v>58.57</v>
      </c>
      <c r="C1027" s="18">
        <f>VLOOKUP(Table1[[#This Row],[Date]],'Stock Short Data'!A:F,6,)</f>
        <v>5.5708460000000004</v>
      </c>
      <c r="D1027" s="18">
        <f>Table1[[#This Row],[Long]]/Table1[[#This Row],[Short]]</f>
        <v>10.513663454347867</v>
      </c>
    </row>
    <row r="1028" spans="1:4" x14ac:dyDescent="0.2">
      <c r="A1028" s="17">
        <v>40771</v>
      </c>
      <c r="B1028" s="18">
        <f>VLOOKUP(Table1[[#This Row],[Date]],'Stock Long Data'!A:F,6,)</f>
        <v>54.240001999999997</v>
      </c>
      <c r="C1028" s="18">
        <f>VLOOKUP(Table1[[#This Row],[Date]],'Stock Short Data'!A:F,6,)</f>
        <v>5.4390619999999998</v>
      </c>
      <c r="D1028" s="18">
        <f>Table1[[#This Row],[Long]]/Table1[[#This Row],[Short]]</f>
        <v>9.9723080928292411</v>
      </c>
    </row>
    <row r="1029" spans="1:4" x14ac:dyDescent="0.2">
      <c r="A1029" s="17">
        <v>40772</v>
      </c>
      <c r="B1029" s="18">
        <f>VLOOKUP(Table1[[#This Row],[Date]],'Stock Long Data'!A:F,6,)</f>
        <v>52.57</v>
      </c>
      <c r="C1029" s="18">
        <f>VLOOKUP(Table1[[#This Row],[Date]],'Stock Short Data'!A:F,6,)</f>
        <v>5.3751670000000003</v>
      </c>
      <c r="D1029" s="18">
        <f>Table1[[#This Row],[Long]]/Table1[[#This Row],[Short]]</f>
        <v>9.7801612489435215</v>
      </c>
    </row>
    <row r="1030" spans="1:4" x14ac:dyDescent="0.2">
      <c r="A1030" s="17">
        <v>40773</v>
      </c>
      <c r="B1030" s="18">
        <f>VLOOKUP(Table1[[#This Row],[Date]],'Stock Long Data'!A:F,6,)</f>
        <v>48</v>
      </c>
      <c r="C1030" s="18">
        <f>VLOOKUP(Table1[[#This Row],[Date]],'Stock Short Data'!A:F,6,)</f>
        <v>4.9538589999999996</v>
      </c>
      <c r="D1030" s="18">
        <f>Table1[[#This Row],[Long]]/Table1[[#This Row],[Short]]</f>
        <v>9.6894158675085436</v>
      </c>
    </row>
    <row r="1031" spans="1:4" x14ac:dyDescent="0.2">
      <c r="A1031" s="17">
        <v>40774</v>
      </c>
      <c r="B1031" s="18">
        <f>VLOOKUP(Table1[[#This Row],[Date]],'Stock Long Data'!A:F,6,)</f>
        <v>46</v>
      </c>
      <c r="C1031" s="18">
        <f>VLOOKUP(Table1[[#This Row],[Date]],'Stock Short Data'!A:F,6,)</f>
        <v>4.7382140000000001</v>
      </c>
      <c r="D1031" s="18">
        <f>Table1[[#This Row],[Long]]/Table1[[#This Row],[Short]]</f>
        <v>9.7082993718730304</v>
      </c>
    </row>
    <row r="1032" spans="1:4" x14ac:dyDescent="0.2">
      <c r="A1032" s="17">
        <v>40777</v>
      </c>
      <c r="B1032" s="18">
        <f>VLOOKUP(Table1[[#This Row],[Date]],'Stock Long Data'!A:F,6,)</f>
        <v>45.450001</v>
      </c>
      <c r="C1032" s="18">
        <f>VLOOKUP(Table1[[#This Row],[Date]],'Stock Short Data'!A:F,6,)</f>
        <v>4.9119299999999999</v>
      </c>
      <c r="D1032" s="18">
        <f>Table1[[#This Row],[Long]]/Table1[[#This Row],[Short]]</f>
        <v>9.252982228981276</v>
      </c>
    </row>
    <row r="1033" spans="1:4" x14ac:dyDescent="0.2">
      <c r="A1033" s="17">
        <v>40778</v>
      </c>
      <c r="B1033" s="18">
        <f>VLOOKUP(Table1[[#This Row],[Date]],'Stock Long Data'!A:F,6,)</f>
        <v>50.619999</v>
      </c>
      <c r="C1033" s="18">
        <f>VLOOKUP(Table1[[#This Row],[Date]],'Stock Short Data'!A:F,6,)</f>
        <v>5.2094399999999998</v>
      </c>
      <c r="D1033" s="18">
        <f>Table1[[#This Row],[Long]]/Table1[[#This Row],[Short]]</f>
        <v>9.7169751451211646</v>
      </c>
    </row>
    <row r="1034" spans="1:4" x14ac:dyDescent="0.2">
      <c r="A1034" s="17">
        <v>40779</v>
      </c>
      <c r="B1034" s="18">
        <f>VLOOKUP(Table1[[#This Row],[Date]],'Stock Long Data'!A:F,6,)</f>
        <v>50.939999</v>
      </c>
      <c r="C1034" s="18">
        <f>VLOOKUP(Table1[[#This Row],[Date]],'Stock Short Data'!A:F,6,)</f>
        <v>5.3332369999999996</v>
      </c>
      <c r="D1034" s="18">
        <f>Table1[[#This Row],[Long]]/Table1[[#This Row],[Short]]</f>
        <v>9.5514223350659275</v>
      </c>
    </row>
    <row r="1035" spans="1:4" x14ac:dyDescent="0.2">
      <c r="A1035" s="17">
        <v>40780</v>
      </c>
      <c r="B1035" s="18">
        <f>VLOOKUP(Table1[[#This Row],[Date]],'Stock Long Data'!A:F,6,)</f>
        <v>49.119999</v>
      </c>
      <c r="C1035" s="18">
        <f>VLOOKUP(Table1[[#This Row],[Date]],'Stock Short Data'!A:F,6,)</f>
        <v>5.1275750000000002</v>
      </c>
      <c r="D1035" s="18">
        <f>Table1[[#This Row],[Long]]/Table1[[#This Row],[Short]]</f>
        <v>9.5795768955110354</v>
      </c>
    </row>
    <row r="1036" spans="1:4" x14ac:dyDescent="0.2">
      <c r="A1036" s="17">
        <v>40781</v>
      </c>
      <c r="B1036" s="18">
        <f>VLOOKUP(Table1[[#This Row],[Date]],'Stock Long Data'!A:F,6,)</f>
        <v>52.310001</v>
      </c>
      <c r="C1036" s="18">
        <f>VLOOKUP(Table1[[#This Row],[Date]],'Stock Short Data'!A:F,6,)</f>
        <v>5.2833189999999997</v>
      </c>
      <c r="D1036" s="18">
        <f>Table1[[#This Row],[Long]]/Table1[[#This Row],[Short]]</f>
        <v>9.9009734221991899</v>
      </c>
    </row>
    <row r="1037" spans="1:4" x14ac:dyDescent="0.2">
      <c r="A1037" s="17">
        <v>40784</v>
      </c>
      <c r="B1037" s="18">
        <f>VLOOKUP(Table1[[#This Row],[Date]],'Stock Long Data'!A:F,6,)</f>
        <v>55.240001999999997</v>
      </c>
      <c r="C1037" s="18">
        <f>VLOOKUP(Table1[[#This Row],[Date]],'Stock Short Data'!A:F,6,)</f>
        <v>5.6007959999999999</v>
      </c>
      <c r="D1037" s="18">
        <f>Table1[[#This Row],[Long]]/Table1[[#This Row],[Short]]</f>
        <v>9.8628841328982517</v>
      </c>
    </row>
    <row r="1038" spans="1:4" x14ac:dyDescent="0.2">
      <c r="A1038" s="17">
        <v>40785</v>
      </c>
      <c r="B1038" s="18">
        <f>VLOOKUP(Table1[[#This Row],[Date]],'Stock Long Data'!A:F,6,)</f>
        <v>56.07</v>
      </c>
      <c r="C1038" s="18">
        <f>VLOOKUP(Table1[[#This Row],[Date]],'Stock Short Data'!A:F,6,)</f>
        <v>5.6187680000000002</v>
      </c>
      <c r="D1038" s="18">
        <f>Table1[[#This Row],[Long]]/Table1[[#This Row],[Short]]</f>
        <v>9.9790559069176723</v>
      </c>
    </row>
    <row r="1039" spans="1:4" x14ac:dyDescent="0.2">
      <c r="A1039" s="17">
        <v>40786</v>
      </c>
      <c r="B1039" s="18">
        <f>VLOOKUP(Table1[[#This Row],[Date]],'Stock Long Data'!A:F,6,)</f>
        <v>54.73</v>
      </c>
      <c r="C1039" s="18">
        <f>VLOOKUP(Table1[[#This Row],[Date]],'Stock Short Data'!A:F,6,)</f>
        <v>5.7026289999999999</v>
      </c>
      <c r="D1039" s="18">
        <f>Table1[[#This Row],[Long]]/Table1[[#This Row],[Short]]</f>
        <v>9.5973278289715136</v>
      </c>
    </row>
    <row r="1040" spans="1:4" x14ac:dyDescent="0.2">
      <c r="A1040" s="17">
        <v>40787</v>
      </c>
      <c r="B1040" s="18">
        <f>VLOOKUP(Table1[[#This Row],[Date]],'Stock Long Data'!A:F,6,)</f>
        <v>54.529998999999997</v>
      </c>
      <c r="C1040" s="18">
        <f>VLOOKUP(Table1[[#This Row],[Date]],'Stock Short Data'!A:F,6,)</f>
        <v>5.5628590000000004</v>
      </c>
      <c r="D1040" s="18">
        <f>Table1[[#This Row],[Long]]/Table1[[#This Row],[Short]]</f>
        <v>9.8025132400443713</v>
      </c>
    </row>
    <row r="1041" spans="1:4" x14ac:dyDescent="0.2">
      <c r="A1041" s="17">
        <v>40788</v>
      </c>
      <c r="B1041" s="18">
        <f>VLOOKUP(Table1[[#This Row],[Date]],'Stock Long Data'!A:F,6,)</f>
        <v>53.150002000000001</v>
      </c>
      <c r="C1041" s="18">
        <f>VLOOKUP(Table1[[#This Row],[Date]],'Stock Short Data'!A:F,6,)</f>
        <v>5.2773279999999998</v>
      </c>
      <c r="D1041" s="18">
        <f>Table1[[#This Row],[Long]]/Table1[[#This Row],[Short]]</f>
        <v>10.071384988767043</v>
      </c>
    </row>
    <row r="1042" spans="1:4" x14ac:dyDescent="0.2">
      <c r="A1042" s="17">
        <v>40792</v>
      </c>
      <c r="B1042" s="18">
        <f>VLOOKUP(Table1[[#This Row],[Date]],'Stock Long Data'!A:F,6,)</f>
        <v>54.110000999999997</v>
      </c>
      <c r="C1042" s="18">
        <f>VLOOKUP(Table1[[#This Row],[Date]],'Stock Short Data'!A:F,6,)</f>
        <v>5.2214200000000002</v>
      </c>
      <c r="D1042" s="18">
        <f>Table1[[#This Row],[Long]]/Table1[[#This Row],[Short]]</f>
        <v>10.363081498902597</v>
      </c>
    </row>
    <row r="1043" spans="1:4" x14ac:dyDescent="0.2">
      <c r="A1043" s="17">
        <v>40793</v>
      </c>
      <c r="B1043" s="18">
        <f>VLOOKUP(Table1[[#This Row],[Date]],'Stock Long Data'!A:F,6,)</f>
        <v>56.650002000000001</v>
      </c>
      <c r="C1043" s="18">
        <f>VLOOKUP(Table1[[#This Row],[Date]],'Stock Short Data'!A:F,6,)</f>
        <v>5.5229249999999999</v>
      </c>
      <c r="D1043" s="18">
        <f>Table1[[#This Row],[Long]]/Table1[[#This Row],[Short]]</f>
        <v>10.257246296120263</v>
      </c>
    </row>
    <row r="1044" spans="1:4" x14ac:dyDescent="0.2">
      <c r="A1044" s="17">
        <v>40794</v>
      </c>
      <c r="B1044" s="18">
        <f>VLOOKUP(Table1[[#This Row],[Date]],'Stock Long Data'!A:F,6,)</f>
        <v>57.689999</v>
      </c>
      <c r="C1044" s="18">
        <f>VLOOKUP(Table1[[#This Row],[Date]],'Stock Short Data'!A:F,6,)</f>
        <v>5.4929750000000004</v>
      </c>
      <c r="D1044" s="18">
        <f>Table1[[#This Row],[Long]]/Table1[[#This Row],[Short]]</f>
        <v>10.502505290848765</v>
      </c>
    </row>
    <row r="1045" spans="1:4" x14ac:dyDescent="0.2">
      <c r="A1045" s="17">
        <v>40795</v>
      </c>
      <c r="B1045" s="18">
        <f>VLOOKUP(Table1[[#This Row],[Date]],'Stock Long Data'!A:F,6,)</f>
        <v>55.060001</v>
      </c>
      <c r="C1045" s="18">
        <f>VLOOKUP(Table1[[#This Row],[Date]],'Stock Short Data'!A:F,6,)</f>
        <v>5.2214200000000002</v>
      </c>
      <c r="D1045" s="18">
        <f>Table1[[#This Row],[Long]]/Table1[[#This Row],[Short]]</f>
        <v>10.545024342037223</v>
      </c>
    </row>
    <row r="1046" spans="1:4" x14ac:dyDescent="0.2">
      <c r="A1046" s="17">
        <v>40798</v>
      </c>
      <c r="B1046" s="18">
        <f>VLOOKUP(Table1[[#This Row],[Date]],'Stock Long Data'!A:F,6,)</f>
        <v>55.130001</v>
      </c>
      <c r="C1046" s="18">
        <f>VLOOKUP(Table1[[#This Row],[Date]],'Stock Short Data'!A:F,6,)</f>
        <v>5.3312400000000002</v>
      </c>
      <c r="D1046" s="18">
        <f>Table1[[#This Row],[Long]]/Table1[[#This Row],[Short]]</f>
        <v>10.340934004096608</v>
      </c>
    </row>
    <row r="1047" spans="1:4" x14ac:dyDescent="0.2">
      <c r="A1047" s="17">
        <v>40799</v>
      </c>
      <c r="B1047" s="18">
        <f>VLOOKUP(Table1[[#This Row],[Date]],'Stock Long Data'!A:F,6,)</f>
        <v>57.25</v>
      </c>
      <c r="C1047" s="18">
        <f>VLOOKUP(Table1[[#This Row],[Date]],'Stock Short Data'!A:F,6,)</f>
        <v>5.3891450000000001</v>
      </c>
      <c r="D1047" s="18">
        <f>Table1[[#This Row],[Long]]/Table1[[#This Row],[Short]]</f>
        <v>10.623206464105159</v>
      </c>
    </row>
    <row r="1048" spans="1:4" x14ac:dyDescent="0.2">
      <c r="A1048" s="17">
        <v>40800</v>
      </c>
      <c r="B1048" s="18">
        <f>VLOOKUP(Table1[[#This Row],[Date]],'Stock Long Data'!A:F,6,)</f>
        <v>58.369999</v>
      </c>
      <c r="C1048" s="18">
        <f>VLOOKUP(Table1[[#This Row],[Date]],'Stock Short Data'!A:F,6,)</f>
        <v>5.5089480000000002</v>
      </c>
      <c r="D1048" s="18">
        <f>Table1[[#This Row],[Long]]/Table1[[#This Row],[Short]]</f>
        <v>10.595489193218015</v>
      </c>
    </row>
    <row r="1049" spans="1:4" x14ac:dyDescent="0.2">
      <c r="A1049" s="17">
        <v>40801</v>
      </c>
      <c r="B1049" s="18">
        <f>VLOOKUP(Table1[[#This Row],[Date]],'Stock Long Data'!A:F,6,)</f>
        <v>58.560001</v>
      </c>
      <c r="C1049" s="18">
        <f>VLOOKUP(Table1[[#This Row],[Date]],'Stock Short Data'!A:F,6,)</f>
        <v>5.6447229999999999</v>
      </c>
      <c r="D1049" s="18">
        <f>Table1[[#This Row],[Long]]/Table1[[#This Row],[Short]]</f>
        <v>10.374291351409095</v>
      </c>
    </row>
    <row r="1050" spans="1:4" x14ac:dyDescent="0.2">
      <c r="A1050" s="17">
        <v>40802</v>
      </c>
      <c r="B1050" s="18">
        <f>VLOOKUP(Table1[[#This Row],[Date]],'Stock Long Data'!A:F,6,)</f>
        <v>57.759998000000003</v>
      </c>
      <c r="C1050" s="18">
        <f>VLOOKUP(Table1[[#This Row],[Date]],'Stock Short Data'!A:F,6,)</f>
        <v>5.7026289999999999</v>
      </c>
      <c r="D1050" s="18">
        <f>Table1[[#This Row],[Long]]/Table1[[#This Row],[Short]]</f>
        <v>10.128661359523827</v>
      </c>
    </row>
    <row r="1051" spans="1:4" x14ac:dyDescent="0.2">
      <c r="A1051" s="17">
        <v>40805</v>
      </c>
      <c r="B1051" s="18">
        <f>VLOOKUP(Table1[[#This Row],[Date]],'Stock Long Data'!A:F,6,)</f>
        <v>60.709999000000003</v>
      </c>
      <c r="C1051" s="18">
        <f>VLOOKUP(Table1[[#This Row],[Date]],'Stock Short Data'!A:F,6,)</f>
        <v>5.7026289999999999</v>
      </c>
      <c r="D1051" s="18">
        <f>Table1[[#This Row],[Long]]/Table1[[#This Row],[Short]]</f>
        <v>10.645966798822087</v>
      </c>
    </row>
    <row r="1052" spans="1:4" x14ac:dyDescent="0.2">
      <c r="A1052" s="17">
        <v>40806</v>
      </c>
      <c r="B1052" s="18">
        <f>VLOOKUP(Table1[[#This Row],[Date]],'Stock Long Data'!A:F,6,)</f>
        <v>59.009998000000003</v>
      </c>
      <c r="C1052" s="18">
        <f>VLOOKUP(Table1[[#This Row],[Date]],'Stock Short Data'!A:F,6,)</f>
        <v>5.4151020000000001</v>
      </c>
      <c r="D1052" s="18">
        <f>Table1[[#This Row],[Long]]/Table1[[#This Row],[Short]]</f>
        <v>10.897301288138248</v>
      </c>
    </row>
    <row r="1053" spans="1:4" x14ac:dyDescent="0.2">
      <c r="A1053" s="17">
        <v>40807</v>
      </c>
      <c r="B1053" s="18">
        <f>VLOOKUP(Table1[[#This Row],[Date]],'Stock Long Data'!A:F,6,)</f>
        <v>56.91</v>
      </c>
      <c r="C1053" s="18">
        <f>VLOOKUP(Table1[[#This Row],[Date]],'Stock Short Data'!A:F,6,)</f>
        <v>5.2413869999999996</v>
      </c>
      <c r="D1053" s="18">
        <f>Table1[[#This Row],[Long]]/Table1[[#This Row],[Short]]</f>
        <v>10.857813017813797</v>
      </c>
    </row>
    <row r="1054" spans="1:4" x14ac:dyDescent="0.2">
      <c r="A1054" s="17">
        <v>40808</v>
      </c>
      <c r="B1054" s="18">
        <f>VLOOKUP(Table1[[#This Row],[Date]],'Stock Long Data'!A:F,6,)</f>
        <v>54.23</v>
      </c>
      <c r="C1054" s="18">
        <f>VLOOKUP(Table1[[#This Row],[Date]],'Stock Short Data'!A:F,6,)</f>
        <v>4.9758240000000002</v>
      </c>
      <c r="D1054" s="18">
        <f>Table1[[#This Row],[Long]]/Table1[[#This Row],[Short]]</f>
        <v>10.898697381579412</v>
      </c>
    </row>
    <row r="1055" spans="1:4" x14ac:dyDescent="0.2">
      <c r="A1055" s="17">
        <v>40809</v>
      </c>
      <c r="B1055" s="18">
        <f>VLOOKUP(Table1[[#This Row],[Date]],'Stock Long Data'!A:F,6,)</f>
        <v>55.77</v>
      </c>
      <c r="C1055" s="18">
        <f>VLOOKUP(Table1[[#This Row],[Date]],'Stock Short Data'!A:F,6,)</f>
        <v>5.1415509999999998</v>
      </c>
      <c r="D1055" s="18">
        <f>Table1[[#This Row],[Long]]/Table1[[#This Row],[Short]]</f>
        <v>10.846921483420083</v>
      </c>
    </row>
    <row r="1056" spans="1:4" x14ac:dyDescent="0.2">
      <c r="A1056" s="17">
        <v>40812</v>
      </c>
      <c r="B1056" s="18">
        <f>VLOOKUP(Table1[[#This Row],[Date]],'Stock Long Data'!A:F,6,)</f>
        <v>55.68</v>
      </c>
      <c r="C1056" s="18">
        <f>VLOOKUP(Table1[[#This Row],[Date]],'Stock Short Data'!A:F,6,)</f>
        <v>5.2094399999999998</v>
      </c>
      <c r="D1056" s="18">
        <f>Table1[[#This Row],[Long]]/Table1[[#This Row],[Short]]</f>
        <v>10.688288952363402</v>
      </c>
    </row>
    <row r="1057" spans="1:4" x14ac:dyDescent="0.2">
      <c r="A1057" s="17">
        <v>40813</v>
      </c>
      <c r="B1057" s="18">
        <f>VLOOKUP(Table1[[#This Row],[Date]],'Stock Long Data'!A:F,6,)</f>
        <v>55.869999</v>
      </c>
      <c r="C1057" s="18">
        <f>VLOOKUP(Table1[[#This Row],[Date]],'Stock Short Data'!A:F,6,)</f>
        <v>5.2353969999999999</v>
      </c>
      <c r="D1057" s="18">
        <f>Table1[[#This Row],[Long]]/Table1[[#This Row],[Short]]</f>
        <v>10.671587847110736</v>
      </c>
    </row>
    <row r="1058" spans="1:4" x14ac:dyDescent="0.2">
      <c r="A1058" s="17">
        <v>40814</v>
      </c>
      <c r="B1058" s="18">
        <f>VLOOKUP(Table1[[#This Row],[Date]],'Stock Long Data'!A:F,6,)</f>
        <v>53.27</v>
      </c>
      <c r="C1058" s="18">
        <f>VLOOKUP(Table1[[#This Row],[Date]],'Stock Short Data'!A:F,6,)</f>
        <v>5.0596860000000001</v>
      </c>
      <c r="D1058" s="18">
        <f>Table1[[#This Row],[Long]]/Table1[[#This Row],[Short]]</f>
        <v>10.528321322706587</v>
      </c>
    </row>
    <row r="1059" spans="1:4" x14ac:dyDescent="0.2">
      <c r="A1059" s="17">
        <v>40815</v>
      </c>
      <c r="B1059" s="18">
        <f>VLOOKUP(Table1[[#This Row],[Date]],'Stock Long Data'!A:F,6,)</f>
        <v>51.91</v>
      </c>
      <c r="C1059" s="18">
        <f>VLOOKUP(Table1[[#This Row],[Date]],'Stock Short Data'!A:F,6,)</f>
        <v>5.1135989999999998</v>
      </c>
      <c r="D1059" s="18">
        <f>Table1[[#This Row],[Long]]/Table1[[#This Row],[Short]]</f>
        <v>10.151363061514992</v>
      </c>
    </row>
    <row r="1060" spans="1:4" x14ac:dyDescent="0.2">
      <c r="A1060" s="17">
        <v>40816</v>
      </c>
      <c r="B1060" s="18">
        <f>VLOOKUP(Table1[[#This Row],[Date]],'Stock Long Data'!A:F,6,)</f>
        <v>48.689999</v>
      </c>
      <c r="C1060" s="18">
        <f>VLOOKUP(Table1[[#This Row],[Date]],'Stock Short Data'!A:F,6,)</f>
        <v>4.9937940000000003</v>
      </c>
      <c r="D1060" s="18">
        <f>Table1[[#This Row],[Long]]/Table1[[#This Row],[Short]]</f>
        <v>9.7501016261383633</v>
      </c>
    </row>
    <row r="1061" spans="1:4" x14ac:dyDescent="0.2">
      <c r="A1061" s="17">
        <v>40819</v>
      </c>
      <c r="B1061" s="18">
        <f>VLOOKUP(Table1[[#This Row],[Date]],'Stock Long Data'!A:F,6,)</f>
        <v>44.799999</v>
      </c>
      <c r="C1061" s="18">
        <f>VLOOKUP(Table1[[#This Row],[Date]],'Stock Short Data'!A:F,6,)</f>
        <v>4.7741559999999996</v>
      </c>
      <c r="D1061" s="18">
        <f>Table1[[#This Row],[Long]]/Table1[[#This Row],[Short]]</f>
        <v>9.3838573770945075</v>
      </c>
    </row>
    <row r="1062" spans="1:4" x14ac:dyDescent="0.2">
      <c r="A1062" s="17">
        <v>40820</v>
      </c>
      <c r="B1062" s="18">
        <f>VLOOKUP(Table1[[#This Row],[Date]],'Stock Long Data'!A:F,6,)</f>
        <v>47.57</v>
      </c>
      <c r="C1062" s="18">
        <f>VLOOKUP(Table1[[#This Row],[Date]],'Stock Short Data'!A:F,6,)</f>
        <v>4.9298999999999999</v>
      </c>
      <c r="D1062" s="18">
        <f>Table1[[#This Row],[Long]]/Table1[[#This Row],[Short]]</f>
        <v>9.6492829469157595</v>
      </c>
    </row>
    <row r="1063" spans="1:4" x14ac:dyDescent="0.2">
      <c r="A1063" s="17">
        <v>40821</v>
      </c>
      <c r="B1063" s="18">
        <f>VLOOKUP(Table1[[#This Row],[Date]],'Stock Long Data'!A:F,6,)</f>
        <v>50.200001</v>
      </c>
      <c r="C1063" s="18">
        <f>VLOOKUP(Table1[[#This Row],[Date]],'Stock Short Data'!A:F,6,)</f>
        <v>5.0736629999999998</v>
      </c>
      <c r="D1063" s="18">
        <f>Table1[[#This Row],[Long]]/Table1[[#This Row],[Short]]</f>
        <v>9.894232431282882</v>
      </c>
    </row>
    <row r="1064" spans="1:4" x14ac:dyDescent="0.2">
      <c r="A1064" s="17">
        <v>40822</v>
      </c>
      <c r="B1064" s="18">
        <f>VLOOKUP(Table1[[#This Row],[Date]],'Stock Long Data'!A:F,6,)</f>
        <v>52.169998</v>
      </c>
      <c r="C1064" s="18">
        <f>VLOOKUP(Table1[[#This Row],[Date]],'Stock Short Data'!A:F,6,)</f>
        <v>5.2773279999999998</v>
      </c>
      <c r="D1064" s="18">
        <f>Table1[[#This Row],[Long]]/Table1[[#This Row],[Short]]</f>
        <v>9.8856841947288476</v>
      </c>
    </row>
    <row r="1065" spans="1:4" x14ac:dyDescent="0.2">
      <c r="A1065" s="17">
        <v>40823</v>
      </c>
      <c r="B1065" s="18">
        <f>VLOOKUP(Table1[[#This Row],[Date]],'Stock Long Data'!A:F,6,)</f>
        <v>50.939999</v>
      </c>
      <c r="C1065" s="18">
        <f>VLOOKUP(Table1[[#This Row],[Date]],'Stock Short Data'!A:F,6,)</f>
        <v>5.2693409999999998</v>
      </c>
      <c r="D1065" s="18">
        <f>Table1[[#This Row],[Long]]/Table1[[#This Row],[Short]]</f>
        <v>9.6672428297959847</v>
      </c>
    </row>
    <row r="1066" spans="1:4" x14ac:dyDescent="0.2">
      <c r="A1066" s="17">
        <v>40826</v>
      </c>
      <c r="B1066" s="18">
        <f>VLOOKUP(Table1[[#This Row],[Date]],'Stock Long Data'!A:F,6,)</f>
        <v>53.529998999999997</v>
      </c>
      <c r="C1066" s="18">
        <f>VLOOKUP(Table1[[#This Row],[Date]],'Stock Short Data'!A:F,6,)</f>
        <v>5.4869830000000004</v>
      </c>
      <c r="D1066" s="18">
        <f>Table1[[#This Row],[Long]]/Table1[[#This Row],[Short]]</f>
        <v>9.755816447763733</v>
      </c>
    </row>
    <row r="1067" spans="1:4" x14ac:dyDescent="0.2">
      <c r="A1067" s="17">
        <v>40827</v>
      </c>
      <c r="B1067" s="18">
        <f>VLOOKUP(Table1[[#This Row],[Date]],'Stock Long Data'!A:F,6,)</f>
        <v>53.18</v>
      </c>
      <c r="C1067" s="18">
        <f>VLOOKUP(Table1[[#This Row],[Date]],'Stock Short Data'!A:F,6,)</f>
        <v>5.4929750000000004</v>
      </c>
      <c r="D1067" s="18">
        <f>Table1[[#This Row],[Long]]/Table1[[#This Row],[Short]]</f>
        <v>9.6814567697832228</v>
      </c>
    </row>
    <row r="1068" spans="1:4" x14ac:dyDescent="0.2">
      <c r="A1068" s="17">
        <v>40828</v>
      </c>
      <c r="B1068" s="18">
        <f>VLOOKUP(Table1[[#This Row],[Date]],'Stock Long Data'!A:F,6,)</f>
        <v>53.209999000000003</v>
      </c>
      <c r="C1068" s="18">
        <f>VLOOKUP(Table1[[#This Row],[Date]],'Stock Short Data'!A:F,6,)</f>
        <v>5.4909780000000001</v>
      </c>
      <c r="D1068" s="18">
        <f>Table1[[#This Row],[Long]]/Table1[[#This Row],[Short]]</f>
        <v>9.6904411199607789</v>
      </c>
    </row>
    <row r="1069" spans="1:4" x14ac:dyDescent="0.2">
      <c r="A1069" s="17">
        <v>40829</v>
      </c>
      <c r="B1069" s="18">
        <f>VLOOKUP(Table1[[#This Row],[Date]],'Stock Long Data'!A:F,6,)</f>
        <v>52.959999000000003</v>
      </c>
      <c r="C1069" s="18">
        <f>VLOOKUP(Table1[[#This Row],[Date]],'Stock Short Data'!A:F,6,)</f>
        <v>5.3052820000000001</v>
      </c>
      <c r="D1069" s="18">
        <f>Table1[[#This Row],[Long]]/Table1[[#This Row],[Short]]</f>
        <v>9.9825040403130316</v>
      </c>
    </row>
    <row r="1070" spans="1:4" x14ac:dyDescent="0.2">
      <c r="A1070" s="17">
        <v>40830</v>
      </c>
      <c r="B1070" s="18">
        <f>VLOOKUP(Table1[[#This Row],[Date]],'Stock Long Data'!A:F,6,)</f>
        <v>54.240001999999997</v>
      </c>
      <c r="C1070" s="18">
        <f>VLOOKUP(Table1[[#This Row],[Date]],'Stock Short Data'!A:F,6,)</f>
        <v>5.2992929999999996</v>
      </c>
      <c r="D1070" s="18">
        <f>Table1[[#This Row],[Long]]/Table1[[#This Row],[Short]]</f>
        <v>10.235327995640173</v>
      </c>
    </row>
    <row r="1071" spans="1:4" x14ac:dyDescent="0.2">
      <c r="A1071" s="17">
        <v>40833</v>
      </c>
      <c r="B1071" s="18">
        <f>VLOOKUP(Table1[[#This Row],[Date]],'Stock Long Data'!A:F,6,)</f>
        <v>52.529998999999997</v>
      </c>
      <c r="C1071" s="18">
        <f>VLOOKUP(Table1[[#This Row],[Date]],'Stock Short Data'!A:F,6,)</f>
        <v>5.2314030000000002</v>
      </c>
      <c r="D1071" s="18">
        <f>Table1[[#This Row],[Long]]/Table1[[#This Row],[Short]]</f>
        <v>10.041283189232409</v>
      </c>
    </row>
    <row r="1072" spans="1:4" x14ac:dyDescent="0.2">
      <c r="A1072" s="17">
        <v>40834</v>
      </c>
      <c r="B1072" s="18">
        <f>VLOOKUP(Table1[[#This Row],[Date]],'Stock Long Data'!A:F,6,)</f>
        <v>51.419998</v>
      </c>
      <c r="C1072" s="18">
        <f>VLOOKUP(Table1[[#This Row],[Date]],'Stock Short Data'!A:F,6,)</f>
        <v>5.2853159999999999</v>
      </c>
      <c r="D1072" s="18">
        <f>Table1[[#This Row],[Long]]/Table1[[#This Row],[Short]]</f>
        <v>9.7288408110319224</v>
      </c>
    </row>
    <row r="1073" spans="1:4" x14ac:dyDescent="0.2">
      <c r="A1073" s="17">
        <v>40835</v>
      </c>
      <c r="B1073" s="18">
        <f>VLOOKUP(Table1[[#This Row],[Date]],'Stock Long Data'!A:F,6,)</f>
        <v>50.220001000000003</v>
      </c>
      <c r="C1073" s="18">
        <f>VLOOKUP(Table1[[#This Row],[Date]],'Stock Short Data'!A:F,6,)</f>
        <v>5.1914699999999998</v>
      </c>
      <c r="D1073" s="18">
        <f>Table1[[#This Row],[Long]]/Table1[[#This Row],[Short]]</f>
        <v>9.6735608604114063</v>
      </c>
    </row>
    <row r="1074" spans="1:4" x14ac:dyDescent="0.2">
      <c r="A1074" s="17">
        <v>40836</v>
      </c>
      <c r="B1074" s="18">
        <f>VLOOKUP(Table1[[#This Row],[Date]],'Stock Long Data'!A:F,6,)</f>
        <v>50.18</v>
      </c>
      <c r="C1074" s="18">
        <f>VLOOKUP(Table1[[#This Row],[Date]],'Stock Short Data'!A:F,6,)</f>
        <v>5.2413869999999996</v>
      </c>
      <c r="D1074" s="18">
        <f>Table1[[#This Row],[Long]]/Table1[[#This Row],[Short]]</f>
        <v>9.573801743698759</v>
      </c>
    </row>
    <row r="1075" spans="1:4" x14ac:dyDescent="0.2">
      <c r="A1075" s="17">
        <v>40837</v>
      </c>
      <c r="B1075" s="18">
        <f>VLOOKUP(Table1[[#This Row],[Date]],'Stock Long Data'!A:F,6,)</f>
        <v>50.099997999999999</v>
      </c>
      <c r="C1075" s="18">
        <f>VLOOKUP(Table1[[#This Row],[Date]],'Stock Short Data'!A:F,6,)</f>
        <v>5.1934649999999998</v>
      </c>
      <c r="D1075" s="18">
        <f>Table1[[#This Row],[Long]]/Table1[[#This Row],[Short]]</f>
        <v>9.6467383529108215</v>
      </c>
    </row>
    <row r="1076" spans="1:4" x14ac:dyDescent="0.2">
      <c r="A1076" s="17">
        <v>40840</v>
      </c>
      <c r="B1076" s="18">
        <f>VLOOKUP(Table1[[#This Row],[Date]],'Stock Long Data'!A:F,6,)</f>
        <v>53.889999000000003</v>
      </c>
      <c r="C1076" s="18">
        <f>VLOOKUP(Table1[[#This Row],[Date]],'Stock Short Data'!A:F,6,)</f>
        <v>5.3691769999999996</v>
      </c>
      <c r="D1076" s="18">
        <f>Table1[[#This Row],[Long]]/Table1[[#This Row],[Short]]</f>
        <v>10.036919810987794</v>
      </c>
    </row>
    <row r="1077" spans="1:4" x14ac:dyDescent="0.2">
      <c r="A1077" s="17">
        <v>40841</v>
      </c>
      <c r="B1077" s="18">
        <f>VLOOKUP(Table1[[#This Row],[Date]],'Stock Long Data'!A:F,6,)</f>
        <v>51.75</v>
      </c>
      <c r="C1077" s="18">
        <f>VLOOKUP(Table1[[#This Row],[Date]],'Stock Short Data'!A:F,6,)</f>
        <v>5.2893090000000003</v>
      </c>
      <c r="D1077" s="18">
        <f>Table1[[#This Row],[Long]]/Table1[[#This Row],[Short]]</f>
        <v>9.7838867042935096</v>
      </c>
    </row>
    <row r="1078" spans="1:4" x14ac:dyDescent="0.2">
      <c r="A1078" s="17">
        <v>40842</v>
      </c>
      <c r="B1078" s="18">
        <f>VLOOKUP(Table1[[#This Row],[Date]],'Stock Long Data'!A:F,6,)</f>
        <v>53.16</v>
      </c>
      <c r="C1078" s="18">
        <f>VLOOKUP(Table1[[#This Row],[Date]],'Stock Short Data'!A:F,6,)</f>
        <v>5.2992929999999996</v>
      </c>
      <c r="D1078" s="18">
        <f>Table1[[#This Row],[Long]]/Table1[[#This Row],[Short]]</f>
        <v>10.031526847071865</v>
      </c>
    </row>
    <row r="1079" spans="1:4" x14ac:dyDescent="0.2">
      <c r="A1079" s="17">
        <v>40843</v>
      </c>
      <c r="B1079" s="18">
        <f>VLOOKUP(Table1[[#This Row],[Date]],'Stock Long Data'!A:F,6,)</f>
        <v>57.580002</v>
      </c>
      <c r="C1079" s="18">
        <f>VLOOKUP(Table1[[#This Row],[Date]],'Stock Short Data'!A:F,6,)</f>
        <v>5.5229249999999999</v>
      </c>
      <c r="D1079" s="18">
        <f>Table1[[#This Row],[Long]]/Table1[[#This Row],[Short]]</f>
        <v>10.425635329105502</v>
      </c>
    </row>
    <row r="1080" spans="1:4" x14ac:dyDescent="0.2">
      <c r="A1080" s="17">
        <v>40844</v>
      </c>
      <c r="B1080" s="18">
        <f>VLOOKUP(Table1[[#This Row],[Date]],'Stock Long Data'!A:F,6,)</f>
        <v>57.939999</v>
      </c>
      <c r="C1080" s="18">
        <f>VLOOKUP(Table1[[#This Row],[Date]],'Stock Short Data'!A:F,6,)</f>
        <v>5.4550359999999998</v>
      </c>
      <c r="D1080" s="18">
        <f>Table1[[#This Row],[Long]]/Table1[[#This Row],[Short]]</f>
        <v>10.621377934077795</v>
      </c>
    </row>
    <row r="1081" spans="1:4" x14ac:dyDescent="0.2">
      <c r="A1081" s="17">
        <v>40847</v>
      </c>
      <c r="B1081" s="18">
        <f>VLOOKUP(Table1[[#This Row],[Date]],'Stock Long Data'!A:F,6,)</f>
        <v>56.48</v>
      </c>
      <c r="C1081" s="18">
        <f>VLOOKUP(Table1[[#This Row],[Date]],'Stock Short Data'!A:F,6,)</f>
        <v>5.2653489999999996</v>
      </c>
      <c r="D1081" s="18">
        <f>Table1[[#This Row],[Long]]/Table1[[#This Row],[Short]]</f>
        <v>10.72673435322141</v>
      </c>
    </row>
    <row r="1082" spans="1:4" x14ac:dyDescent="0.2">
      <c r="A1082" s="17">
        <v>40848</v>
      </c>
      <c r="B1082" s="18">
        <f>VLOOKUP(Table1[[#This Row],[Date]],'Stock Long Data'!A:F,6,)</f>
        <v>54.849997999999999</v>
      </c>
      <c r="C1082" s="18">
        <f>VLOOKUP(Table1[[#This Row],[Date]],'Stock Short Data'!A:F,6,)</f>
        <v>5.1235799999999996</v>
      </c>
      <c r="D1082" s="18">
        <f>Table1[[#This Row],[Long]]/Table1[[#This Row],[Short]]</f>
        <v>10.705404814602291</v>
      </c>
    </row>
    <row r="1083" spans="1:4" x14ac:dyDescent="0.2">
      <c r="A1083" s="17">
        <v>40849</v>
      </c>
      <c r="B1083" s="18">
        <f>VLOOKUP(Table1[[#This Row],[Date]],'Stock Long Data'!A:F,6,)</f>
        <v>55.759998000000003</v>
      </c>
      <c r="C1083" s="18">
        <f>VLOOKUP(Table1[[#This Row],[Date]],'Stock Short Data'!A:F,6,)</f>
        <v>5.3012889999999997</v>
      </c>
      <c r="D1083" s="18">
        <f>Table1[[#This Row],[Long]]/Table1[[#This Row],[Short]]</f>
        <v>10.518196234915697</v>
      </c>
    </row>
    <row r="1084" spans="1:4" x14ac:dyDescent="0.2">
      <c r="A1084" s="17">
        <v>40850</v>
      </c>
      <c r="B1084" s="18">
        <f>VLOOKUP(Table1[[#This Row],[Date]],'Stock Long Data'!A:F,6,)</f>
        <v>56.299999</v>
      </c>
      <c r="C1084" s="18">
        <f>VLOOKUP(Table1[[#This Row],[Date]],'Stock Short Data'!A:F,6,)</f>
        <v>5.4510439999999996</v>
      </c>
      <c r="D1084" s="18">
        <f>Table1[[#This Row],[Long]]/Table1[[#This Row],[Short]]</f>
        <v>10.328296561172502</v>
      </c>
    </row>
    <row r="1085" spans="1:4" x14ac:dyDescent="0.2">
      <c r="A1085" s="17">
        <v>40851</v>
      </c>
      <c r="B1085" s="18">
        <f>VLOOKUP(Table1[[#This Row],[Date]],'Stock Long Data'!A:F,6,)</f>
        <v>55.98</v>
      </c>
      <c r="C1085" s="18">
        <f>VLOOKUP(Table1[[#This Row],[Date]],'Stock Short Data'!A:F,6,)</f>
        <v>5.2353969999999999</v>
      </c>
      <c r="D1085" s="18">
        <f>Table1[[#This Row],[Long]]/Table1[[#This Row],[Short]]</f>
        <v>10.692598861175188</v>
      </c>
    </row>
    <row r="1086" spans="1:4" x14ac:dyDescent="0.2">
      <c r="A1086" s="17">
        <v>40854</v>
      </c>
      <c r="B1086" s="18">
        <f>VLOOKUP(Table1[[#This Row],[Date]],'Stock Long Data'!A:F,6,)</f>
        <v>55.290000999999997</v>
      </c>
      <c r="C1086" s="18">
        <f>VLOOKUP(Table1[[#This Row],[Date]],'Stock Short Data'!A:F,6,)</f>
        <v>5.1295710000000003</v>
      </c>
      <c r="D1086" s="18">
        <f>Table1[[#This Row],[Long]]/Table1[[#This Row],[Short]]</f>
        <v>10.778679347649149</v>
      </c>
    </row>
    <row r="1087" spans="1:4" x14ac:dyDescent="0.2">
      <c r="A1087" s="17">
        <v>40855</v>
      </c>
      <c r="B1087" s="18">
        <f>VLOOKUP(Table1[[#This Row],[Date]],'Stock Long Data'!A:F,6,)</f>
        <v>57.459999000000003</v>
      </c>
      <c r="C1087" s="18">
        <f>VLOOKUP(Table1[[#This Row],[Date]],'Stock Short Data'!A:F,6,)</f>
        <v>5.1615190000000002</v>
      </c>
      <c r="D1087" s="18">
        <f>Table1[[#This Row],[Long]]/Table1[[#This Row],[Short]]</f>
        <v>11.132381572168969</v>
      </c>
    </row>
    <row r="1088" spans="1:4" x14ac:dyDescent="0.2">
      <c r="A1088" s="17">
        <v>40856</v>
      </c>
      <c r="B1088" s="18">
        <f>VLOOKUP(Table1[[#This Row],[Date]],'Stock Long Data'!A:F,6,)</f>
        <v>54.48</v>
      </c>
      <c r="C1088" s="18">
        <f>VLOOKUP(Table1[[#This Row],[Date]],'Stock Short Data'!A:F,6,)</f>
        <v>4.9878049999999998</v>
      </c>
      <c r="D1088" s="18">
        <f>Table1[[#This Row],[Long]]/Table1[[#This Row],[Short]]</f>
        <v>10.922640319739845</v>
      </c>
    </row>
    <row r="1089" spans="1:4" x14ac:dyDescent="0.2">
      <c r="A1089" s="17">
        <v>40857</v>
      </c>
      <c r="B1089" s="18">
        <f>VLOOKUP(Table1[[#This Row],[Date]],'Stock Long Data'!A:F,6,)</f>
        <v>53.98</v>
      </c>
      <c r="C1089" s="18">
        <f>VLOOKUP(Table1[[#This Row],[Date]],'Stock Short Data'!A:F,6,)</f>
        <v>4.991797</v>
      </c>
      <c r="D1089" s="18">
        <f>Table1[[#This Row],[Long]]/Table1[[#This Row],[Short]]</f>
        <v>10.813741023523191</v>
      </c>
    </row>
    <row r="1090" spans="1:4" x14ac:dyDescent="0.2">
      <c r="A1090" s="17">
        <v>40858</v>
      </c>
      <c r="B1090" s="18">
        <f>VLOOKUP(Table1[[#This Row],[Date]],'Stock Long Data'!A:F,6,)</f>
        <v>53.950001</v>
      </c>
      <c r="C1090" s="18">
        <f>VLOOKUP(Table1[[#This Row],[Date]],'Stock Short Data'!A:F,6,)</f>
        <v>5.0996199999999998</v>
      </c>
      <c r="D1090" s="18">
        <f>Table1[[#This Row],[Long]]/Table1[[#This Row],[Short]]</f>
        <v>10.579219824222198</v>
      </c>
    </row>
    <row r="1091" spans="1:4" x14ac:dyDescent="0.2">
      <c r="A1091" s="17">
        <v>40861</v>
      </c>
      <c r="B1091" s="18">
        <f>VLOOKUP(Table1[[#This Row],[Date]],'Stock Long Data'!A:F,6,)</f>
        <v>52.709999000000003</v>
      </c>
      <c r="C1091" s="18">
        <f>VLOOKUP(Table1[[#This Row],[Date]],'Stock Short Data'!A:F,6,)</f>
        <v>5.0197520000000004</v>
      </c>
      <c r="D1091" s="18">
        <f>Table1[[#This Row],[Long]]/Table1[[#This Row],[Short]]</f>
        <v>10.500518551514098</v>
      </c>
    </row>
    <row r="1092" spans="1:4" x14ac:dyDescent="0.2">
      <c r="A1092" s="17">
        <v>40862</v>
      </c>
      <c r="B1092" s="18">
        <f>VLOOKUP(Table1[[#This Row],[Date]],'Stock Long Data'!A:F,6,)</f>
        <v>54.66</v>
      </c>
      <c r="C1092" s="18">
        <f>VLOOKUP(Table1[[#This Row],[Date]],'Stock Short Data'!A:F,6,)</f>
        <v>4.9438760000000004</v>
      </c>
      <c r="D1092" s="18">
        <f>Table1[[#This Row],[Long]]/Table1[[#This Row],[Short]]</f>
        <v>11.056102539788618</v>
      </c>
    </row>
    <row r="1093" spans="1:4" x14ac:dyDescent="0.2">
      <c r="A1093" s="17">
        <v>40863</v>
      </c>
      <c r="B1093" s="18">
        <f>VLOOKUP(Table1[[#This Row],[Date]],'Stock Long Data'!A:F,6,)</f>
        <v>51.689999</v>
      </c>
      <c r="C1093" s="18">
        <f>VLOOKUP(Table1[[#This Row],[Date]],'Stock Short Data'!A:F,6,)</f>
        <v>4.7901290000000003</v>
      </c>
      <c r="D1093" s="18">
        <f>Table1[[#This Row],[Long]]/Table1[[#This Row],[Short]]</f>
        <v>10.790940912029717</v>
      </c>
    </row>
    <row r="1094" spans="1:4" x14ac:dyDescent="0.2">
      <c r="A1094" s="17">
        <v>40864</v>
      </c>
      <c r="B1094" s="18">
        <f>VLOOKUP(Table1[[#This Row],[Date]],'Stock Long Data'!A:F,6,)</f>
        <v>50.32</v>
      </c>
      <c r="C1094" s="18">
        <f>VLOOKUP(Table1[[#This Row],[Date]],'Stock Short Data'!A:F,6,)</f>
        <v>4.8440399999999997</v>
      </c>
      <c r="D1094" s="18">
        <f>Table1[[#This Row],[Long]]/Table1[[#This Row],[Short]]</f>
        <v>10.388023220287199</v>
      </c>
    </row>
    <row r="1095" spans="1:4" x14ac:dyDescent="0.2">
      <c r="A1095" s="17">
        <v>40865</v>
      </c>
      <c r="B1095" s="18">
        <f>VLOOKUP(Table1[[#This Row],[Date]],'Stock Long Data'!A:F,6,)</f>
        <v>49.060001</v>
      </c>
      <c r="C1095" s="18">
        <f>VLOOKUP(Table1[[#This Row],[Date]],'Stock Short Data'!A:F,6,)</f>
        <v>4.895956</v>
      </c>
      <c r="D1095" s="18">
        <f>Table1[[#This Row],[Long]]/Table1[[#This Row],[Short]]</f>
        <v>10.020515094498398</v>
      </c>
    </row>
    <row r="1096" spans="1:4" x14ac:dyDescent="0.2">
      <c r="A1096" s="17">
        <v>40868</v>
      </c>
      <c r="B1096" s="18">
        <f>VLOOKUP(Table1[[#This Row],[Date]],'Stock Long Data'!A:F,6,)</f>
        <v>47.439999</v>
      </c>
      <c r="C1096" s="18">
        <f>VLOOKUP(Table1[[#This Row],[Date]],'Stock Short Data'!A:F,6,)</f>
        <v>4.8440399999999997</v>
      </c>
      <c r="D1096" s="18">
        <f>Table1[[#This Row],[Long]]/Table1[[#This Row],[Short]]</f>
        <v>9.7934779646741159</v>
      </c>
    </row>
    <row r="1097" spans="1:4" x14ac:dyDescent="0.2">
      <c r="A1097" s="17">
        <v>40869</v>
      </c>
      <c r="B1097" s="18">
        <f>VLOOKUP(Table1[[#This Row],[Date]],'Stock Long Data'!A:F,6,)</f>
        <v>47.009998000000003</v>
      </c>
      <c r="C1097" s="18">
        <f>VLOOKUP(Table1[[#This Row],[Date]],'Stock Short Data'!A:F,6,)</f>
        <v>4.7342209999999998</v>
      </c>
      <c r="D1097" s="18">
        <f>Table1[[#This Row],[Long]]/Table1[[#This Row],[Short]]</f>
        <v>9.9298275260069193</v>
      </c>
    </row>
    <row r="1098" spans="1:4" x14ac:dyDescent="0.2">
      <c r="A1098" s="17">
        <v>40870</v>
      </c>
      <c r="B1098" s="18">
        <f>VLOOKUP(Table1[[#This Row],[Date]],'Stock Long Data'!A:F,6,)</f>
        <v>46.700001</v>
      </c>
      <c r="C1098" s="18">
        <f>VLOOKUP(Table1[[#This Row],[Date]],'Stock Short Data'!A:F,6,)</f>
        <v>4.6763159999999999</v>
      </c>
      <c r="D1098" s="18">
        <f>Table1[[#This Row],[Long]]/Table1[[#This Row],[Short]]</f>
        <v>9.9864938554195231</v>
      </c>
    </row>
    <row r="1099" spans="1:4" x14ac:dyDescent="0.2">
      <c r="A1099" s="17">
        <v>40872</v>
      </c>
      <c r="B1099" s="18">
        <f>VLOOKUP(Table1[[#This Row],[Date]],'Stock Long Data'!A:F,6,)</f>
        <v>46.259998000000003</v>
      </c>
      <c r="C1099" s="18">
        <f>VLOOKUP(Table1[[#This Row],[Date]],'Stock Short Data'!A:F,6,)</f>
        <v>4.5944510000000003</v>
      </c>
      <c r="D1099" s="18">
        <f>Table1[[#This Row],[Long]]/Table1[[#This Row],[Short]]</f>
        <v>10.068667181345496</v>
      </c>
    </row>
    <row r="1100" spans="1:4" x14ac:dyDescent="0.2">
      <c r="A1100" s="17">
        <v>40875</v>
      </c>
      <c r="B1100" s="18">
        <f>VLOOKUP(Table1[[#This Row],[Date]],'Stock Long Data'!A:F,6,)</f>
        <v>48.93</v>
      </c>
      <c r="C1100" s="18">
        <f>VLOOKUP(Table1[[#This Row],[Date]],'Stock Short Data'!A:F,6,)</f>
        <v>4.7641710000000002</v>
      </c>
      <c r="D1100" s="18">
        <f>Table1[[#This Row],[Long]]/Table1[[#This Row],[Short]]</f>
        <v>10.270412208126031</v>
      </c>
    </row>
    <row r="1101" spans="1:4" x14ac:dyDescent="0.2">
      <c r="A1101" s="17">
        <v>40876</v>
      </c>
      <c r="B1101" s="18">
        <f>VLOOKUP(Table1[[#This Row],[Date]],'Stock Long Data'!A:F,6,)</f>
        <v>47.759998000000003</v>
      </c>
      <c r="C1101" s="18">
        <f>VLOOKUP(Table1[[#This Row],[Date]],'Stock Short Data'!A:F,6,)</f>
        <v>4.7801460000000002</v>
      </c>
      <c r="D1101" s="18">
        <f>Table1[[#This Row],[Long]]/Table1[[#This Row],[Short]]</f>
        <v>9.9913262063543673</v>
      </c>
    </row>
    <row r="1102" spans="1:4" x14ac:dyDescent="0.2">
      <c r="A1102" s="17">
        <v>40877</v>
      </c>
      <c r="B1102" s="18">
        <f>VLOOKUP(Table1[[#This Row],[Date]],'Stock Long Data'!A:F,6,)</f>
        <v>49.700001</v>
      </c>
      <c r="C1102" s="18">
        <f>VLOOKUP(Table1[[#This Row],[Date]],'Stock Short Data'!A:F,6,)</f>
        <v>4.9179190000000004</v>
      </c>
      <c r="D1102" s="18">
        <f>Table1[[#This Row],[Long]]/Table1[[#This Row],[Short]]</f>
        <v>10.105900686855557</v>
      </c>
    </row>
    <row r="1103" spans="1:4" x14ac:dyDescent="0.2">
      <c r="A1103" s="17">
        <v>40878</v>
      </c>
      <c r="B1103" s="18">
        <f>VLOOKUP(Table1[[#This Row],[Date]],'Stock Long Data'!A:F,6,)</f>
        <v>47.169998</v>
      </c>
      <c r="C1103" s="18">
        <f>VLOOKUP(Table1[[#This Row],[Date]],'Stock Short Data'!A:F,6,)</f>
        <v>4.6323889999999999</v>
      </c>
      <c r="D1103" s="18">
        <f>Table1[[#This Row],[Long]]/Table1[[#This Row],[Short]]</f>
        <v>10.182650463939881</v>
      </c>
    </row>
    <row r="1104" spans="1:4" x14ac:dyDescent="0.2">
      <c r="A1104" s="17">
        <v>40879</v>
      </c>
      <c r="B1104" s="18">
        <f>VLOOKUP(Table1[[#This Row],[Date]],'Stock Long Data'!A:F,6,)</f>
        <v>49.689999</v>
      </c>
      <c r="C1104" s="18">
        <f>VLOOKUP(Table1[[#This Row],[Date]],'Stock Short Data'!A:F,6,)</f>
        <v>4.6323889999999999</v>
      </c>
      <c r="D1104" s="18">
        <f>Table1[[#This Row],[Long]]/Table1[[#This Row],[Short]]</f>
        <v>10.726646445279099</v>
      </c>
    </row>
    <row r="1105" spans="1:4" x14ac:dyDescent="0.2">
      <c r="A1105" s="17">
        <v>40882</v>
      </c>
      <c r="B1105" s="18">
        <f>VLOOKUP(Table1[[#This Row],[Date]],'Stock Long Data'!A:F,6,)</f>
        <v>48.360000999999997</v>
      </c>
      <c r="C1105" s="18">
        <f>VLOOKUP(Table1[[#This Row],[Date]],'Stock Short Data'!A:F,6,)</f>
        <v>4.6962820000000001</v>
      </c>
      <c r="D1105" s="18">
        <f>Table1[[#This Row],[Long]]/Table1[[#This Row],[Short]]</f>
        <v>10.297507900930992</v>
      </c>
    </row>
    <row r="1106" spans="1:4" x14ac:dyDescent="0.2">
      <c r="A1106" s="17">
        <v>40883</v>
      </c>
      <c r="B1106" s="18">
        <f>VLOOKUP(Table1[[#This Row],[Date]],'Stock Long Data'!A:F,6,)</f>
        <v>45.540000999999997</v>
      </c>
      <c r="C1106" s="18">
        <f>VLOOKUP(Table1[[#This Row],[Date]],'Stock Short Data'!A:F,6,)</f>
        <v>4.6723229999999996</v>
      </c>
      <c r="D1106" s="18">
        <f>Table1[[#This Row],[Long]]/Table1[[#This Row],[Short]]</f>
        <v>9.7467578761143017</v>
      </c>
    </row>
    <row r="1107" spans="1:4" x14ac:dyDescent="0.2">
      <c r="A1107" s="17">
        <v>40884</v>
      </c>
      <c r="B1107" s="18">
        <f>VLOOKUP(Table1[[#This Row],[Date]],'Stock Long Data'!A:F,6,)</f>
        <v>45.299999</v>
      </c>
      <c r="C1107" s="18">
        <f>VLOOKUP(Table1[[#This Row],[Date]],'Stock Short Data'!A:F,6,)</f>
        <v>4.6224049999999997</v>
      </c>
      <c r="D1107" s="18">
        <f>Table1[[#This Row],[Long]]/Table1[[#This Row],[Short]]</f>
        <v>9.8000930251676355</v>
      </c>
    </row>
    <row r="1108" spans="1:4" x14ac:dyDescent="0.2">
      <c r="A1108" s="17">
        <v>40885</v>
      </c>
      <c r="B1108" s="18">
        <f>VLOOKUP(Table1[[#This Row],[Date]],'Stock Long Data'!A:F,6,)</f>
        <v>45.860000999999997</v>
      </c>
      <c r="C1108" s="18">
        <f>VLOOKUP(Table1[[#This Row],[Date]],'Stock Short Data'!A:F,6,)</f>
        <v>4.5545159999999996</v>
      </c>
      <c r="D1108" s="18">
        <f>Table1[[#This Row],[Long]]/Table1[[#This Row],[Short]]</f>
        <v>10.069127213517309</v>
      </c>
    </row>
    <row r="1109" spans="1:4" x14ac:dyDescent="0.2">
      <c r="A1109" s="17">
        <v>40886</v>
      </c>
      <c r="B1109" s="18">
        <f>VLOOKUP(Table1[[#This Row],[Date]],'Stock Long Data'!A:F,6,)</f>
        <v>47.799999</v>
      </c>
      <c r="C1109" s="18">
        <f>VLOOKUP(Table1[[#This Row],[Date]],'Stock Short Data'!A:F,6,)</f>
        <v>4.6922899999999998</v>
      </c>
      <c r="D1109" s="18">
        <f>Table1[[#This Row],[Long]]/Table1[[#This Row],[Short]]</f>
        <v>10.186923442498227</v>
      </c>
    </row>
    <row r="1110" spans="1:4" x14ac:dyDescent="0.2">
      <c r="A1110" s="17">
        <v>40889</v>
      </c>
      <c r="B1110" s="18">
        <f>VLOOKUP(Table1[[#This Row],[Date]],'Stock Long Data'!A:F,6,)</f>
        <v>47.73</v>
      </c>
      <c r="C1110" s="18">
        <f>VLOOKUP(Table1[[#This Row],[Date]],'Stock Short Data'!A:F,6,)</f>
        <v>4.5724869999999997</v>
      </c>
      <c r="D1110" s="18">
        <f>Table1[[#This Row],[Long]]/Table1[[#This Row],[Short]]</f>
        <v>10.438520656264304</v>
      </c>
    </row>
    <row r="1111" spans="1:4" x14ac:dyDescent="0.2">
      <c r="A1111" s="17">
        <v>40890</v>
      </c>
      <c r="B1111" s="18">
        <f>VLOOKUP(Table1[[#This Row],[Date]],'Stock Long Data'!A:F,6,)</f>
        <v>44.810001</v>
      </c>
      <c r="C1111" s="18">
        <f>VLOOKUP(Table1[[#This Row],[Date]],'Stock Short Data'!A:F,6,)</f>
        <v>4.4427000000000003</v>
      </c>
      <c r="D1111" s="18">
        <f>Table1[[#This Row],[Long]]/Table1[[#This Row],[Short]]</f>
        <v>10.086209062056856</v>
      </c>
    </row>
    <row r="1112" spans="1:4" x14ac:dyDescent="0.2">
      <c r="A1112" s="17">
        <v>40891</v>
      </c>
      <c r="B1112" s="18">
        <f>VLOOKUP(Table1[[#This Row],[Date]],'Stock Long Data'!A:F,6,)</f>
        <v>43.610000999999997</v>
      </c>
      <c r="C1112" s="18">
        <f>VLOOKUP(Table1[[#This Row],[Date]],'Stock Short Data'!A:F,6,)</f>
        <v>4.4766440000000003</v>
      </c>
      <c r="D1112" s="18">
        <f>Table1[[#This Row],[Long]]/Table1[[#This Row],[Short]]</f>
        <v>9.7416727798770673</v>
      </c>
    </row>
    <row r="1113" spans="1:4" x14ac:dyDescent="0.2">
      <c r="A1113" s="17">
        <v>40892</v>
      </c>
      <c r="B1113" s="18">
        <f>VLOOKUP(Table1[[#This Row],[Date]],'Stock Long Data'!A:F,6,)</f>
        <v>45.130001</v>
      </c>
      <c r="C1113" s="18">
        <f>VLOOKUP(Table1[[#This Row],[Date]],'Stock Short Data'!A:F,6,)</f>
        <v>4.4826350000000001</v>
      </c>
      <c r="D1113" s="18">
        <f>Table1[[#This Row],[Long]]/Table1[[#This Row],[Short]]</f>
        <v>10.067739398813421</v>
      </c>
    </row>
    <row r="1114" spans="1:4" x14ac:dyDescent="0.2">
      <c r="A1114" s="17">
        <v>40893</v>
      </c>
      <c r="B1114" s="18">
        <f>VLOOKUP(Table1[[#This Row],[Date]],'Stock Long Data'!A:F,6,)</f>
        <v>45.259998000000003</v>
      </c>
      <c r="C1114" s="18">
        <f>VLOOKUP(Table1[[#This Row],[Date]],'Stock Short Data'!A:F,6,)</f>
        <v>4.4407040000000002</v>
      </c>
      <c r="D1114" s="18">
        <f>Table1[[#This Row],[Long]]/Table1[[#This Row],[Short]]</f>
        <v>10.192077202173349</v>
      </c>
    </row>
    <row r="1115" spans="1:4" x14ac:dyDescent="0.2">
      <c r="A1115" s="17">
        <v>40896</v>
      </c>
      <c r="B1115" s="18">
        <f>VLOOKUP(Table1[[#This Row],[Date]],'Stock Long Data'!A:F,6,)</f>
        <v>45.110000999999997</v>
      </c>
      <c r="C1115" s="18">
        <f>VLOOKUP(Table1[[#This Row],[Date]],'Stock Short Data'!A:F,6,)</f>
        <v>4.3688229999999999</v>
      </c>
      <c r="D1115" s="18">
        <f>Table1[[#This Row],[Long]]/Table1[[#This Row],[Short]]</f>
        <v>10.32543570659649</v>
      </c>
    </row>
    <row r="1116" spans="1:4" x14ac:dyDescent="0.2">
      <c r="A1116" s="17">
        <v>40897</v>
      </c>
      <c r="B1116" s="18">
        <f>VLOOKUP(Table1[[#This Row],[Date]],'Stock Long Data'!A:F,6,)</f>
        <v>46.77</v>
      </c>
      <c r="C1116" s="18">
        <f>VLOOKUP(Table1[[#This Row],[Date]],'Stock Short Data'!A:F,6,)</f>
        <v>4.4067590000000001</v>
      </c>
      <c r="D1116" s="18">
        <f>Table1[[#This Row],[Long]]/Table1[[#This Row],[Short]]</f>
        <v>10.613242067469541</v>
      </c>
    </row>
    <row r="1117" spans="1:4" x14ac:dyDescent="0.2">
      <c r="A1117" s="17">
        <v>40898</v>
      </c>
      <c r="B1117" s="18">
        <f>VLOOKUP(Table1[[#This Row],[Date]],'Stock Long Data'!A:F,6,)</f>
        <v>45.889999000000003</v>
      </c>
      <c r="C1117" s="18">
        <f>VLOOKUP(Table1[[#This Row],[Date]],'Stock Short Data'!A:F,6,)</f>
        <v>4.4327160000000001</v>
      </c>
      <c r="D1117" s="18">
        <f>Table1[[#This Row],[Long]]/Table1[[#This Row],[Short]]</f>
        <v>10.352569169782139</v>
      </c>
    </row>
    <row r="1118" spans="1:4" x14ac:dyDescent="0.2">
      <c r="A1118" s="17">
        <v>40899</v>
      </c>
      <c r="B1118" s="18">
        <f>VLOOKUP(Table1[[#This Row],[Date]],'Stock Long Data'!A:F,6,)</f>
        <v>46.790000999999997</v>
      </c>
      <c r="C1118" s="18">
        <f>VLOOKUP(Table1[[#This Row],[Date]],'Stock Short Data'!A:F,6,)</f>
        <v>4.3927820000000004</v>
      </c>
      <c r="D1118" s="18">
        <f>Table1[[#This Row],[Long]]/Table1[[#This Row],[Short]]</f>
        <v>10.651564543835773</v>
      </c>
    </row>
    <row r="1119" spans="1:4" x14ac:dyDescent="0.2">
      <c r="A1119" s="17">
        <v>40900</v>
      </c>
      <c r="B1119" s="18">
        <f>VLOOKUP(Table1[[#This Row],[Date]],'Stock Long Data'!A:F,6,)</f>
        <v>47.91</v>
      </c>
      <c r="C1119" s="18">
        <f>VLOOKUP(Table1[[#This Row],[Date]],'Stock Short Data'!A:F,6,)</f>
        <v>4.4706530000000004</v>
      </c>
      <c r="D1119" s="18">
        <f>Table1[[#This Row],[Long]]/Table1[[#This Row],[Short]]</f>
        <v>10.716555277271574</v>
      </c>
    </row>
    <row r="1120" spans="1:4" x14ac:dyDescent="0.2">
      <c r="A1120" s="17">
        <v>40904</v>
      </c>
      <c r="B1120" s="18">
        <f>VLOOKUP(Table1[[#This Row],[Date]],'Stock Long Data'!A:F,6,)</f>
        <v>48.639999000000003</v>
      </c>
      <c r="C1120" s="18">
        <f>VLOOKUP(Table1[[#This Row],[Date]],'Stock Short Data'!A:F,6,)</f>
        <v>4.490621</v>
      </c>
      <c r="D1120" s="18">
        <f>Table1[[#This Row],[Long]]/Table1[[#This Row],[Short]]</f>
        <v>10.831463844310175</v>
      </c>
    </row>
    <row r="1121" spans="1:4" x14ac:dyDescent="0.2">
      <c r="A1121" s="17">
        <v>40905</v>
      </c>
      <c r="B1121" s="18">
        <f>VLOOKUP(Table1[[#This Row],[Date]],'Stock Long Data'!A:F,6,)</f>
        <v>47.110000999999997</v>
      </c>
      <c r="C1121" s="18">
        <f>VLOOKUP(Table1[[#This Row],[Date]],'Stock Short Data'!A:F,6,)</f>
        <v>4.3608339999999997</v>
      </c>
      <c r="D1121" s="18">
        <f>Table1[[#This Row],[Long]]/Table1[[#This Row],[Short]]</f>
        <v>10.802979659395428</v>
      </c>
    </row>
    <row r="1122" spans="1:4" x14ac:dyDescent="0.2">
      <c r="A1122" s="17">
        <v>40906</v>
      </c>
      <c r="B1122" s="18">
        <f>VLOOKUP(Table1[[#This Row],[Date]],'Stock Long Data'!A:F,6,)</f>
        <v>47.040000999999997</v>
      </c>
      <c r="C1122" s="18">
        <f>VLOOKUP(Table1[[#This Row],[Date]],'Stock Short Data'!A:F,6,)</f>
        <v>4.3947779999999996</v>
      </c>
      <c r="D1122" s="18">
        <f>Table1[[#This Row],[Long]]/Table1[[#This Row],[Short]]</f>
        <v>10.703612560179376</v>
      </c>
    </row>
    <row r="1123" spans="1:4" x14ac:dyDescent="0.2">
      <c r="A1123" s="17">
        <v>40907</v>
      </c>
      <c r="B1123" s="18">
        <f>VLOOKUP(Table1[[#This Row],[Date]],'Stock Long Data'!A:F,6,)</f>
        <v>46.66</v>
      </c>
      <c r="C1123" s="18">
        <f>VLOOKUP(Table1[[#This Row],[Date]],'Stock Short Data'!A:F,6,)</f>
        <v>4.3648280000000002</v>
      </c>
      <c r="D1123" s="18">
        <f>Table1[[#This Row],[Long]]/Table1[[#This Row],[Short]]</f>
        <v>10.689997406541563</v>
      </c>
    </row>
    <row r="1124" spans="1:4" x14ac:dyDescent="0.2">
      <c r="A1124" s="17">
        <v>40911</v>
      </c>
      <c r="B1124" s="18">
        <f>VLOOKUP(Table1[[#This Row],[Date]],'Stock Long Data'!A:F,6,)</f>
        <v>47.029998999999997</v>
      </c>
      <c r="C1124" s="18">
        <f>VLOOKUP(Table1[[#This Row],[Date]],'Stock Short Data'!A:F,6,)</f>
        <v>4.4307189999999999</v>
      </c>
      <c r="D1124" s="18">
        <f>Table1[[#This Row],[Long]]/Table1[[#This Row],[Short]]</f>
        <v>10.614529831388539</v>
      </c>
    </row>
    <row r="1125" spans="1:4" x14ac:dyDescent="0.2">
      <c r="A1125" s="17">
        <v>40912</v>
      </c>
      <c r="B1125" s="18">
        <f>VLOOKUP(Table1[[#This Row],[Date]],'Stock Long Data'!A:F,6,)</f>
        <v>51.150002000000001</v>
      </c>
      <c r="C1125" s="18">
        <f>VLOOKUP(Table1[[#This Row],[Date]],'Stock Short Data'!A:F,6,)</f>
        <v>4.4926180000000002</v>
      </c>
      <c r="D1125" s="18">
        <f>Table1[[#This Row],[Long]]/Table1[[#This Row],[Short]]</f>
        <v>11.38534413564652</v>
      </c>
    </row>
    <row r="1126" spans="1:4" x14ac:dyDescent="0.2">
      <c r="A1126" s="17">
        <v>40913</v>
      </c>
      <c r="B1126" s="18">
        <f>VLOOKUP(Table1[[#This Row],[Date]],'Stock Long Data'!A:F,6,)</f>
        <v>52.099997999999999</v>
      </c>
      <c r="C1126" s="18">
        <f>VLOOKUP(Table1[[#This Row],[Date]],'Stock Short Data'!A:F,6,)</f>
        <v>4.490621</v>
      </c>
      <c r="D1126" s="18">
        <f>Table1[[#This Row],[Long]]/Table1[[#This Row],[Short]]</f>
        <v>11.601958392836982</v>
      </c>
    </row>
    <row r="1127" spans="1:4" x14ac:dyDescent="0.2">
      <c r="A1127" s="17">
        <v>40914</v>
      </c>
      <c r="B1127" s="18">
        <f>VLOOKUP(Table1[[#This Row],[Date]],'Stock Long Data'!A:F,6,)</f>
        <v>53.68</v>
      </c>
      <c r="C1127" s="18">
        <f>VLOOKUP(Table1[[#This Row],[Date]],'Stock Short Data'!A:F,6,)</f>
        <v>4.4686570000000003</v>
      </c>
      <c r="D1127" s="18">
        <f>Table1[[#This Row],[Long]]/Table1[[#This Row],[Short]]</f>
        <v>12.012557687913841</v>
      </c>
    </row>
    <row r="1128" spans="1:4" x14ac:dyDescent="0.2">
      <c r="A1128" s="17">
        <v>40917</v>
      </c>
      <c r="B1128" s="18">
        <f>VLOOKUP(Table1[[#This Row],[Date]],'Stock Long Data'!A:F,6,)</f>
        <v>53.439999</v>
      </c>
      <c r="C1128" s="18">
        <f>VLOOKUP(Table1[[#This Row],[Date]],'Stock Short Data'!A:F,6,)</f>
        <v>4.6044340000000004</v>
      </c>
      <c r="D1128" s="18">
        <f>Table1[[#This Row],[Long]]/Table1[[#This Row],[Short]]</f>
        <v>11.606203715809587</v>
      </c>
    </row>
    <row r="1129" spans="1:4" x14ac:dyDescent="0.2">
      <c r="A1129" s="17">
        <v>40918</v>
      </c>
      <c r="B1129" s="18">
        <f>VLOOKUP(Table1[[#This Row],[Date]],'Stock Long Data'!A:F,6,)</f>
        <v>59.869999</v>
      </c>
      <c r="C1129" s="18">
        <f>VLOOKUP(Table1[[#This Row],[Date]],'Stock Short Data'!A:F,6,)</f>
        <v>4.7302280000000003</v>
      </c>
      <c r="D1129" s="18">
        <f>Table1[[#This Row],[Long]]/Table1[[#This Row],[Short]]</f>
        <v>12.656894974195746</v>
      </c>
    </row>
    <row r="1130" spans="1:4" x14ac:dyDescent="0.2">
      <c r="A1130" s="17">
        <v>40919</v>
      </c>
      <c r="B1130" s="18">
        <f>VLOOKUP(Table1[[#This Row],[Date]],'Stock Long Data'!A:F,6,)</f>
        <v>60.57</v>
      </c>
      <c r="C1130" s="18">
        <f>VLOOKUP(Table1[[#This Row],[Date]],'Stock Short Data'!A:F,6,)</f>
        <v>4.6982809999999997</v>
      </c>
      <c r="D1130" s="18">
        <f>Table1[[#This Row],[Long]]/Table1[[#This Row],[Short]]</f>
        <v>12.891949204400504</v>
      </c>
    </row>
    <row r="1131" spans="1:4" x14ac:dyDescent="0.2">
      <c r="A1131" s="17">
        <v>40920</v>
      </c>
      <c r="B1131" s="18">
        <f>VLOOKUP(Table1[[#This Row],[Date]],'Stock Long Data'!A:F,6,)</f>
        <v>61.240001999999997</v>
      </c>
      <c r="C1131" s="18">
        <f>VLOOKUP(Table1[[#This Row],[Date]],'Stock Short Data'!A:F,6,)</f>
        <v>4.6363820000000002</v>
      </c>
      <c r="D1131" s="18">
        <f>Table1[[#This Row],[Long]]/Table1[[#This Row],[Short]]</f>
        <v>13.208575566034032</v>
      </c>
    </row>
    <row r="1132" spans="1:4" x14ac:dyDescent="0.2">
      <c r="A1132" s="17">
        <v>40921</v>
      </c>
      <c r="B1132" s="18">
        <f>VLOOKUP(Table1[[#This Row],[Date]],'Stock Long Data'!A:F,6,)</f>
        <v>61.959999000000003</v>
      </c>
      <c r="C1132" s="18">
        <f>VLOOKUP(Table1[[#This Row],[Date]],'Stock Short Data'!A:F,6,)</f>
        <v>4.5844659999999999</v>
      </c>
      <c r="D1132" s="18">
        <f>Table1[[#This Row],[Long]]/Table1[[#This Row],[Short]]</f>
        <v>13.515205260547249</v>
      </c>
    </row>
    <row r="1133" spans="1:4" x14ac:dyDescent="0.2">
      <c r="A1133" s="17">
        <v>40925</v>
      </c>
      <c r="B1133" s="18">
        <f>VLOOKUP(Table1[[#This Row],[Date]],'Stock Long Data'!A:F,6,)</f>
        <v>60.68</v>
      </c>
      <c r="C1133" s="18">
        <f>VLOOKUP(Table1[[#This Row],[Date]],'Stock Short Data'!A:F,6,)</f>
        <v>4.5265630000000003</v>
      </c>
      <c r="D1133" s="18">
        <f>Table1[[#This Row],[Long]]/Table1[[#This Row],[Short]]</f>
        <v>13.405314363237625</v>
      </c>
    </row>
    <row r="1134" spans="1:4" x14ac:dyDescent="0.2">
      <c r="A1134" s="17">
        <v>40926</v>
      </c>
      <c r="B1134" s="18">
        <f>VLOOKUP(Table1[[#This Row],[Date]],'Stock Long Data'!A:F,6,)</f>
        <v>60.509998000000003</v>
      </c>
      <c r="C1134" s="18">
        <f>VLOOKUP(Table1[[#This Row],[Date]],'Stock Short Data'!A:F,6,)</f>
        <v>4.8180829999999997</v>
      </c>
      <c r="D1134" s="18">
        <f>Table1[[#This Row],[Long]]/Table1[[#This Row],[Short]]</f>
        <v>12.558936406865554</v>
      </c>
    </row>
    <row r="1135" spans="1:4" x14ac:dyDescent="0.2">
      <c r="A1135" s="17">
        <v>40927</v>
      </c>
      <c r="B1135" s="18">
        <f>VLOOKUP(Table1[[#This Row],[Date]],'Stock Long Data'!A:F,6,)</f>
        <v>60.139999000000003</v>
      </c>
      <c r="C1135" s="18">
        <f>VLOOKUP(Table1[[#This Row],[Date]],'Stock Short Data'!A:F,6,)</f>
        <v>4.9059400000000002</v>
      </c>
      <c r="D1135" s="18">
        <f>Table1[[#This Row],[Long]]/Table1[[#This Row],[Short]]</f>
        <v>12.258608747762915</v>
      </c>
    </row>
    <row r="1136" spans="1:4" x14ac:dyDescent="0.2">
      <c r="A1136" s="17">
        <v>40928</v>
      </c>
      <c r="B1136" s="18">
        <f>VLOOKUP(Table1[[#This Row],[Date]],'Stock Long Data'!A:F,6,)</f>
        <v>60.119999</v>
      </c>
      <c r="C1136" s="18">
        <f>VLOOKUP(Table1[[#This Row],[Date]],'Stock Short Data'!A:F,6,)</f>
        <v>4.8440399999999997</v>
      </c>
      <c r="D1136" s="18">
        <f>Table1[[#This Row],[Long]]/Table1[[#This Row],[Short]]</f>
        <v>12.411127695064451</v>
      </c>
    </row>
    <row r="1137" spans="1:4" x14ac:dyDescent="0.2">
      <c r="A1137" s="17">
        <v>40931</v>
      </c>
      <c r="B1137" s="18">
        <f>VLOOKUP(Table1[[#This Row],[Date]],'Stock Long Data'!A:F,6,)</f>
        <v>62.439999</v>
      </c>
      <c r="C1137" s="18">
        <f>VLOOKUP(Table1[[#This Row],[Date]],'Stock Short Data'!A:F,6,)</f>
        <v>4.8340560000000004</v>
      </c>
      <c r="D1137" s="18">
        <f>Table1[[#This Row],[Long]]/Table1[[#This Row],[Short]]</f>
        <v>12.916689215019437</v>
      </c>
    </row>
    <row r="1138" spans="1:4" x14ac:dyDescent="0.2">
      <c r="A1138" s="17">
        <v>40932</v>
      </c>
      <c r="B1138" s="18">
        <f>VLOOKUP(Table1[[#This Row],[Date]],'Stock Long Data'!A:F,6,)</f>
        <v>62.18</v>
      </c>
      <c r="C1138" s="18">
        <f>VLOOKUP(Table1[[#This Row],[Date]],'Stock Short Data'!A:F,6,)</f>
        <v>4.9698330000000004</v>
      </c>
      <c r="D1138" s="18">
        <f>Table1[[#This Row],[Long]]/Table1[[#This Row],[Short]]</f>
        <v>12.511486804486186</v>
      </c>
    </row>
    <row r="1139" spans="1:4" x14ac:dyDescent="0.2">
      <c r="A1139" s="17">
        <v>40933</v>
      </c>
      <c r="B1139" s="18">
        <f>VLOOKUP(Table1[[#This Row],[Date]],'Stock Long Data'!A:F,6,)</f>
        <v>63.369999</v>
      </c>
      <c r="C1139" s="18">
        <f>VLOOKUP(Table1[[#This Row],[Date]],'Stock Short Data'!A:F,6,)</f>
        <v>4.9279029999999997</v>
      </c>
      <c r="D1139" s="18">
        <f>Table1[[#This Row],[Long]]/Table1[[#This Row],[Short]]</f>
        <v>12.859424992740321</v>
      </c>
    </row>
    <row r="1140" spans="1:4" x14ac:dyDescent="0.2">
      <c r="A1140" s="17">
        <v>40934</v>
      </c>
      <c r="B1140" s="18">
        <f>VLOOKUP(Table1[[#This Row],[Date]],'Stock Long Data'!A:F,6,)</f>
        <v>62.98</v>
      </c>
      <c r="C1140" s="18">
        <f>VLOOKUP(Table1[[#This Row],[Date]],'Stock Short Data'!A:F,6,)</f>
        <v>4.7921259999999997</v>
      </c>
      <c r="D1140" s="18">
        <f>Table1[[#This Row],[Long]]/Table1[[#This Row],[Short]]</f>
        <v>13.142392332755859</v>
      </c>
    </row>
    <row r="1141" spans="1:4" x14ac:dyDescent="0.2">
      <c r="A1141" s="17">
        <v>40935</v>
      </c>
      <c r="B1141" s="18">
        <f>VLOOKUP(Table1[[#This Row],[Date]],'Stock Long Data'!A:F,6,)</f>
        <v>64.120002999999997</v>
      </c>
      <c r="C1141" s="18">
        <f>VLOOKUP(Table1[[#This Row],[Date]],'Stock Short Data'!A:F,6,)</f>
        <v>4.8640080000000001</v>
      </c>
      <c r="D1141" s="18">
        <f>Table1[[#This Row],[Long]]/Table1[[#This Row],[Short]]</f>
        <v>13.182544724433019</v>
      </c>
    </row>
    <row r="1142" spans="1:4" x14ac:dyDescent="0.2">
      <c r="A1142" s="17">
        <v>40938</v>
      </c>
      <c r="B1142" s="18">
        <f>VLOOKUP(Table1[[#This Row],[Date]],'Stock Long Data'!A:F,6,)</f>
        <v>63.130001</v>
      </c>
      <c r="C1142" s="18">
        <f>VLOOKUP(Table1[[#This Row],[Date]],'Stock Short Data'!A:F,6,)</f>
        <v>4.895956</v>
      </c>
      <c r="D1142" s="18">
        <f>Table1[[#This Row],[Long]]/Table1[[#This Row],[Short]]</f>
        <v>12.894315430939331</v>
      </c>
    </row>
    <row r="1143" spans="1:4" x14ac:dyDescent="0.2">
      <c r="A1143" s="17">
        <v>40939</v>
      </c>
      <c r="B1143" s="18">
        <f>VLOOKUP(Table1[[#This Row],[Date]],'Stock Long Data'!A:F,6,)</f>
        <v>63.130001</v>
      </c>
      <c r="C1143" s="18">
        <f>VLOOKUP(Table1[[#This Row],[Date]],'Stock Short Data'!A:F,6,)</f>
        <v>4.9119299999999999</v>
      </c>
      <c r="D1143" s="18">
        <f>Table1[[#This Row],[Long]]/Table1[[#This Row],[Short]]</f>
        <v>12.852382057561895</v>
      </c>
    </row>
    <row r="1144" spans="1:4" x14ac:dyDescent="0.2">
      <c r="A1144" s="17">
        <v>40940</v>
      </c>
      <c r="B1144" s="18">
        <f>VLOOKUP(Table1[[#This Row],[Date]],'Stock Long Data'!A:F,6,)</f>
        <v>63.759998000000003</v>
      </c>
      <c r="C1144" s="18">
        <f>VLOOKUP(Table1[[#This Row],[Date]],'Stock Short Data'!A:F,6,)</f>
        <v>4.9518630000000003</v>
      </c>
      <c r="D1144" s="18">
        <f>Table1[[#This Row],[Long]]/Table1[[#This Row],[Short]]</f>
        <v>12.875961633025792</v>
      </c>
    </row>
    <row r="1145" spans="1:4" x14ac:dyDescent="0.2">
      <c r="A1145" s="17">
        <v>40941</v>
      </c>
      <c r="B1145" s="18">
        <f>VLOOKUP(Table1[[#This Row],[Date]],'Stock Long Data'!A:F,6,)</f>
        <v>63.549999</v>
      </c>
      <c r="C1145" s="18">
        <f>VLOOKUP(Table1[[#This Row],[Date]],'Stock Short Data'!A:F,6,)</f>
        <v>4.8620099999999997</v>
      </c>
      <c r="D1145" s="18">
        <f>Table1[[#This Row],[Long]]/Table1[[#This Row],[Short]]</f>
        <v>13.070725687524297</v>
      </c>
    </row>
    <row r="1146" spans="1:4" x14ac:dyDescent="0.2">
      <c r="A1146" s="17">
        <v>40942</v>
      </c>
      <c r="B1146" s="18">
        <f>VLOOKUP(Table1[[#This Row],[Date]],'Stock Long Data'!A:F,6,)</f>
        <v>64.580001999999993</v>
      </c>
      <c r="C1146" s="18">
        <f>VLOOKUP(Table1[[#This Row],[Date]],'Stock Short Data'!A:F,6,)</f>
        <v>4.955857</v>
      </c>
      <c r="D1146" s="18">
        <f>Table1[[#This Row],[Long]]/Table1[[#This Row],[Short]]</f>
        <v>13.031046295322886</v>
      </c>
    </row>
    <row r="1147" spans="1:4" x14ac:dyDescent="0.2">
      <c r="A1147" s="17">
        <v>40945</v>
      </c>
      <c r="B1147" s="18">
        <f>VLOOKUP(Table1[[#This Row],[Date]],'Stock Long Data'!A:F,6,)</f>
        <v>64.940002000000007</v>
      </c>
      <c r="C1147" s="18">
        <f>VLOOKUP(Table1[[#This Row],[Date]],'Stock Short Data'!A:F,6,)</f>
        <v>5.0576889999999999</v>
      </c>
      <c r="D1147" s="18">
        <f>Table1[[#This Row],[Long]]/Table1[[#This Row],[Short]]</f>
        <v>12.839856701351152</v>
      </c>
    </row>
    <row r="1148" spans="1:4" x14ac:dyDescent="0.2">
      <c r="A1148" s="17">
        <v>40946</v>
      </c>
      <c r="B1148" s="18">
        <f>VLOOKUP(Table1[[#This Row],[Date]],'Stock Long Data'!A:F,6,)</f>
        <v>65.050003000000004</v>
      </c>
      <c r="C1148" s="18">
        <f>VLOOKUP(Table1[[#This Row],[Date]],'Stock Short Data'!A:F,6,)</f>
        <v>5.2753319999999997</v>
      </c>
      <c r="D1148" s="18">
        <f>Table1[[#This Row],[Long]]/Table1[[#This Row],[Short]]</f>
        <v>12.330978031335281</v>
      </c>
    </row>
    <row r="1149" spans="1:4" x14ac:dyDescent="0.2">
      <c r="A1149" s="17">
        <v>40947</v>
      </c>
      <c r="B1149" s="18">
        <f>VLOOKUP(Table1[[#This Row],[Date]],'Stock Long Data'!A:F,6,)</f>
        <v>64.769997000000004</v>
      </c>
      <c r="C1149" s="18">
        <f>VLOOKUP(Table1[[#This Row],[Date]],'Stock Short Data'!A:F,6,)</f>
        <v>5.2473770000000002</v>
      </c>
      <c r="D1149" s="18">
        <f>Table1[[#This Row],[Long]]/Table1[[#This Row],[Short]]</f>
        <v>12.343309238120304</v>
      </c>
    </row>
    <row r="1150" spans="1:4" x14ac:dyDescent="0.2">
      <c r="A1150" s="17">
        <v>40948</v>
      </c>
      <c r="B1150" s="18">
        <f>VLOOKUP(Table1[[#This Row],[Date]],'Stock Long Data'!A:F,6,)</f>
        <v>65.660004000000001</v>
      </c>
      <c r="C1150" s="18">
        <f>VLOOKUP(Table1[[#This Row],[Date]],'Stock Short Data'!A:F,6,)</f>
        <v>5.4151020000000001</v>
      </c>
      <c r="D1150" s="18">
        <f>Table1[[#This Row],[Long]]/Table1[[#This Row],[Short]]</f>
        <v>12.125349439401141</v>
      </c>
    </row>
    <row r="1151" spans="1:4" x14ac:dyDescent="0.2">
      <c r="A1151" s="17">
        <v>40949</v>
      </c>
      <c r="B1151" s="18">
        <f>VLOOKUP(Table1[[#This Row],[Date]],'Stock Long Data'!A:F,6,)</f>
        <v>65.330001999999993</v>
      </c>
      <c r="C1151" s="18">
        <f>VLOOKUP(Table1[[#This Row],[Date]],'Stock Short Data'!A:F,6,)</f>
        <v>5.2992929999999996</v>
      </c>
      <c r="D1151" s="18">
        <f>Table1[[#This Row],[Long]]/Table1[[#This Row],[Short]]</f>
        <v>12.328059988379582</v>
      </c>
    </row>
    <row r="1152" spans="1:4" x14ac:dyDescent="0.2">
      <c r="A1152" s="17">
        <v>40952</v>
      </c>
      <c r="B1152" s="18">
        <f>VLOOKUP(Table1[[#This Row],[Date]],'Stock Long Data'!A:F,6,)</f>
        <v>65.489998</v>
      </c>
      <c r="C1152" s="18">
        <f>VLOOKUP(Table1[[#This Row],[Date]],'Stock Short Data'!A:F,6,)</f>
        <v>5.4590300000000003</v>
      </c>
      <c r="D1152" s="18">
        <f>Table1[[#This Row],[Long]]/Table1[[#This Row],[Short]]</f>
        <v>11.996636398774141</v>
      </c>
    </row>
    <row r="1153" spans="1:4" x14ac:dyDescent="0.2">
      <c r="A1153" s="17">
        <v>40953</v>
      </c>
      <c r="B1153" s="18">
        <f>VLOOKUP(Table1[[#This Row],[Date]],'Stock Long Data'!A:F,6,)</f>
        <v>65.339995999999999</v>
      </c>
      <c r="C1153" s="18">
        <f>VLOOKUP(Table1[[#This Row],[Date]],'Stock Short Data'!A:F,6,)</f>
        <v>5.3931380000000004</v>
      </c>
      <c r="D1153" s="18">
        <f>Table1[[#This Row],[Long]]/Table1[[#This Row],[Short]]</f>
        <v>12.115394785002719</v>
      </c>
    </row>
    <row r="1154" spans="1:4" x14ac:dyDescent="0.2">
      <c r="A1154" s="17">
        <v>40954</v>
      </c>
      <c r="B1154" s="18">
        <f>VLOOKUP(Table1[[#This Row],[Date]],'Stock Long Data'!A:F,6,)</f>
        <v>64.870002999999997</v>
      </c>
      <c r="C1154" s="18">
        <f>VLOOKUP(Table1[[#This Row],[Date]],'Stock Short Data'!A:F,6,)</f>
        <v>5.3971330000000002</v>
      </c>
      <c r="D1154" s="18">
        <f>Table1[[#This Row],[Long]]/Table1[[#This Row],[Short]]</f>
        <v>12.019344900338753</v>
      </c>
    </row>
    <row r="1155" spans="1:4" x14ac:dyDescent="0.2">
      <c r="A1155" s="17">
        <v>40955</v>
      </c>
      <c r="B1155" s="18">
        <f>VLOOKUP(Table1[[#This Row],[Date]],'Stock Long Data'!A:F,6,)</f>
        <v>65.589995999999999</v>
      </c>
      <c r="C1155" s="18">
        <f>VLOOKUP(Table1[[#This Row],[Date]],'Stock Short Data'!A:F,6,)</f>
        <v>5.3891450000000001</v>
      </c>
      <c r="D1155" s="18">
        <f>Table1[[#This Row],[Long]]/Table1[[#This Row],[Short]]</f>
        <v>12.170761039088761</v>
      </c>
    </row>
    <row r="1156" spans="1:4" x14ac:dyDescent="0.2">
      <c r="A1156" s="17">
        <v>40956</v>
      </c>
      <c r="B1156" s="18">
        <f>VLOOKUP(Table1[[#This Row],[Date]],'Stock Long Data'!A:F,6,)</f>
        <v>65.010002</v>
      </c>
      <c r="C1156" s="18">
        <f>VLOOKUP(Table1[[#This Row],[Date]],'Stock Short Data'!A:F,6,)</f>
        <v>5.3851509999999996</v>
      </c>
      <c r="D1156" s="18">
        <f>Table1[[#This Row],[Long]]/Table1[[#This Row],[Short]]</f>
        <v>12.072085258147823</v>
      </c>
    </row>
    <row r="1157" spans="1:4" x14ac:dyDescent="0.2">
      <c r="A1157" s="17">
        <v>40960</v>
      </c>
      <c r="B1157" s="18">
        <f>VLOOKUP(Table1[[#This Row],[Date]],'Stock Long Data'!A:F,6,)</f>
        <v>64.260002</v>
      </c>
      <c r="C1157" s="18">
        <f>VLOOKUP(Table1[[#This Row],[Date]],'Stock Short Data'!A:F,6,)</f>
        <v>5.4230879999999999</v>
      </c>
      <c r="D1157" s="18">
        <f>Table1[[#This Row],[Long]]/Table1[[#This Row],[Short]]</f>
        <v>11.849337868019107</v>
      </c>
    </row>
    <row r="1158" spans="1:4" x14ac:dyDescent="0.2">
      <c r="A1158" s="17">
        <v>40961</v>
      </c>
      <c r="B1158" s="18">
        <f>VLOOKUP(Table1[[#This Row],[Date]],'Stock Long Data'!A:F,6,)</f>
        <v>65</v>
      </c>
      <c r="C1158" s="18">
        <f>VLOOKUP(Table1[[#This Row],[Date]],'Stock Short Data'!A:F,6,)</f>
        <v>5.4829910000000002</v>
      </c>
      <c r="D1158" s="18">
        <f>Table1[[#This Row],[Long]]/Table1[[#This Row],[Short]]</f>
        <v>11.854843460439749</v>
      </c>
    </row>
    <row r="1159" spans="1:4" x14ac:dyDescent="0.2">
      <c r="A1159" s="17">
        <v>40962</v>
      </c>
      <c r="B1159" s="18">
        <f>VLOOKUP(Table1[[#This Row],[Date]],'Stock Long Data'!A:F,6,)</f>
        <v>66.699996999999996</v>
      </c>
      <c r="C1159" s="18">
        <f>VLOOKUP(Table1[[#This Row],[Date]],'Stock Short Data'!A:F,6,)</f>
        <v>5.5628590000000004</v>
      </c>
      <c r="D1159" s="18">
        <f>Table1[[#This Row],[Long]]/Table1[[#This Row],[Short]]</f>
        <v>11.990236854825907</v>
      </c>
    </row>
    <row r="1160" spans="1:4" x14ac:dyDescent="0.2">
      <c r="A1160" s="17">
        <v>40963</v>
      </c>
      <c r="B1160" s="18">
        <f>VLOOKUP(Table1[[#This Row],[Date]],'Stock Long Data'!A:F,6,)</f>
        <v>66.589995999999999</v>
      </c>
      <c r="C1160" s="18">
        <f>VLOOKUP(Table1[[#This Row],[Date]],'Stock Short Data'!A:F,6,)</f>
        <v>5.6507149999999999</v>
      </c>
      <c r="D1160" s="18">
        <f>Table1[[#This Row],[Long]]/Table1[[#This Row],[Short]]</f>
        <v>11.784348706314157</v>
      </c>
    </row>
    <row r="1161" spans="1:4" x14ac:dyDescent="0.2">
      <c r="A1161" s="17">
        <v>40966</v>
      </c>
      <c r="B1161" s="18">
        <f>VLOOKUP(Table1[[#This Row],[Date]],'Stock Long Data'!A:F,6,)</f>
        <v>67.349997999999999</v>
      </c>
      <c r="C1161" s="18">
        <f>VLOOKUP(Table1[[#This Row],[Date]],'Stock Short Data'!A:F,6,)</f>
        <v>5.6646929999999998</v>
      </c>
      <c r="D1161" s="18">
        <f>Table1[[#This Row],[Long]]/Table1[[#This Row],[Short]]</f>
        <v>11.889434784903614</v>
      </c>
    </row>
    <row r="1162" spans="1:4" x14ac:dyDescent="0.2">
      <c r="A1162" s="17">
        <v>40967</v>
      </c>
      <c r="B1162" s="18">
        <f>VLOOKUP(Table1[[#This Row],[Date]],'Stock Long Data'!A:F,6,)</f>
        <v>67.739998</v>
      </c>
      <c r="C1162" s="18">
        <f>VLOOKUP(Table1[[#This Row],[Date]],'Stock Short Data'!A:F,6,)</f>
        <v>5.7785060000000001</v>
      </c>
      <c r="D1162" s="18">
        <f>Table1[[#This Row],[Long]]/Table1[[#This Row],[Short]]</f>
        <v>11.722752905335739</v>
      </c>
    </row>
    <row r="1163" spans="1:4" x14ac:dyDescent="0.2">
      <c r="A1163" s="17">
        <v>40968</v>
      </c>
      <c r="B1163" s="18">
        <f>VLOOKUP(Table1[[#This Row],[Date]],'Stock Long Data'!A:F,6,)</f>
        <v>67.019997000000004</v>
      </c>
      <c r="C1163" s="18">
        <f>VLOOKUP(Table1[[#This Row],[Date]],'Stock Short Data'!A:F,6,)</f>
        <v>5.7365729999999999</v>
      </c>
      <c r="D1163" s="18">
        <f>Table1[[#This Row],[Long]]/Table1[[#This Row],[Short]]</f>
        <v>11.682932824179176</v>
      </c>
    </row>
    <row r="1164" spans="1:4" x14ac:dyDescent="0.2">
      <c r="A1164" s="17">
        <v>40969</v>
      </c>
      <c r="B1164" s="18">
        <f>VLOOKUP(Table1[[#This Row],[Date]],'Stock Long Data'!A:F,6,)</f>
        <v>70.860000999999997</v>
      </c>
      <c r="C1164" s="18">
        <f>VLOOKUP(Table1[[#This Row],[Date]],'Stock Short Data'!A:F,6,)</f>
        <v>5.7665230000000003</v>
      </c>
      <c r="D1164" s="18">
        <f>Table1[[#This Row],[Long]]/Table1[[#This Row],[Short]]</f>
        <v>12.288167583828244</v>
      </c>
    </row>
    <row r="1165" spans="1:4" x14ac:dyDescent="0.2">
      <c r="A1165" s="17">
        <v>40970</v>
      </c>
      <c r="B1165" s="18">
        <f>VLOOKUP(Table1[[#This Row],[Date]],'Stock Long Data'!A:F,6,)</f>
        <v>70.480002999999996</v>
      </c>
      <c r="C1165" s="18">
        <f>VLOOKUP(Table1[[#This Row],[Date]],'Stock Short Data'!A:F,6,)</f>
        <v>5.7026289999999999</v>
      </c>
      <c r="D1165" s="18">
        <f>Table1[[#This Row],[Long]]/Table1[[#This Row],[Short]]</f>
        <v>12.359212391337399</v>
      </c>
    </row>
    <row r="1166" spans="1:4" x14ac:dyDescent="0.2">
      <c r="A1166" s="17">
        <v>40973</v>
      </c>
      <c r="B1166" s="18">
        <f>VLOOKUP(Table1[[#This Row],[Date]],'Stock Long Data'!A:F,6,)</f>
        <v>68.819999999999993</v>
      </c>
      <c r="C1166" s="18">
        <f>VLOOKUP(Table1[[#This Row],[Date]],'Stock Short Data'!A:F,6,)</f>
        <v>5.6766719999999999</v>
      </c>
      <c r="D1166" s="18">
        <f>Table1[[#This Row],[Long]]/Table1[[#This Row],[Short]]</f>
        <v>12.123300412636135</v>
      </c>
    </row>
    <row r="1167" spans="1:4" x14ac:dyDescent="0.2">
      <c r="A1167" s="17">
        <v>40974</v>
      </c>
      <c r="B1167" s="18">
        <f>VLOOKUP(Table1[[#This Row],[Date]],'Stock Long Data'!A:F,6,)</f>
        <v>66.050003000000004</v>
      </c>
      <c r="C1167" s="18">
        <f>VLOOKUP(Table1[[#This Row],[Date]],'Stock Short Data'!A:F,6,)</f>
        <v>5.5189310000000003</v>
      </c>
      <c r="D1167" s="18">
        <f>Table1[[#This Row],[Long]]/Table1[[#This Row],[Short]]</f>
        <v>11.967897949802236</v>
      </c>
    </row>
    <row r="1168" spans="1:4" x14ac:dyDescent="0.2">
      <c r="A1168" s="17">
        <v>40975</v>
      </c>
      <c r="B1168" s="18">
        <f>VLOOKUP(Table1[[#This Row],[Date]],'Stock Long Data'!A:F,6,)</f>
        <v>68.669998000000007</v>
      </c>
      <c r="C1168" s="18">
        <f>VLOOKUP(Table1[[#This Row],[Date]],'Stock Short Data'!A:F,6,)</f>
        <v>5.5588670000000002</v>
      </c>
      <c r="D1168" s="18">
        <f>Table1[[#This Row],[Long]]/Table1[[#This Row],[Short]]</f>
        <v>12.353236369929341</v>
      </c>
    </row>
    <row r="1169" spans="1:4" x14ac:dyDescent="0.2">
      <c r="A1169" s="17">
        <v>40976</v>
      </c>
      <c r="B1169" s="18">
        <f>VLOOKUP(Table1[[#This Row],[Date]],'Stock Long Data'!A:F,6,)</f>
        <v>70.940002000000007</v>
      </c>
      <c r="C1169" s="18">
        <f>VLOOKUP(Table1[[#This Row],[Date]],'Stock Short Data'!A:F,6,)</f>
        <v>5.6087829999999999</v>
      </c>
      <c r="D1169" s="18">
        <f>Table1[[#This Row],[Long]]/Table1[[#This Row],[Short]]</f>
        <v>12.648020435092606</v>
      </c>
    </row>
    <row r="1170" spans="1:4" x14ac:dyDescent="0.2">
      <c r="A1170" s="17">
        <v>40977</v>
      </c>
      <c r="B1170" s="18">
        <f>VLOOKUP(Table1[[#This Row],[Date]],'Stock Long Data'!A:F,6,)</f>
        <v>72.089995999999999</v>
      </c>
      <c r="C1170" s="18">
        <f>VLOOKUP(Table1[[#This Row],[Date]],'Stock Short Data'!A:F,6,)</f>
        <v>5.7106170000000001</v>
      </c>
      <c r="D1170" s="18">
        <f>Table1[[#This Row],[Long]]/Table1[[#This Row],[Short]]</f>
        <v>12.62385412994778</v>
      </c>
    </row>
    <row r="1171" spans="1:4" x14ac:dyDescent="0.2">
      <c r="A1171" s="17">
        <v>40980</v>
      </c>
      <c r="B1171" s="18">
        <f>VLOOKUP(Table1[[#This Row],[Date]],'Stock Long Data'!A:F,6,)</f>
        <v>72.269997000000004</v>
      </c>
      <c r="C1171" s="18">
        <f>VLOOKUP(Table1[[#This Row],[Date]],'Stock Short Data'!A:F,6,)</f>
        <v>5.7305849999999996</v>
      </c>
      <c r="D1171" s="18">
        <f>Table1[[#This Row],[Long]]/Table1[[#This Row],[Short]]</f>
        <v>12.611277382675592</v>
      </c>
    </row>
    <row r="1172" spans="1:4" x14ac:dyDescent="0.2">
      <c r="A1172" s="17">
        <v>40981</v>
      </c>
      <c r="B1172" s="18">
        <f>VLOOKUP(Table1[[#This Row],[Date]],'Stock Long Data'!A:F,6,)</f>
        <v>72.889999000000003</v>
      </c>
      <c r="C1172" s="18">
        <f>VLOOKUP(Table1[[#This Row],[Date]],'Stock Short Data'!A:F,6,)</f>
        <v>5.7824980000000004</v>
      </c>
      <c r="D1172" s="18">
        <f>Table1[[#This Row],[Long]]/Table1[[#This Row],[Short]]</f>
        <v>12.605278722102454</v>
      </c>
    </row>
    <row r="1173" spans="1:4" x14ac:dyDescent="0.2">
      <c r="A1173" s="17">
        <v>40982</v>
      </c>
      <c r="B1173" s="18">
        <f>VLOOKUP(Table1[[#This Row],[Date]],'Stock Long Data'!A:F,6,)</f>
        <v>72.430000000000007</v>
      </c>
      <c r="C1173" s="18">
        <f>VLOOKUP(Table1[[#This Row],[Date]],'Stock Short Data'!A:F,6,)</f>
        <v>5.7765079999999998</v>
      </c>
      <c r="D1173" s="18">
        <f>Table1[[#This Row],[Long]]/Table1[[#This Row],[Short]]</f>
        <v>12.538717162687217</v>
      </c>
    </row>
    <row r="1174" spans="1:4" x14ac:dyDescent="0.2">
      <c r="A1174" s="17">
        <v>40983</v>
      </c>
      <c r="B1174" s="18">
        <f>VLOOKUP(Table1[[#This Row],[Date]],'Stock Long Data'!A:F,6,)</f>
        <v>74.239998</v>
      </c>
      <c r="C1174" s="18">
        <f>VLOOKUP(Table1[[#This Row],[Date]],'Stock Short Data'!A:F,6,)</f>
        <v>5.8583730000000003</v>
      </c>
      <c r="D1174" s="18">
        <f>Table1[[#This Row],[Long]]/Table1[[#This Row],[Short]]</f>
        <v>12.672460084054054</v>
      </c>
    </row>
    <row r="1175" spans="1:4" x14ac:dyDescent="0.2">
      <c r="A1175" s="17">
        <v>40984</v>
      </c>
      <c r="B1175" s="18">
        <f>VLOOKUP(Table1[[#This Row],[Date]],'Stock Long Data'!A:F,6,)</f>
        <v>72.040001000000004</v>
      </c>
      <c r="C1175" s="18">
        <f>VLOOKUP(Table1[[#This Row],[Date]],'Stock Short Data'!A:F,6,)</f>
        <v>5.7365729999999999</v>
      </c>
      <c r="D1175" s="18">
        <f>Table1[[#This Row],[Long]]/Table1[[#This Row],[Short]]</f>
        <v>12.558020441821276</v>
      </c>
    </row>
    <row r="1176" spans="1:4" x14ac:dyDescent="0.2">
      <c r="A1176" s="17">
        <v>40987</v>
      </c>
      <c r="B1176" s="18">
        <f>VLOOKUP(Table1[[#This Row],[Date]],'Stock Long Data'!A:F,6,)</f>
        <v>73.050003000000004</v>
      </c>
      <c r="C1176" s="18">
        <f>VLOOKUP(Table1[[#This Row],[Date]],'Stock Short Data'!A:F,6,)</f>
        <v>5.7924810000000004</v>
      </c>
      <c r="D1176" s="18">
        <f>Table1[[#This Row],[Long]]/Table1[[#This Row],[Short]]</f>
        <v>12.611176972354333</v>
      </c>
    </row>
    <row r="1177" spans="1:4" x14ac:dyDescent="0.2">
      <c r="A1177" s="17">
        <v>40988</v>
      </c>
      <c r="B1177" s="18">
        <f>VLOOKUP(Table1[[#This Row],[Date]],'Stock Long Data'!A:F,6,)</f>
        <v>72.889999000000003</v>
      </c>
      <c r="C1177" s="18">
        <f>VLOOKUP(Table1[[#This Row],[Date]],'Stock Short Data'!A:F,6,)</f>
        <v>5.8044609999999999</v>
      </c>
      <c r="D1177" s="18">
        <f>Table1[[#This Row],[Long]]/Table1[[#This Row],[Short]]</f>
        <v>12.557582693724706</v>
      </c>
    </row>
    <row r="1178" spans="1:4" x14ac:dyDescent="0.2">
      <c r="A1178" s="17">
        <v>40989</v>
      </c>
      <c r="B1178" s="18">
        <f>VLOOKUP(Table1[[#This Row],[Date]],'Stock Long Data'!A:F,6,)</f>
        <v>74.069999999999993</v>
      </c>
      <c r="C1178" s="18">
        <f>VLOOKUP(Table1[[#This Row],[Date]],'Stock Short Data'!A:F,6,)</f>
        <v>5.8084550000000004</v>
      </c>
      <c r="D1178" s="18">
        <f>Table1[[#This Row],[Long]]/Table1[[#This Row],[Short]]</f>
        <v>12.752100171215924</v>
      </c>
    </row>
    <row r="1179" spans="1:4" x14ac:dyDescent="0.2">
      <c r="A1179" s="17">
        <v>40990</v>
      </c>
      <c r="B1179" s="18">
        <f>VLOOKUP(Table1[[#This Row],[Date]],'Stock Long Data'!A:F,6,)</f>
        <v>75.949996999999996</v>
      </c>
      <c r="C1179" s="18">
        <f>VLOOKUP(Table1[[#This Row],[Date]],'Stock Short Data'!A:F,6,)</f>
        <v>5.8204359999999999</v>
      </c>
      <c r="D1179" s="18">
        <f>Table1[[#This Row],[Long]]/Table1[[#This Row],[Short]]</f>
        <v>13.048850120506435</v>
      </c>
    </row>
    <row r="1180" spans="1:4" x14ac:dyDescent="0.2">
      <c r="A1180" s="17">
        <v>40991</v>
      </c>
      <c r="B1180" s="18">
        <f>VLOOKUP(Table1[[#This Row],[Date]],'Stock Long Data'!A:F,6,)</f>
        <v>75.879997000000003</v>
      </c>
      <c r="C1180" s="18">
        <f>VLOOKUP(Table1[[#This Row],[Date]],'Stock Short Data'!A:F,6,)</f>
        <v>5.812449</v>
      </c>
      <c r="D1180" s="18">
        <f>Table1[[#This Row],[Long]]/Table1[[#This Row],[Short]]</f>
        <v>13.054737684580115</v>
      </c>
    </row>
    <row r="1181" spans="1:4" x14ac:dyDescent="0.2">
      <c r="A1181" s="17">
        <v>40994</v>
      </c>
      <c r="B1181" s="18">
        <f>VLOOKUP(Table1[[#This Row],[Date]],'Stock Long Data'!A:F,6,)</f>
        <v>75.230002999999996</v>
      </c>
      <c r="C1181" s="18">
        <f>VLOOKUP(Table1[[#This Row],[Date]],'Stock Short Data'!A:F,6,)</f>
        <v>5.8763449999999997</v>
      </c>
      <c r="D1181" s="18">
        <f>Table1[[#This Row],[Long]]/Table1[[#This Row],[Short]]</f>
        <v>12.802176012470337</v>
      </c>
    </row>
    <row r="1182" spans="1:4" x14ac:dyDescent="0.2">
      <c r="A1182" s="17">
        <v>40995</v>
      </c>
      <c r="B1182" s="18">
        <f>VLOOKUP(Table1[[#This Row],[Date]],'Stock Long Data'!A:F,6,)</f>
        <v>74.680000000000007</v>
      </c>
      <c r="C1182" s="18">
        <f>VLOOKUP(Table1[[#This Row],[Date]],'Stock Short Data'!A:F,6,)</f>
        <v>5.9023019999999997</v>
      </c>
      <c r="D1182" s="18">
        <f>Table1[[#This Row],[Long]]/Table1[[#This Row],[Short]]</f>
        <v>12.652690424854576</v>
      </c>
    </row>
    <row r="1183" spans="1:4" x14ac:dyDescent="0.2">
      <c r="A1183" s="17">
        <v>40996</v>
      </c>
      <c r="B1183" s="18">
        <f>VLOOKUP(Table1[[#This Row],[Date]],'Stock Long Data'!A:F,6,)</f>
        <v>73.319999999999993</v>
      </c>
      <c r="C1183" s="18">
        <f>VLOOKUP(Table1[[#This Row],[Date]],'Stock Short Data'!A:F,6,)</f>
        <v>5.8723510000000001</v>
      </c>
      <c r="D1183" s="18">
        <f>Table1[[#This Row],[Long]]/Table1[[#This Row],[Short]]</f>
        <v>12.485629690732042</v>
      </c>
    </row>
    <row r="1184" spans="1:4" x14ac:dyDescent="0.2">
      <c r="A1184" s="17">
        <v>40997</v>
      </c>
      <c r="B1184" s="18">
        <f>VLOOKUP(Table1[[#This Row],[Date]],'Stock Long Data'!A:F,6,)</f>
        <v>73.150002000000001</v>
      </c>
      <c r="C1184" s="18">
        <f>VLOOKUP(Table1[[#This Row],[Date]],'Stock Short Data'!A:F,6,)</f>
        <v>5.9023019999999997</v>
      </c>
      <c r="D1184" s="18">
        <f>Table1[[#This Row],[Long]]/Table1[[#This Row],[Short]]</f>
        <v>12.393469869891444</v>
      </c>
    </row>
    <row r="1185" spans="1:4" x14ac:dyDescent="0.2">
      <c r="A1185" s="17">
        <v>40998</v>
      </c>
      <c r="B1185" s="18">
        <f>VLOOKUP(Table1[[#This Row],[Date]],'Stock Long Data'!A:F,6,)</f>
        <v>74.730002999999996</v>
      </c>
      <c r="C1185" s="18">
        <f>VLOOKUP(Table1[[#This Row],[Date]],'Stock Short Data'!A:F,6,)</f>
        <v>5.8983080000000001</v>
      </c>
      <c r="D1185" s="18">
        <f>Table1[[#This Row],[Long]]/Table1[[#This Row],[Short]]</f>
        <v>12.669735625877793</v>
      </c>
    </row>
    <row r="1186" spans="1:4" x14ac:dyDescent="0.2">
      <c r="A1186" s="17">
        <v>41001</v>
      </c>
      <c r="B1186" s="18">
        <f>VLOOKUP(Table1[[#This Row],[Date]],'Stock Long Data'!A:F,6,)</f>
        <v>74.739998</v>
      </c>
      <c r="C1186" s="18">
        <f>VLOOKUP(Table1[[#This Row],[Date]],'Stock Short Data'!A:F,6,)</f>
        <v>5.830419</v>
      </c>
      <c r="D1186" s="18">
        <f>Table1[[#This Row],[Long]]/Table1[[#This Row],[Short]]</f>
        <v>12.81897544584703</v>
      </c>
    </row>
    <row r="1187" spans="1:4" x14ac:dyDescent="0.2">
      <c r="A1187" s="17">
        <v>41002</v>
      </c>
      <c r="B1187" s="18">
        <f>VLOOKUP(Table1[[#This Row],[Date]],'Stock Long Data'!A:F,6,)</f>
        <v>76.610000999999997</v>
      </c>
      <c r="C1187" s="18">
        <f>VLOOKUP(Table1[[#This Row],[Date]],'Stock Short Data'!A:F,6,)</f>
        <v>5.8923180000000004</v>
      </c>
      <c r="D1187" s="18">
        <f>Table1[[#This Row],[Long]]/Table1[[#This Row],[Short]]</f>
        <v>13.001674553206394</v>
      </c>
    </row>
    <row r="1188" spans="1:4" x14ac:dyDescent="0.2">
      <c r="A1188" s="17">
        <v>41003</v>
      </c>
      <c r="B1188" s="18">
        <f>VLOOKUP(Table1[[#This Row],[Date]],'Stock Long Data'!A:F,6,)</f>
        <v>75.300003000000004</v>
      </c>
      <c r="C1188" s="18">
        <f>VLOOKUP(Table1[[#This Row],[Date]],'Stock Short Data'!A:F,6,)</f>
        <v>5.812449</v>
      </c>
      <c r="D1188" s="18">
        <f>Table1[[#This Row],[Long]]/Table1[[#This Row],[Short]]</f>
        <v>12.954952895070564</v>
      </c>
    </row>
    <row r="1189" spans="1:4" x14ac:dyDescent="0.2">
      <c r="A1189" s="17">
        <v>41004</v>
      </c>
      <c r="B1189" s="18">
        <f>VLOOKUP(Table1[[#This Row],[Date]],'Stock Long Data'!A:F,6,)</f>
        <v>77.059997999999993</v>
      </c>
      <c r="C1189" s="18">
        <f>VLOOKUP(Table1[[#This Row],[Date]],'Stock Short Data'!A:F,6,)</f>
        <v>5.7685219999999999</v>
      </c>
      <c r="D1189" s="18">
        <f>Table1[[#This Row],[Long]]/Table1[[#This Row],[Short]]</f>
        <v>13.358707481743156</v>
      </c>
    </row>
    <row r="1190" spans="1:4" x14ac:dyDescent="0.2">
      <c r="A1190" s="17">
        <v>41008</v>
      </c>
      <c r="B1190" s="18">
        <f>VLOOKUP(Table1[[#This Row],[Date]],'Stock Long Data'!A:F,6,)</f>
        <v>75.970000999999996</v>
      </c>
      <c r="C1190" s="18">
        <f>VLOOKUP(Table1[[#This Row],[Date]],'Stock Short Data'!A:F,6,)</f>
        <v>5.6207640000000003</v>
      </c>
      <c r="D1190" s="18">
        <f>Table1[[#This Row],[Long]]/Table1[[#This Row],[Short]]</f>
        <v>13.515956371767253</v>
      </c>
    </row>
    <row r="1191" spans="1:4" x14ac:dyDescent="0.2">
      <c r="A1191" s="17">
        <v>41009</v>
      </c>
      <c r="B1191" s="18">
        <f>VLOOKUP(Table1[[#This Row],[Date]],'Stock Long Data'!A:F,6,)</f>
        <v>71.440002000000007</v>
      </c>
      <c r="C1191" s="18">
        <f>VLOOKUP(Table1[[#This Row],[Date]],'Stock Short Data'!A:F,6,)</f>
        <v>5.4470489999999998</v>
      </c>
      <c r="D1191" s="18">
        <f>Table1[[#This Row],[Long]]/Table1[[#This Row],[Short]]</f>
        <v>13.115358793357652</v>
      </c>
    </row>
    <row r="1192" spans="1:4" x14ac:dyDescent="0.2">
      <c r="A1192" s="17">
        <v>41010</v>
      </c>
      <c r="B1192" s="18">
        <f>VLOOKUP(Table1[[#This Row],[Date]],'Stock Long Data'!A:F,6,)</f>
        <v>73.059997999999993</v>
      </c>
      <c r="C1192" s="18">
        <f>VLOOKUP(Table1[[#This Row],[Date]],'Stock Short Data'!A:F,6,)</f>
        <v>5.5428930000000003</v>
      </c>
      <c r="D1192" s="18">
        <f>Table1[[#This Row],[Long]]/Table1[[#This Row],[Short]]</f>
        <v>13.180842206407375</v>
      </c>
    </row>
    <row r="1193" spans="1:4" x14ac:dyDescent="0.2">
      <c r="A1193" s="17">
        <v>41011</v>
      </c>
      <c r="B1193" s="18">
        <f>VLOOKUP(Table1[[#This Row],[Date]],'Stock Long Data'!A:F,6,)</f>
        <v>73.129997000000003</v>
      </c>
      <c r="C1193" s="18">
        <f>VLOOKUP(Table1[[#This Row],[Date]],'Stock Short Data'!A:F,6,)</f>
        <v>5.5069520000000001</v>
      </c>
      <c r="D1193" s="18">
        <f>Table1[[#This Row],[Long]]/Table1[[#This Row],[Short]]</f>
        <v>13.279577704690363</v>
      </c>
    </row>
    <row r="1194" spans="1:4" x14ac:dyDescent="0.2">
      <c r="A1194" s="17">
        <v>41012</v>
      </c>
      <c r="B1194" s="18">
        <f>VLOOKUP(Table1[[#This Row],[Date]],'Stock Long Data'!A:F,6,)</f>
        <v>73.510002</v>
      </c>
      <c r="C1194" s="18">
        <f>VLOOKUP(Table1[[#This Row],[Date]],'Stock Short Data'!A:F,6,)</f>
        <v>5.5688490000000002</v>
      </c>
      <c r="D1194" s="18">
        <f>Table1[[#This Row],[Long]]/Table1[[#This Row],[Short]]</f>
        <v>13.200214622447115</v>
      </c>
    </row>
    <row r="1195" spans="1:4" x14ac:dyDescent="0.2">
      <c r="A1195" s="17">
        <v>41015</v>
      </c>
      <c r="B1195" s="18">
        <f>VLOOKUP(Table1[[#This Row],[Date]],'Stock Long Data'!A:F,6,)</f>
        <v>73.400002000000001</v>
      </c>
      <c r="C1195" s="18">
        <f>VLOOKUP(Table1[[#This Row],[Date]],'Stock Short Data'!A:F,6,)</f>
        <v>5.473007</v>
      </c>
      <c r="D1195" s="18">
        <f>Table1[[#This Row],[Long]]/Table1[[#This Row],[Short]]</f>
        <v>13.41127500841859</v>
      </c>
    </row>
    <row r="1196" spans="1:4" x14ac:dyDescent="0.2">
      <c r="A1196" s="17">
        <v>41016</v>
      </c>
      <c r="B1196" s="18">
        <f>VLOOKUP(Table1[[#This Row],[Date]],'Stock Long Data'!A:F,6,)</f>
        <v>74.910004000000001</v>
      </c>
      <c r="C1196" s="18">
        <f>VLOOKUP(Table1[[#This Row],[Date]],'Stock Short Data'!A:F,6,)</f>
        <v>5.4710099999999997</v>
      </c>
      <c r="D1196" s="18">
        <f>Table1[[#This Row],[Long]]/Table1[[#This Row],[Short]]</f>
        <v>13.692170915425123</v>
      </c>
    </row>
    <row r="1197" spans="1:4" x14ac:dyDescent="0.2">
      <c r="A1197" s="17">
        <v>41017</v>
      </c>
      <c r="B1197" s="18">
        <f>VLOOKUP(Table1[[#This Row],[Date]],'Stock Long Data'!A:F,6,)</f>
        <v>74.779999000000004</v>
      </c>
      <c r="C1197" s="18">
        <f>VLOOKUP(Table1[[#This Row],[Date]],'Stock Short Data'!A:F,6,)</f>
        <v>5.4330740000000004</v>
      </c>
      <c r="D1197" s="18">
        <f>Table1[[#This Row],[Long]]/Table1[[#This Row],[Short]]</f>
        <v>13.763846949259296</v>
      </c>
    </row>
    <row r="1198" spans="1:4" x14ac:dyDescent="0.2">
      <c r="A1198" s="17">
        <v>41018</v>
      </c>
      <c r="B1198" s="18">
        <f>VLOOKUP(Table1[[#This Row],[Date]],'Stock Long Data'!A:F,6,)</f>
        <v>72.959998999999996</v>
      </c>
      <c r="C1198" s="18">
        <f>VLOOKUP(Table1[[#This Row],[Date]],'Stock Short Data'!A:F,6,)</f>
        <v>5.3791599999999997</v>
      </c>
      <c r="D1198" s="18">
        <f>Table1[[#This Row],[Long]]/Table1[[#This Row],[Short]]</f>
        <v>13.563455818380564</v>
      </c>
    </row>
    <row r="1199" spans="1:4" x14ac:dyDescent="0.2">
      <c r="A1199" s="17">
        <v>41019</v>
      </c>
      <c r="B1199" s="18">
        <f>VLOOKUP(Table1[[#This Row],[Date]],'Stock Long Data'!A:F,6,)</f>
        <v>73.699996999999996</v>
      </c>
      <c r="C1199" s="18">
        <f>VLOOKUP(Table1[[#This Row],[Date]],'Stock Short Data'!A:F,6,)</f>
        <v>5.9941500000000003</v>
      </c>
      <c r="D1199" s="18">
        <f>Table1[[#This Row],[Long]]/Table1[[#This Row],[Short]]</f>
        <v>12.295320771085141</v>
      </c>
    </row>
    <row r="1200" spans="1:4" x14ac:dyDescent="0.2">
      <c r="A1200" s="17">
        <v>41022</v>
      </c>
      <c r="B1200" s="18">
        <f>VLOOKUP(Table1[[#This Row],[Date]],'Stock Long Data'!A:F,6,)</f>
        <v>73.819999999999993</v>
      </c>
      <c r="C1200" s="18">
        <f>VLOOKUP(Table1[[#This Row],[Date]],'Stock Short Data'!A:F,6,)</f>
        <v>5.7904850000000003</v>
      </c>
      <c r="D1200" s="18">
        <f>Table1[[#This Row],[Long]]/Table1[[#This Row],[Short]]</f>
        <v>12.748500341508525</v>
      </c>
    </row>
    <row r="1201" spans="1:4" x14ac:dyDescent="0.2">
      <c r="A1201" s="17">
        <v>41023</v>
      </c>
      <c r="B1201" s="18">
        <f>VLOOKUP(Table1[[#This Row],[Date]],'Stock Long Data'!A:F,6,)</f>
        <v>70.180000000000007</v>
      </c>
      <c r="C1201" s="18">
        <f>VLOOKUP(Table1[[#This Row],[Date]],'Stock Short Data'!A:F,6,)</f>
        <v>5.6906499999999998</v>
      </c>
      <c r="D1201" s="18">
        <f>Table1[[#This Row],[Long]]/Table1[[#This Row],[Short]]</f>
        <v>12.332510345918307</v>
      </c>
    </row>
    <row r="1202" spans="1:4" x14ac:dyDescent="0.2">
      <c r="A1202" s="17">
        <v>41024</v>
      </c>
      <c r="B1202" s="18">
        <f>VLOOKUP(Table1[[#This Row],[Date]],'Stock Long Data'!A:F,6,)</f>
        <v>71.930000000000007</v>
      </c>
      <c r="C1202" s="18">
        <f>VLOOKUP(Table1[[#This Row],[Date]],'Stock Short Data'!A:F,6,)</f>
        <v>5.6906499999999998</v>
      </c>
      <c r="D1202" s="18">
        <f>Table1[[#This Row],[Long]]/Table1[[#This Row],[Short]]</f>
        <v>12.640032333740436</v>
      </c>
    </row>
    <row r="1203" spans="1:4" x14ac:dyDescent="0.2">
      <c r="A1203" s="17">
        <v>41025</v>
      </c>
      <c r="B1203" s="18">
        <f>VLOOKUP(Table1[[#This Row],[Date]],'Stock Long Data'!A:F,6,)</f>
        <v>73.419998000000007</v>
      </c>
      <c r="C1203" s="18">
        <f>VLOOKUP(Table1[[#This Row],[Date]],'Stock Short Data'!A:F,6,)</f>
        <v>5.7186029999999999</v>
      </c>
      <c r="D1203" s="18">
        <f>Table1[[#This Row],[Long]]/Table1[[#This Row],[Short]]</f>
        <v>12.838799615920184</v>
      </c>
    </row>
    <row r="1204" spans="1:4" x14ac:dyDescent="0.2">
      <c r="A1204" s="17">
        <v>41026</v>
      </c>
      <c r="B1204" s="18">
        <f>VLOOKUP(Table1[[#This Row],[Date]],'Stock Long Data'!A:F,6,)</f>
        <v>74.709998999999996</v>
      </c>
      <c r="C1204" s="18">
        <f>VLOOKUP(Table1[[#This Row],[Date]],'Stock Short Data'!A:F,6,)</f>
        <v>5.7685219999999999</v>
      </c>
      <c r="D1204" s="18">
        <f>Table1[[#This Row],[Long]]/Table1[[#This Row],[Short]]</f>
        <v>12.951324273358063</v>
      </c>
    </row>
    <row r="1205" spans="1:4" x14ac:dyDescent="0.2">
      <c r="A1205" s="17">
        <v>41029</v>
      </c>
      <c r="B1205" s="18">
        <f>VLOOKUP(Table1[[#This Row],[Date]],'Stock Long Data'!A:F,6,)</f>
        <v>74.139999000000003</v>
      </c>
      <c r="C1205" s="18">
        <f>VLOOKUP(Table1[[#This Row],[Date]],'Stock Short Data'!A:F,6,)</f>
        <v>5.634741</v>
      </c>
      <c r="D1205" s="18">
        <f>Table1[[#This Row],[Long]]/Table1[[#This Row],[Short]]</f>
        <v>13.157658710489089</v>
      </c>
    </row>
    <row r="1206" spans="1:4" x14ac:dyDescent="0.2">
      <c r="A1206" s="17">
        <v>41030</v>
      </c>
      <c r="B1206" s="18">
        <f>VLOOKUP(Table1[[#This Row],[Date]],'Stock Long Data'!A:F,6,)</f>
        <v>76.050003000000004</v>
      </c>
      <c r="C1206" s="18">
        <f>VLOOKUP(Table1[[#This Row],[Date]],'Stock Short Data'!A:F,6,)</f>
        <v>5.6547080000000003</v>
      </c>
      <c r="D1206" s="18">
        <f>Table1[[#This Row],[Long]]/Table1[[#This Row],[Short]]</f>
        <v>13.448970839873606</v>
      </c>
    </row>
    <row r="1207" spans="1:4" x14ac:dyDescent="0.2">
      <c r="A1207" s="17">
        <v>41031</v>
      </c>
      <c r="B1207" s="18">
        <f>VLOOKUP(Table1[[#This Row],[Date]],'Stock Long Data'!A:F,6,)</f>
        <v>79.430000000000007</v>
      </c>
      <c r="C1207" s="18">
        <f>VLOOKUP(Table1[[#This Row],[Date]],'Stock Short Data'!A:F,6,)</f>
        <v>5.7645280000000003</v>
      </c>
      <c r="D1207" s="18">
        <f>Table1[[#This Row],[Long]]/Table1[[#This Row],[Short]]</f>
        <v>13.779098653003334</v>
      </c>
    </row>
    <row r="1208" spans="1:4" x14ac:dyDescent="0.2">
      <c r="A1208" s="17">
        <v>41032</v>
      </c>
      <c r="B1208" s="18">
        <f>VLOOKUP(Table1[[#This Row],[Date]],'Stock Long Data'!A:F,6,)</f>
        <v>80.300003000000004</v>
      </c>
      <c r="C1208" s="18">
        <f>VLOOKUP(Table1[[#This Row],[Date]],'Stock Short Data'!A:F,6,)</f>
        <v>5.5808299999999997</v>
      </c>
      <c r="D1208" s="18">
        <f>Table1[[#This Row],[Long]]/Table1[[#This Row],[Short]]</f>
        <v>14.388541310163543</v>
      </c>
    </row>
    <row r="1209" spans="1:4" x14ac:dyDescent="0.2">
      <c r="A1209" s="17">
        <v>41033</v>
      </c>
      <c r="B1209" s="18">
        <f>VLOOKUP(Table1[[#This Row],[Date]],'Stock Long Data'!A:F,6,)</f>
        <v>77.699996999999996</v>
      </c>
      <c r="C1209" s="18">
        <f>VLOOKUP(Table1[[#This Row],[Date]],'Stock Short Data'!A:F,6,)</f>
        <v>5.4610269999999996</v>
      </c>
      <c r="D1209" s="18">
        <f>Table1[[#This Row],[Long]]/Table1[[#This Row],[Short]]</f>
        <v>14.22809244488262</v>
      </c>
    </row>
    <row r="1210" spans="1:4" x14ac:dyDescent="0.2">
      <c r="A1210" s="17">
        <v>41036</v>
      </c>
      <c r="B1210" s="18">
        <f>VLOOKUP(Table1[[#This Row],[Date]],'Stock Long Data'!A:F,6,)</f>
        <v>77.279999000000004</v>
      </c>
      <c r="C1210" s="18">
        <f>VLOOKUP(Table1[[#This Row],[Date]],'Stock Short Data'!A:F,6,)</f>
        <v>5.4170990000000003</v>
      </c>
      <c r="D1210" s="18">
        <f>Table1[[#This Row],[Long]]/Table1[[#This Row],[Short]]</f>
        <v>14.265938097125417</v>
      </c>
    </row>
    <row r="1211" spans="1:4" x14ac:dyDescent="0.2">
      <c r="A1211" s="17">
        <v>41037</v>
      </c>
      <c r="B1211" s="18">
        <f>VLOOKUP(Table1[[#This Row],[Date]],'Stock Long Data'!A:F,6,)</f>
        <v>74.930000000000007</v>
      </c>
      <c r="C1211" s="18">
        <f>VLOOKUP(Table1[[#This Row],[Date]],'Stock Short Data'!A:F,6,)</f>
        <v>5.3012889999999997</v>
      </c>
      <c r="D1211" s="18">
        <f>Table1[[#This Row],[Long]]/Table1[[#This Row],[Short]]</f>
        <v>14.134298281040708</v>
      </c>
    </row>
    <row r="1212" spans="1:4" x14ac:dyDescent="0.2">
      <c r="A1212" s="17">
        <v>41038</v>
      </c>
      <c r="B1212" s="18">
        <f>VLOOKUP(Table1[[#This Row],[Date]],'Stock Long Data'!A:F,6,)</f>
        <v>74.059997999999993</v>
      </c>
      <c r="C1212" s="18">
        <f>VLOOKUP(Table1[[#This Row],[Date]],'Stock Short Data'!A:F,6,)</f>
        <v>5.3412240000000004</v>
      </c>
      <c r="D1212" s="18">
        <f>Table1[[#This Row],[Long]]/Table1[[#This Row],[Short]]</f>
        <v>13.865735269668523</v>
      </c>
    </row>
    <row r="1213" spans="1:4" x14ac:dyDescent="0.2">
      <c r="A1213" s="17">
        <v>41039</v>
      </c>
      <c r="B1213" s="18">
        <f>VLOOKUP(Table1[[#This Row],[Date]],'Stock Long Data'!A:F,6,)</f>
        <v>73.5</v>
      </c>
      <c r="C1213" s="18">
        <f>VLOOKUP(Table1[[#This Row],[Date]],'Stock Short Data'!A:F,6,)</f>
        <v>5.321256</v>
      </c>
      <c r="D1213" s="18">
        <f>Table1[[#This Row],[Long]]/Table1[[#This Row],[Short]]</f>
        <v>13.812528470721951</v>
      </c>
    </row>
    <row r="1214" spans="1:4" x14ac:dyDescent="0.2">
      <c r="A1214" s="17">
        <v>41040</v>
      </c>
      <c r="B1214" s="18">
        <f>VLOOKUP(Table1[[#This Row],[Date]],'Stock Long Data'!A:F,6,)</f>
        <v>73.540001000000004</v>
      </c>
      <c r="C1214" s="18">
        <f>VLOOKUP(Table1[[#This Row],[Date]],'Stock Short Data'!A:F,6,)</f>
        <v>5.3512060000000004</v>
      </c>
      <c r="D1214" s="18">
        <f>Table1[[#This Row],[Long]]/Table1[[#This Row],[Short]]</f>
        <v>13.742696693044522</v>
      </c>
    </row>
    <row r="1215" spans="1:4" x14ac:dyDescent="0.2">
      <c r="A1215" s="17">
        <v>41043</v>
      </c>
      <c r="B1215" s="18">
        <f>VLOOKUP(Table1[[#This Row],[Date]],'Stock Long Data'!A:F,6,)</f>
        <v>72.230002999999996</v>
      </c>
      <c r="C1215" s="18">
        <f>VLOOKUP(Table1[[#This Row],[Date]],'Stock Short Data'!A:F,6,)</f>
        <v>5.2972960000000002</v>
      </c>
      <c r="D1215" s="18">
        <f>Table1[[#This Row],[Long]]/Table1[[#This Row],[Short]]</f>
        <v>13.635259007614449</v>
      </c>
    </row>
    <row r="1216" spans="1:4" x14ac:dyDescent="0.2">
      <c r="A1216" s="17">
        <v>41044</v>
      </c>
      <c r="B1216" s="18">
        <f>VLOOKUP(Table1[[#This Row],[Date]],'Stock Long Data'!A:F,6,)</f>
        <v>70.650002000000001</v>
      </c>
      <c r="C1216" s="18">
        <f>VLOOKUP(Table1[[#This Row],[Date]],'Stock Short Data'!A:F,6,)</f>
        <v>5.2833189999999997</v>
      </c>
      <c r="D1216" s="18">
        <f>Table1[[#This Row],[Long]]/Table1[[#This Row],[Short]]</f>
        <v>13.37227640428299</v>
      </c>
    </row>
    <row r="1217" spans="1:4" x14ac:dyDescent="0.2">
      <c r="A1217" s="17">
        <v>41045</v>
      </c>
      <c r="B1217" s="18">
        <f>VLOOKUP(Table1[[#This Row],[Date]],'Stock Long Data'!A:F,6,)</f>
        <v>70.930000000000007</v>
      </c>
      <c r="C1217" s="18">
        <f>VLOOKUP(Table1[[#This Row],[Date]],'Stock Short Data'!A:F,6,)</f>
        <v>5.2713380000000001</v>
      </c>
      <c r="D1217" s="18">
        <f>Table1[[#This Row],[Long]]/Table1[[#This Row],[Short]]</f>
        <v>13.455786747121889</v>
      </c>
    </row>
    <row r="1218" spans="1:4" x14ac:dyDescent="0.2">
      <c r="A1218" s="17">
        <v>41046</v>
      </c>
      <c r="B1218" s="18">
        <f>VLOOKUP(Table1[[#This Row],[Date]],'Stock Long Data'!A:F,6,)</f>
        <v>66.970000999999996</v>
      </c>
      <c r="C1218" s="18">
        <f>VLOOKUP(Table1[[#This Row],[Date]],'Stock Short Data'!A:F,6,)</f>
        <v>5.0736629999999998</v>
      </c>
      <c r="D1218" s="18">
        <f>Table1[[#This Row],[Long]]/Table1[[#This Row],[Short]]</f>
        <v>13.199536705532077</v>
      </c>
    </row>
    <row r="1219" spans="1:4" x14ac:dyDescent="0.2">
      <c r="A1219" s="17">
        <v>41047</v>
      </c>
      <c r="B1219" s="18">
        <f>VLOOKUP(Table1[[#This Row],[Date]],'Stock Long Data'!A:F,6,)</f>
        <v>66.959998999999996</v>
      </c>
      <c r="C1219" s="18">
        <f>VLOOKUP(Table1[[#This Row],[Date]],'Stock Short Data'!A:F,6,)</f>
        <v>4.9478689999999999</v>
      </c>
      <c r="D1219" s="18">
        <f>Table1[[#This Row],[Long]]/Table1[[#This Row],[Short]]</f>
        <v>13.533098592545599</v>
      </c>
    </row>
    <row r="1220" spans="1:4" x14ac:dyDescent="0.2">
      <c r="A1220" s="17">
        <v>41050</v>
      </c>
      <c r="B1220" s="18">
        <f>VLOOKUP(Table1[[#This Row],[Date]],'Stock Long Data'!A:F,6,)</f>
        <v>69.110000999999997</v>
      </c>
      <c r="C1220" s="18">
        <f>VLOOKUP(Table1[[#This Row],[Date]],'Stock Short Data'!A:F,6,)</f>
        <v>5.0776560000000002</v>
      </c>
      <c r="D1220" s="18">
        <f>Table1[[#This Row],[Long]]/Table1[[#This Row],[Short]]</f>
        <v>13.610611077237213</v>
      </c>
    </row>
    <row r="1221" spans="1:4" x14ac:dyDescent="0.2">
      <c r="A1221" s="17">
        <v>41051</v>
      </c>
      <c r="B1221" s="18">
        <f>VLOOKUP(Table1[[#This Row],[Date]],'Stock Long Data'!A:F,6,)</f>
        <v>69.559997999999993</v>
      </c>
      <c r="C1221" s="18">
        <f>VLOOKUP(Table1[[#This Row],[Date]],'Stock Short Data'!A:F,6,)</f>
        <v>5.1914699999999998</v>
      </c>
      <c r="D1221" s="18">
        <f>Table1[[#This Row],[Long]]/Table1[[#This Row],[Short]]</f>
        <v>13.398902045085496</v>
      </c>
    </row>
    <row r="1222" spans="1:4" x14ac:dyDescent="0.2">
      <c r="A1222" s="17">
        <v>41052</v>
      </c>
      <c r="B1222" s="18">
        <f>VLOOKUP(Table1[[#This Row],[Date]],'Stock Long Data'!A:F,6,)</f>
        <v>72.470000999999996</v>
      </c>
      <c r="C1222" s="18">
        <f>VLOOKUP(Table1[[#This Row],[Date]],'Stock Short Data'!A:F,6,)</f>
        <v>5.2314030000000002</v>
      </c>
      <c r="D1222" s="18">
        <f>Table1[[#This Row],[Long]]/Table1[[#This Row],[Short]]</f>
        <v>13.852880575249124</v>
      </c>
    </row>
    <row r="1223" spans="1:4" x14ac:dyDescent="0.2">
      <c r="A1223" s="17">
        <v>41053</v>
      </c>
      <c r="B1223" s="18">
        <f>VLOOKUP(Table1[[#This Row],[Date]],'Stock Long Data'!A:F,6,)</f>
        <v>72.669998000000007</v>
      </c>
      <c r="C1223" s="18">
        <f>VLOOKUP(Table1[[#This Row],[Date]],'Stock Short Data'!A:F,6,)</f>
        <v>5.3272469999999998</v>
      </c>
      <c r="D1223" s="18">
        <f>Table1[[#This Row],[Long]]/Table1[[#This Row],[Short]]</f>
        <v>13.641191782547347</v>
      </c>
    </row>
    <row r="1224" spans="1:4" x14ac:dyDescent="0.2">
      <c r="A1224" s="17">
        <v>41054</v>
      </c>
      <c r="B1224" s="18">
        <f>VLOOKUP(Table1[[#This Row],[Date]],'Stock Long Data'!A:F,6,)</f>
        <v>72.059997999999993</v>
      </c>
      <c r="C1224" s="18">
        <f>VLOOKUP(Table1[[#This Row],[Date]],'Stock Short Data'!A:F,6,)</f>
        <v>5.4011240000000003</v>
      </c>
      <c r="D1224" s="18">
        <f>Table1[[#This Row],[Long]]/Table1[[#This Row],[Short]]</f>
        <v>13.341667030788404</v>
      </c>
    </row>
    <row r="1225" spans="1:4" x14ac:dyDescent="0.2">
      <c r="A1225" s="17">
        <v>41058</v>
      </c>
      <c r="B1225" s="18">
        <f>VLOOKUP(Table1[[#This Row],[Date]],'Stock Long Data'!A:F,6,)</f>
        <v>74.569999999999993</v>
      </c>
      <c r="C1225" s="18">
        <f>VLOOKUP(Table1[[#This Row],[Date]],'Stock Short Data'!A:F,6,)</f>
        <v>5.5688490000000002</v>
      </c>
      <c r="D1225" s="18">
        <f>Table1[[#This Row],[Long]]/Table1[[#This Row],[Short]]</f>
        <v>13.390558803084801</v>
      </c>
    </row>
    <row r="1226" spans="1:4" x14ac:dyDescent="0.2">
      <c r="A1226" s="17">
        <v>41059</v>
      </c>
      <c r="B1226" s="18">
        <f>VLOOKUP(Table1[[#This Row],[Date]],'Stock Long Data'!A:F,6,)</f>
        <v>72.980002999999996</v>
      </c>
      <c r="C1226" s="18">
        <f>VLOOKUP(Table1[[#This Row],[Date]],'Stock Short Data'!A:F,6,)</f>
        <v>5.5708460000000004</v>
      </c>
      <c r="D1226" s="18">
        <f>Table1[[#This Row],[Long]]/Table1[[#This Row],[Short]]</f>
        <v>13.10034472322516</v>
      </c>
    </row>
    <row r="1227" spans="1:4" x14ac:dyDescent="0.2">
      <c r="A1227" s="17">
        <v>41060</v>
      </c>
      <c r="B1227" s="18">
        <f>VLOOKUP(Table1[[#This Row],[Date]],'Stock Long Data'!A:F,6,)</f>
        <v>72.639999000000003</v>
      </c>
      <c r="C1227" s="18">
        <f>VLOOKUP(Table1[[#This Row],[Date]],'Stock Short Data'!A:F,6,)</f>
        <v>5.5628590000000004</v>
      </c>
      <c r="D1227" s="18">
        <f>Table1[[#This Row],[Long]]/Table1[[#This Row],[Short]]</f>
        <v>13.058033468042241</v>
      </c>
    </row>
    <row r="1228" spans="1:4" x14ac:dyDescent="0.2">
      <c r="A1228" s="17">
        <v>41061</v>
      </c>
      <c r="B1228" s="18">
        <f>VLOOKUP(Table1[[#This Row],[Date]],'Stock Long Data'!A:F,6,)</f>
        <v>69.300003000000004</v>
      </c>
      <c r="C1228" s="18">
        <f>VLOOKUP(Table1[[#This Row],[Date]],'Stock Short Data'!A:F,6,)</f>
        <v>5.4031219999999998</v>
      </c>
      <c r="D1228" s="18">
        <f>Table1[[#This Row],[Long]]/Table1[[#This Row],[Short]]</f>
        <v>12.825918607797494</v>
      </c>
    </row>
    <row r="1229" spans="1:4" x14ac:dyDescent="0.2">
      <c r="A1229" s="17">
        <v>41064</v>
      </c>
      <c r="B1229" s="18">
        <f>VLOOKUP(Table1[[#This Row],[Date]],'Stock Long Data'!A:F,6,)</f>
        <v>69.339995999999999</v>
      </c>
      <c r="C1229" s="18">
        <f>VLOOKUP(Table1[[#This Row],[Date]],'Stock Short Data'!A:F,6,)</f>
        <v>5.4151020000000001</v>
      </c>
      <c r="D1229" s="18">
        <f>Table1[[#This Row],[Long]]/Table1[[#This Row],[Short]]</f>
        <v>12.80492888222604</v>
      </c>
    </row>
    <row r="1230" spans="1:4" x14ac:dyDescent="0.2">
      <c r="A1230" s="17">
        <v>41065</v>
      </c>
      <c r="B1230" s="18">
        <f>VLOOKUP(Table1[[#This Row],[Date]],'Stock Long Data'!A:F,6,)</f>
        <v>70.660004000000001</v>
      </c>
      <c r="C1230" s="18">
        <f>VLOOKUP(Table1[[#This Row],[Date]],'Stock Short Data'!A:F,6,)</f>
        <v>5.5129419999999998</v>
      </c>
      <c r="D1230" s="18">
        <f>Table1[[#This Row],[Long]]/Table1[[#This Row],[Short]]</f>
        <v>12.817113621003088</v>
      </c>
    </row>
    <row r="1231" spans="1:4" x14ac:dyDescent="0.2">
      <c r="A1231" s="17">
        <v>41066</v>
      </c>
      <c r="B1231" s="18">
        <f>VLOOKUP(Table1[[#This Row],[Date]],'Stock Long Data'!A:F,6,)</f>
        <v>70.019997000000004</v>
      </c>
      <c r="C1231" s="18">
        <f>VLOOKUP(Table1[[#This Row],[Date]],'Stock Short Data'!A:F,6,)</f>
        <v>5.642728</v>
      </c>
      <c r="D1231" s="18">
        <f>Table1[[#This Row],[Long]]/Table1[[#This Row],[Short]]</f>
        <v>12.408891054114251</v>
      </c>
    </row>
    <row r="1232" spans="1:4" x14ac:dyDescent="0.2">
      <c r="A1232" s="17">
        <v>41067</v>
      </c>
      <c r="B1232" s="18">
        <f>VLOOKUP(Table1[[#This Row],[Date]],'Stock Long Data'!A:F,6,)</f>
        <v>63.84</v>
      </c>
      <c r="C1232" s="18">
        <f>VLOOKUP(Table1[[#This Row],[Date]],'Stock Short Data'!A:F,6,)</f>
        <v>5.634741</v>
      </c>
      <c r="D1232" s="18">
        <f>Table1[[#This Row],[Long]]/Table1[[#This Row],[Short]]</f>
        <v>11.329713291169906</v>
      </c>
    </row>
    <row r="1233" spans="1:4" x14ac:dyDescent="0.2">
      <c r="A1233" s="17">
        <v>41068</v>
      </c>
      <c r="B1233" s="18">
        <f>VLOOKUP(Table1[[#This Row],[Date]],'Stock Long Data'!A:F,6,)</f>
        <v>64.769997000000004</v>
      </c>
      <c r="C1233" s="18">
        <f>VLOOKUP(Table1[[#This Row],[Date]],'Stock Short Data'!A:F,6,)</f>
        <v>5.7245929999999996</v>
      </c>
      <c r="D1233" s="18">
        <f>Table1[[#This Row],[Long]]/Table1[[#This Row],[Short]]</f>
        <v>11.314340949653539</v>
      </c>
    </row>
    <row r="1234" spans="1:4" x14ac:dyDescent="0.2">
      <c r="A1234" s="17">
        <v>41071</v>
      </c>
      <c r="B1234" s="18">
        <f>VLOOKUP(Table1[[#This Row],[Date]],'Stock Long Data'!A:F,6,)</f>
        <v>63.209999000000003</v>
      </c>
      <c r="C1234" s="18">
        <f>VLOOKUP(Table1[[#This Row],[Date]],'Stock Short Data'!A:F,6,)</f>
        <v>5.582827</v>
      </c>
      <c r="D1234" s="18">
        <f>Table1[[#This Row],[Long]]/Table1[[#This Row],[Short]]</f>
        <v>11.322220624067342</v>
      </c>
    </row>
    <row r="1235" spans="1:4" x14ac:dyDescent="0.2">
      <c r="A1235" s="17">
        <v>41072</v>
      </c>
      <c r="B1235" s="18">
        <f>VLOOKUP(Table1[[#This Row],[Date]],'Stock Long Data'!A:F,6,)</f>
        <v>64.209998999999996</v>
      </c>
      <c r="C1235" s="18">
        <f>VLOOKUP(Table1[[#This Row],[Date]],'Stock Short Data'!A:F,6,)</f>
        <v>5.6527120000000002</v>
      </c>
      <c r="D1235" s="18">
        <f>Table1[[#This Row],[Long]]/Table1[[#This Row],[Short]]</f>
        <v>11.359149201303728</v>
      </c>
    </row>
    <row r="1236" spans="1:4" x14ac:dyDescent="0.2">
      <c r="A1236" s="17">
        <v>41073</v>
      </c>
      <c r="B1236" s="18">
        <f>VLOOKUP(Table1[[#This Row],[Date]],'Stock Long Data'!A:F,6,)</f>
        <v>61.919998</v>
      </c>
      <c r="C1236" s="18">
        <f>VLOOKUP(Table1[[#This Row],[Date]],'Stock Short Data'!A:F,6,)</f>
        <v>5.4670170000000002</v>
      </c>
      <c r="D1236" s="18">
        <f>Table1[[#This Row],[Long]]/Table1[[#This Row],[Short]]</f>
        <v>11.326103064980408</v>
      </c>
    </row>
    <row r="1237" spans="1:4" x14ac:dyDescent="0.2">
      <c r="A1237" s="17">
        <v>41074</v>
      </c>
      <c r="B1237" s="18">
        <f>VLOOKUP(Table1[[#This Row],[Date]],'Stock Long Data'!A:F,6,)</f>
        <v>60.720001000000003</v>
      </c>
      <c r="C1237" s="18">
        <f>VLOOKUP(Table1[[#This Row],[Date]],'Stock Short Data'!A:F,6,)</f>
        <v>5.6946430000000001</v>
      </c>
      <c r="D1237" s="18">
        <f>Table1[[#This Row],[Long]]/Table1[[#This Row],[Short]]</f>
        <v>10.662652777355841</v>
      </c>
    </row>
    <row r="1238" spans="1:4" x14ac:dyDescent="0.2">
      <c r="A1238" s="17">
        <v>41075</v>
      </c>
      <c r="B1238" s="18">
        <f>VLOOKUP(Table1[[#This Row],[Date]],'Stock Long Data'!A:F,6,)</f>
        <v>62.110000999999997</v>
      </c>
      <c r="C1238" s="18">
        <f>VLOOKUP(Table1[[#This Row],[Date]],'Stock Short Data'!A:F,6,)</f>
        <v>5.79847</v>
      </c>
      <c r="D1238" s="18">
        <f>Table1[[#This Row],[Long]]/Table1[[#This Row],[Short]]</f>
        <v>10.711446467775119</v>
      </c>
    </row>
    <row r="1239" spans="1:4" x14ac:dyDescent="0.2">
      <c r="A1239" s="17">
        <v>41078</v>
      </c>
      <c r="B1239" s="18">
        <f>VLOOKUP(Table1[[#This Row],[Date]],'Stock Long Data'!A:F,6,)</f>
        <v>63.040000999999997</v>
      </c>
      <c r="C1239" s="18">
        <f>VLOOKUP(Table1[[#This Row],[Date]],'Stock Short Data'!A:F,6,)</f>
        <v>5.7924810000000004</v>
      </c>
      <c r="D1239" s="18">
        <f>Table1[[#This Row],[Long]]/Table1[[#This Row],[Short]]</f>
        <v>10.883074281987286</v>
      </c>
    </row>
    <row r="1240" spans="1:4" x14ac:dyDescent="0.2">
      <c r="A1240" s="17">
        <v>41079</v>
      </c>
      <c r="B1240" s="18">
        <f>VLOOKUP(Table1[[#This Row],[Date]],'Stock Long Data'!A:F,6,)</f>
        <v>64.430000000000007</v>
      </c>
      <c r="C1240" s="18">
        <f>VLOOKUP(Table1[[#This Row],[Date]],'Stock Short Data'!A:F,6,)</f>
        <v>5.7924810000000004</v>
      </c>
      <c r="D1240" s="18">
        <f>Table1[[#This Row],[Long]]/Table1[[#This Row],[Short]]</f>
        <v>11.123040369057749</v>
      </c>
    </row>
    <row r="1241" spans="1:4" x14ac:dyDescent="0.2">
      <c r="A1241" s="17">
        <v>41080</v>
      </c>
      <c r="B1241" s="18">
        <f>VLOOKUP(Table1[[#This Row],[Date]],'Stock Long Data'!A:F,6,)</f>
        <v>64.470000999999996</v>
      </c>
      <c r="C1241" s="18">
        <f>VLOOKUP(Table1[[#This Row],[Date]],'Stock Short Data'!A:F,6,)</f>
        <v>5.7585379999999997</v>
      </c>
      <c r="D1241" s="18">
        <f>Table1[[#This Row],[Long]]/Table1[[#This Row],[Short]]</f>
        <v>11.195550155265103</v>
      </c>
    </row>
    <row r="1242" spans="1:4" x14ac:dyDescent="0.2">
      <c r="A1242" s="17">
        <v>41081</v>
      </c>
      <c r="B1242" s="18">
        <f>VLOOKUP(Table1[[#This Row],[Date]],'Stock Long Data'!A:F,6,)</f>
        <v>63.200001</v>
      </c>
      <c r="C1242" s="18">
        <f>VLOOKUP(Table1[[#This Row],[Date]],'Stock Short Data'!A:F,6,)</f>
        <v>5.6127779999999996</v>
      </c>
      <c r="D1242" s="18">
        <f>Table1[[#This Row],[Long]]/Table1[[#This Row],[Short]]</f>
        <v>11.26002150806606</v>
      </c>
    </row>
    <row r="1243" spans="1:4" x14ac:dyDescent="0.2">
      <c r="A1243" s="17">
        <v>41082</v>
      </c>
      <c r="B1243" s="18">
        <f>VLOOKUP(Table1[[#This Row],[Date]],'Stock Long Data'!A:F,6,)</f>
        <v>64.690002000000007</v>
      </c>
      <c r="C1243" s="18">
        <f>VLOOKUP(Table1[[#This Row],[Date]],'Stock Short Data'!A:F,6,)</f>
        <v>5.6107800000000001</v>
      </c>
      <c r="D1243" s="18">
        <f>Table1[[#This Row],[Long]]/Table1[[#This Row],[Short]]</f>
        <v>11.529591607583974</v>
      </c>
    </row>
    <row r="1244" spans="1:4" x14ac:dyDescent="0.2">
      <c r="A1244" s="17">
        <v>41085</v>
      </c>
      <c r="B1244" s="18">
        <f>VLOOKUP(Table1[[#This Row],[Date]],'Stock Long Data'!A:F,6,)</f>
        <v>64.459998999999996</v>
      </c>
      <c r="C1244" s="18">
        <f>VLOOKUP(Table1[[#This Row],[Date]],'Stock Short Data'!A:F,6,)</f>
        <v>5.4250850000000002</v>
      </c>
      <c r="D1244" s="18">
        <f>Table1[[#This Row],[Long]]/Table1[[#This Row],[Short]]</f>
        <v>11.881841298339104</v>
      </c>
    </row>
    <row r="1245" spans="1:4" x14ac:dyDescent="0.2">
      <c r="A1245" s="17">
        <v>41086</v>
      </c>
      <c r="B1245" s="18">
        <f>VLOOKUP(Table1[[#This Row],[Date]],'Stock Long Data'!A:F,6,)</f>
        <v>63.860000999999997</v>
      </c>
      <c r="C1245" s="18">
        <f>VLOOKUP(Table1[[#This Row],[Date]],'Stock Short Data'!A:F,6,)</f>
        <v>5.4550359999999998</v>
      </c>
      <c r="D1245" s="18">
        <f>Table1[[#This Row],[Long]]/Table1[[#This Row],[Short]]</f>
        <v>11.70661403517777</v>
      </c>
    </row>
    <row r="1246" spans="1:4" x14ac:dyDescent="0.2">
      <c r="A1246" s="17">
        <v>41087</v>
      </c>
      <c r="B1246" s="18">
        <f>VLOOKUP(Table1[[#This Row],[Date]],'Stock Long Data'!A:F,6,)</f>
        <v>61.849997999999999</v>
      </c>
      <c r="C1246" s="18">
        <f>VLOOKUP(Table1[[#This Row],[Date]],'Stock Short Data'!A:F,6,)</f>
        <v>5.4051179999999999</v>
      </c>
      <c r="D1246" s="18">
        <f>Table1[[#This Row],[Long]]/Table1[[#This Row],[Short]]</f>
        <v>11.442858046762346</v>
      </c>
    </row>
    <row r="1247" spans="1:4" x14ac:dyDescent="0.2">
      <c r="A1247" s="17">
        <v>41088</v>
      </c>
      <c r="B1247" s="18">
        <f>VLOOKUP(Table1[[#This Row],[Date]],'Stock Long Data'!A:F,6,)</f>
        <v>58.41</v>
      </c>
      <c r="C1247" s="18">
        <f>VLOOKUP(Table1[[#This Row],[Date]],'Stock Short Data'!A:F,6,)</f>
        <v>5.4170990000000003</v>
      </c>
      <c r="D1247" s="18">
        <f>Table1[[#This Row],[Long]]/Table1[[#This Row],[Short]]</f>
        <v>10.782524004084104</v>
      </c>
    </row>
    <row r="1248" spans="1:4" x14ac:dyDescent="0.2">
      <c r="A1248" s="17">
        <v>41089</v>
      </c>
      <c r="B1248" s="18">
        <f>VLOOKUP(Table1[[#This Row],[Date]],'Stock Long Data'!A:F,6,)</f>
        <v>59.630001</v>
      </c>
      <c r="C1248" s="18">
        <f>VLOOKUP(Table1[[#This Row],[Date]],'Stock Short Data'!A:F,6,)</f>
        <v>5.5369010000000003</v>
      </c>
      <c r="D1248" s="18">
        <f>Table1[[#This Row],[Long]]/Table1[[#This Row],[Short]]</f>
        <v>10.76956243212584</v>
      </c>
    </row>
    <row r="1249" spans="1:4" x14ac:dyDescent="0.2">
      <c r="A1249" s="17">
        <v>41092</v>
      </c>
      <c r="B1249" s="18">
        <f>VLOOKUP(Table1[[#This Row],[Date]],'Stock Long Data'!A:F,6,)</f>
        <v>58.099997999999999</v>
      </c>
      <c r="C1249" s="18">
        <f>VLOOKUP(Table1[[#This Row],[Date]],'Stock Short Data'!A:F,6,)</f>
        <v>5.6087829999999999</v>
      </c>
      <c r="D1249" s="18">
        <f>Table1[[#This Row],[Long]]/Table1[[#This Row],[Short]]</f>
        <v>10.358753048566864</v>
      </c>
    </row>
    <row r="1250" spans="1:4" x14ac:dyDescent="0.2">
      <c r="A1250" s="17">
        <v>41093</v>
      </c>
      <c r="B1250" s="18">
        <f>VLOOKUP(Table1[[#This Row],[Date]],'Stock Long Data'!A:F,6,)</f>
        <v>57.93</v>
      </c>
      <c r="C1250" s="18">
        <f>VLOOKUP(Table1[[#This Row],[Date]],'Stock Short Data'!A:F,6,)</f>
        <v>5.6866560000000002</v>
      </c>
      <c r="D1250" s="18">
        <f>Table1[[#This Row],[Long]]/Table1[[#This Row],[Short]]</f>
        <v>10.187006212438382</v>
      </c>
    </row>
    <row r="1251" spans="1:4" x14ac:dyDescent="0.2">
      <c r="A1251" s="17">
        <v>41095</v>
      </c>
      <c r="B1251" s="18">
        <f>VLOOKUP(Table1[[#This Row],[Date]],'Stock Long Data'!A:F,6,)</f>
        <v>60.16</v>
      </c>
      <c r="C1251" s="18">
        <f>VLOOKUP(Table1[[#This Row],[Date]],'Stock Short Data'!A:F,6,)</f>
        <v>5.7605339999999998</v>
      </c>
      <c r="D1251" s="18">
        <f>Table1[[#This Row],[Long]]/Table1[[#This Row],[Short]]</f>
        <v>10.443476247167363</v>
      </c>
    </row>
    <row r="1252" spans="1:4" x14ac:dyDescent="0.2">
      <c r="A1252" s="17">
        <v>41096</v>
      </c>
      <c r="B1252" s="18">
        <f>VLOOKUP(Table1[[#This Row],[Date]],'Stock Long Data'!A:F,6,)</f>
        <v>59.540000999999997</v>
      </c>
      <c r="C1252" s="18">
        <f>VLOOKUP(Table1[[#This Row],[Date]],'Stock Short Data'!A:F,6,)</f>
        <v>5.7425629999999996</v>
      </c>
      <c r="D1252" s="18">
        <f>Table1[[#This Row],[Long]]/Table1[[#This Row],[Short]]</f>
        <v>10.368192913164384</v>
      </c>
    </row>
    <row r="1253" spans="1:4" x14ac:dyDescent="0.2">
      <c r="A1253" s="17">
        <v>41099</v>
      </c>
      <c r="B1253" s="18">
        <f>VLOOKUP(Table1[[#This Row],[Date]],'Stock Long Data'!A:F,6,)</f>
        <v>58.630001</v>
      </c>
      <c r="C1253" s="18">
        <f>VLOOKUP(Table1[[#This Row],[Date]],'Stock Short Data'!A:F,6,)</f>
        <v>5.7605339999999998</v>
      </c>
      <c r="D1253" s="18">
        <f>Table1[[#This Row],[Long]]/Table1[[#This Row],[Short]]</f>
        <v>10.177876044130631</v>
      </c>
    </row>
    <row r="1254" spans="1:4" x14ac:dyDescent="0.2">
      <c r="A1254" s="17">
        <v>41100</v>
      </c>
      <c r="B1254" s="18">
        <f>VLOOKUP(Table1[[#This Row],[Date]],'Stock Long Data'!A:F,6,)</f>
        <v>57.950001</v>
      </c>
      <c r="C1254" s="18">
        <f>VLOOKUP(Table1[[#This Row],[Date]],'Stock Short Data'!A:F,6,)</f>
        <v>5.8064590000000003</v>
      </c>
      <c r="D1254" s="18">
        <f>Table1[[#This Row],[Long]]/Table1[[#This Row],[Short]]</f>
        <v>9.9802652528847613</v>
      </c>
    </row>
    <row r="1255" spans="1:4" x14ac:dyDescent="0.2">
      <c r="A1255" s="17">
        <v>41101</v>
      </c>
      <c r="B1255" s="18">
        <f>VLOOKUP(Table1[[#This Row],[Date]],'Stock Long Data'!A:F,6,)</f>
        <v>55.900002000000001</v>
      </c>
      <c r="C1255" s="18">
        <f>VLOOKUP(Table1[[#This Row],[Date]],'Stock Short Data'!A:F,6,)</f>
        <v>5.8084550000000004</v>
      </c>
      <c r="D1255" s="18">
        <f>Table1[[#This Row],[Long]]/Table1[[#This Row],[Short]]</f>
        <v>9.6239020531277237</v>
      </c>
    </row>
    <row r="1256" spans="1:4" x14ac:dyDescent="0.2">
      <c r="A1256" s="17">
        <v>41102</v>
      </c>
      <c r="B1256" s="18">
        <f>VLOOKUP(Table1[[#This Row],[Date]],'Stock Long Data'!A:F,6,)</f>
        <v>55</v>
      </c>
      <c r="C1256" s="18">
        <f>VLOOKUP(Table1[[#This Row],[Date]],'Stock Short Data'!A:F,6,)</f>
        <v>5.7884890000000002</v>
      </c>
      <c r="D1256" s="18">
        <f>Table1[[#This Row],[Long]]/Table1[[#This Row],[Short]]</f>
        <v>9.5016160521338122</v>
      </c>
    </row>
    <row r="1257" spans="1:4" x14ac:dyDescent="0.2">
      <c r="A1257" s="17">
        <v>41103</v>
      </c>
      <c r="B1257" s="18">
        <f>VLOOKUP(Table1[[#This Row],[Date]],'Stock Long Data'!A:F,6,)</f>
        <v>56.150002000000001</v>
      </c>
      <c r="C1257" s="18">
        <f>VLOOKUP(Table1[[#This Row],[Date]],'Stock Short Data'!A:F,6,)</f>
        <v>5.9322520000000001</v>
      </c>
      <c r="D1257" s="18">
        <f>Table1[[#This Row],[Long]]/Table1[[#This Row],[Short]]</f>
        <v>9.4652084908058516</v>
      </c>
    </row>
    <row r="1258" spans="1:4" x14ac:dyDescent="0.2">
      <c r="A1258" s="17">
        <v>41106</v>
      </c>
      <c r="B1258" s="18">
        <f>VLOOKUP(Table1[[#This Row],[Date]],'Stock Long Data'!A:F,6,)</f>
        <v>55.419998</v>
      </c>
      <c r="C1258" s="18">
        <f>VLOOKUP(Table1[[#This Row],[Date]],'Stock Short Data'!A:F,6,)</f>
        <v>5.9062950000000001</v>
      </c>
      <c r="D1258" s="18">
        <f>Table1[[#This Row],[Long]]/Table1[[#This Row],[Short]]</f>
        <v>9.3832085935429905</v>
      </c>
    </row>
    <row r="1259" spans="1:4" x14ac:dyDescent="0.2">
      <c r="A1259" s="17">
        <v>41107</v>
      </c>
      <c r="B1259" s="18">
        <f>VLOOKUP(Table1[[#This Row],[Date]],'Stock Long Data'!A:F,6,)</f>
        <v>54.400002000000001</v>
      </c>
      <c r="C1259" s="18">
        <f>VLOOKUP(Table1[[#This Row],[Date]],'Stock Short Data'!A:F,6,)</f>
        <v>6.0141179999999999</v>
      </c>
      <c r="D1259" s="18">
        <f>Table1[[#This Row],[Long]]/Table1[[#This Row],[Short]]</f>
        <v>9.0453832132991074</v>
      </c>
    </row>
    <row r="1260" spans="1:4" x14ac:dyDescent="0.2">
      <c r="A1260" s="17">
        <v>41108</v>
      </c>
      <c r="B1260" s="18">
        <f>VLOOKUP(Table1[[#This Row],[Date]],'Stock Long Data'!A:F,6,)</f>
        <v>57.150002000000001</v>
      </c>
      <c r="C1260" s="18">
        <f>VLOOKUP(Table1[[#This Row],[Date]],'Stock Short Data'!A:F,6,)</f>
        <v>6.0440699999999996</v>
      </c>
      <c r="D1260" s="18">
        <f>Table1[[#This Row],[Long]]/Table1[[#This Row],[Short]]</f>
        <v>9.4555493235518462</v>
      </c>
    </row>
    <row r="1261" spans="1:4" x14ac:dyDescent="0.2">
      <c r="A1261" s="17">
        <v>41109</v>
      </c>
      <c r="B1261" s="18">
        <f>VLOOKUP(Table1[[#This Row],[Date]],'Stock Long Data'!A:F,6,)</f>
        <v>59.299999</v>
      </c>
      <c r="C1261" s="18">
        <f>VLOOKUP(Table1[[#This Row],[Date]],'Stock Short Data'!A:F,6,)</f>
        <v>6.048063</v>
      </c>
      <c r="D1261" s="18">
        <f>Table1[[#This Row],[Long]]/Table1[[#This Row],[Short]]</f>
        <v>9.8047918813015009</v>
      </c>
    </row>
    <row r="1262" spans="1:4" x14ac:dyDescent="0.2">
      <c r="A1262" s="17">
        <v>41110</v>
      </c>
      <c r="B1262" s="18">
        <f>VLOOKUP(Table1[[#This Row],[Date]],'Stock Long Data'!A:F,6,)</f>
        <v>57.349997999999999</v>
      </c>
      <c r="C1262" s="18">
        <f>VLOOKUP(Table1[[#This Row],[Date]],'Stock Short Data'!A:F,6,)</f>
        <v>5.9422360000000003</v>
      </c>
      <c r="D1262" s="18">
        <f>Table1[[#This Row],[Long]]/Table1[[#This Row],[Short]]</f>
        <v>9.6512487891763303</v>
      </c>
    </row>
    <row r="1263" spans="1:4" x14ac:dyDescent="0.2">
      <c r="A1263" s="17">
        <v>41113</v>
      </c>
      <c r="B1263" s="18">
        <f>VLOOKUP(Table1[[#This Row],[Date]],'Stock Long Data'!A:F,6,)</f>
        <v>58.389999000000003</v>
      </c>
      <c r="C1263" s="18">
        <f>VLOOKUP(Table1[[#This Row],[Date]],'Stock Short Data'!A:F,6,)</f>
        <v>5.8224340000000003</v>
      </c>
      <c r="D1263" s="18">
        <f>Table1[[#This Row],[Long]]/Table1[[#This Row],[Short]]</f>
        <v>10.028451846770611</v>
      </c>
    </row>
    <row r="1264" spans="1:4" x14ac:dyDescent="0.2">
      <c r="A1264" s="17">
        <v>41114</v>
      </c>
      <c r="B1264" s="18">
        <f>VLOOKUP(Table1[[#This Row],[Date]],'Stock Long Data'!A:F,6,)</f>
        <v>56.849997999999999</v>
      </c>
      <c r="C1264" s="18">
        <f>VLOOKUP(Table1[[#This Row],[Date]],'Stock Short Data'!A:F,6,)</f>
        <v>5.7585379999999997</v>
      </c>
      <c r="D1264" s="18">
        <f>Table1[[#This Row],[Long]]/Table1[[#This Row],[Short]]</f>
        <v>9.8722971004098614</v>
      </c>
    </row>
    <row r="1265" spans="1:4" x14ac:dyDescent="0.2">
      <c r="A1265" s="17">
        <v>41115</v>
      </c>
      <c r="B1265" s="18">
        <f>VLOOKUP(Table1[[#This Row],[Date]],'Stock Long Data'!A:F,6,)</f>
        <v>56.380001</v>
      </c>
      <c r="C1265" s="18">
        <f>VLOOKUP(Table1[[#This Row],[Date]],'Stock Short Data'!A:F,6,)</f>
        <v>5.6367380000000002</v>
      </c>
      <c r="D1265" s="18">
        <f>Table1[[#This Row],[Long]]/Table1[[#This Row],[Short]]</f>
        <v>10.002239060960434</v>
      </c>
    </row>
    <row r="1266" spans="1:4" x14ac:dyDescent="0.2">
      <c r="A1266" s="17">
        <v>41116</v>
      </c>
      <c r="B1266" s="18">
        <f>VLOOKUP(Table1[[#This Row],[Date]],'Stock Long Data'!A:F,6,)</f>
        <v>59.470001000000003</v>
      </c>
      <c r="C1266" s="18">
        <f>VLOOKUP(Table1[[#This Row],[Date]],'Stock Short Data'!A:F,6,)</f>
        <v>5.7325799999999996</v>
      </c>
      <c r="D1266" s="18">
        <f>Table1[[#This Row],[Long]]/Table1[[#This Row],[Short]]</f>
        <v>10.374037693324823</v>
      </c>
    </row>
    <row r="1267" spans="1:4" x14ac:dyDescent="0.2">
      <c r="A1267" s="17">
        <v>41117</v>
      </c>
      <c r="B1267" s="18">
        <f>VLOOKUP(Table1[[#This Row],[Date]],'Stock Long Data'!A:F,6,)</f>
        <v>61.580002</v>
      </c>
      <c r="C1267" s="18">
        <f>VLOOKUP(Table1[[#This Row],[Date]],'Stock Short Data'!A:F,6,)</f>
        <v>5.9362459999999997</v>
      </c>
      <c r="D1267" s="18">
        <f>Table1[[#This Row],[Long]]/Table1[[#This Row],[Short]]</f>
        <v>10.373559653693597</v>
      </c>
    </row>
    <row r="1268" spans="1:4" x14ac:dyDescent="0.2">
      <c r="A1268" s="17">
        <v>41120</v>
      </c>
      <c r="B1268" s="18">
        <f>VLOOKUP(Table1[[#This Row],[Date]],'Stock Long Data'!A:F,6,)</f>
        <v>59.689999</v>
      </c>
      <c r="C1268" s="18">
        <f>VLOOKUP(Table1[[#This Row],[Date]],'Stock Short Data'!A:F,6,)</f>
        <v>6.0560489999999998</v>
      </c>
      <c r="D1268" s="18">
        <f>Table1[[#This Row],[Long]]/Table1[[#This Row],[Short]]</f>
        <v>9.8562609054186989</v>
      </c>
    </row>
    <row r="1269" spans="1:4" x14ac:dyDescent="0.2">
      <c r="A1269" s="17">
        <v>41121</v>
      </c>
      <c r="B1269" s="18">
        <f>VLOOKUP(Table1[[#This Row],[Date]],'Stock Long Data'!A:F,6,)</f>
        <v>56.48</v>
      </c>
      <c r="C1269" s="18">
        <f>VLOOKUP(Table1[[#This Row],[Date]],'Stock Short Data'!A:F,6,)</f>
        <v>5.9941500000000003</v>
      </c>
      <c r="D1269" s="18">
        <f>Table1[[#This Row],[Long]]/Table1[[#This Row],[Short]]</f>
        <v>9.4225202906166832</v>
      </c>
    </row>
    <row r="1270" spans="1:4" x14ac:dyDescent="0.2">
      <c r="A1270" s="17">
        <v>41122</v>
      </c>
      <c r="B1270" s="18">
        <f>VLOOKUP(Table1[[#This Row],[Date]],'Stock Long Data'!A:F,6,)</f>
        <v>53.349997999999999</v>
      </c>
      <c r="C1270" s="18">
        <f>VLOOKUP(Table1[[#This Row],[Date]],'Stock Short Data'!A:F,6,)</f>
        <v>6.3475710000000003</v>
      </c>
      <c r="D1270" s="18">
        <f>Table1[[#This Row],[Long]]/Table1[[#This Row],[Short]]</f>
        <v>8.4047894856158365</v>
      </c>
    </row>
    <row r="1271" spans="1:4" x14ac:dyDescent="0.2">
      <c r="A1271" s="17">
        <v>41123</v>
      </c>
      <c r="B1271" s="18">
        <f>VLOOKUP(Table1[[#This Row],[Date]],'Stock Long Data'!A:F,6,)</f>
        <v>54.48</v>
      </c>
      <c r="C1271" s="18">
        <f>VLOOKUP(Table1[[#This Row],[Date]],'Stock Short Data'!A:F,6,)</f>
        <v>6.2297650000000004</v>
      </c>
      <c r="D1271" s="18">
        <f>Table1[[#This Row],[Long]]/Table1[[#This Row],[Short]]</f>
        <v>8.7451131784264717</v>
      </c>
    </row>
    <row r="1272" spans="1:4" x14ac:dyDescent="0.2">
      <c r="A1272" s="17">
        <v>41124</v>
      </c>
      <c r="B1272" s="18">
        <f>VLOOKUP(Table1[[#This Row],[Date]],'Stock Long Data'!A:F,6,)</f>
        <v>56.630001</v>
      </c>
      <c r="C1272" s="18">
        <f>VLOOKUP(Table1[[#This Row],[Date]],'Stock Short Data'!A:F,6,)</f>
        <v>6.3236100000000004</v>
      </c>
      <c r="D1272" s="18">
        <f>Table1[[#This Row],[Long]]/Table1[[#This Row],[Short]]</f>
        <v>8.9553278902399107</v>
      </c>
    </row>
    <row r="1273" spans="1:4" x14ac:dyDescent="0.2">
      <c r="A1273" s="17">
        <v>41127</v>
      </c>
      <c r="B1273" s="18">
        <f>VLOOKUP(Table1[[#This Row],[Date]],'Stock Long Data'!A:F,6,)</f>
        <v>56.259998000000003</v>
      </c>
      <c r="C1273" s="18">
        <f>VLOOKUP(Table1[[#This Row],[Date]],'Stock Short Data'!A:F,6,)</f>
        <v>6.3435769999999998</v>
      </c>
      <c r="D1273" s="18">
        <f>Table1[[#This Row],[Long]]/Table1[[#This Row],[Short]]</f>
        <v>8.8688129741311581</v>
      </c>
    </row>
    <row r="1274" spans="1:4" x14ac:dyDescent="0.2">
      <c r="A1274" s="17">
        <v>41128</v>
      </c>
      <c r="B1274" s="18">
        <f>VLOOKUP(Table1[[#This Row],[Date]],'Stock Long Data'!A:F,6,)</f>
        <v>58.169998</v>
      </c>
      <c r="C1274" s="18">
        <f>VLOOKUP(Table1[[#This Row],[Date]],'Stock Short Data'!A:F,6,)</f>
        <v>6.3994850000000003</v>
      </c>
      <c r="D1274" s="18">
        <f>Table1[[#This Row],[Long]]/Table1[[#This Row],[Short]]</f>
        <v>9.0897936318313111</v>
      </c>
    </row>
    <row r="1275" spans="1:4" x14ac:dyDescent="0.2">
      <c r="A1275" s="17">
        <v>41129</v>
      </c>
      <c r="B1275" s="18">
        <f>VLOOKUP(Table1[[#This Row],[Date]],'Stock Long Data'!A:F,6,)</f>
        <v>58.18</v>
      </c>
      <c r="C1275" s="18">
        <f>VLOOKUP(Table1[[#This Row],[Date]],'Stock Short Data'!A:F,6,)</f>
        <v>6.4014819999999997</v>
      </c>
      <c r="D1275" s="18">
        <f>Table1[[#This Row],[Long]]/Table1[[#This Row],[Short]]</f>
        <v>9.0885204394857322</v>
      </c>
    </row>
    <row r="1276" spans="1:4" x14ac:dyDescent="0.2">
      <c r="A1276" s="17">
        <v>41130</v>
      </c>
      <c r="B1276" s="18">
        <f>VLOOKUP(Table1[[#This Row],[Date]],'Stock Long Data'!A:F,6,)</f>
        <v>57.939999</v>
      </c>
      <c r="C1276" s="18">
        <f>VLOOKUP(Table1[[#This Row],[Date]],'Stock Short Data'!A:F,6,)</f>
        <v>6.4234450000000001</v>
      </c>
      <c r="D1276" s="18">
        <f>Table1[[#This Row],[Long]]/Table1[[#This Row],[Short]]</f>
        <v>9.0200817474112416</v>
      </c>
    </row>
    <row r="1277" spans="1:4" x14ac:dyDescent="0.2">
      <c r="A1277" s="17">
        <v>41131</v>
      </c>
      <c r="B1277" s="18">
        <f>VLOOKUP(Table1[[#This Row],[Date]],'Stock Long Data'!A:F,6,)</f>
        <v>58.720001000000003</v>
      </c>
      <c r="C1277" s="18">
        <f>VLOOKUP(Table1[[#This Row],[Date]],'Stock Short Data'!A:F,6,)</f>
        <v>6.4114659999999999</v>
      </c>
      <c r="D1277" s="18">
        <f>Table1[[#This Row],[Long]]/Table1[[#This Row],[Short]]</f>
        <v>9.1585919663303219</v>
      </c>
    </row>
    <row r="1278" spans="1:4" x14ac:dyDescent="0.2">
      <c r="A1278" s="17">
        <v>41134</v>
      </c>
      <c r="B1278" s="18">
        <f>VLOOKUP(Table1[[#This Row],[Date]],'Stock Long Data'!A:F,6,)</f>
        <v>58.48</v>
      </c>
      <c r="C1278" s="18">
        <f>VLOOKUP(Table1[[#This Row],[Date]],'Stock Short Data'!A:F,6,)</f>
        <v>6.4274389999999997</v>
      </c>
      <c r="D1278" s="18">
        <f>Table1[[#This Row],[Long]]/Table1[[#This Row],[Short]]</f>
        <v>9.0984916387382277</v>
      </c>
    </row>
    <row r="1279" spans="1:4" x14ac:dyDescent="0.2">
      <c r="A1279" s="17">
        <v>41135</v>
      </c>
      <c r="B1279" s="18">
        <f>VLOOKUP(Table1[[#This Row],[Date]],'Stock Long Data'!A:F,6,)</f>
        <v>57.59</v>
      </c>
      <c r="C1279" s="18">
        <f>VLOOKUP(Table1[[#This Row],[Date]],'Stock Short Data'!A:F,6,)</f>
        <v>6.4873399999999997</v>
      </c>
      <c r="D1279" s="18">
        <f>Table1[[#This Row],[Long]]/Table1[[#This Row],[Short]]</f>
        <v>8.8772902298939176</v>
      </c>
    </row>
    <row r="1280" spans="1:4" x14ac:dyDescent="0.2">
      <c r="A1280" s="17">
        <v>41136</v>
      </c>
      <c r="B1280" s="18">
        <f>VLOOKUP(Table1[[#This Row],[Date]],'Stock Long Data'!A:F,6,)</f>
        <v>59.509998000000003</v>
      </c>
      <c r="C1280" s="18">
        <f>VLOOKUP(Table1[[#This Row],[Date]],'Stock Short Data'!A:F,6,)</f>
        <v>6.5053099999999997</v>
      </c>
      <c r="D1280" s="18">
        <f>Table1[[#This Row],[Long]]/Table1[[#This Row],[Short]]</f>
        <v>9.1479111679535645</v>
      </c>
    </row>
    <row r="1281" spans="1:4" x14ac:dyDescent="0.2">
      <c r="A1281" s="17">
        <v>41137</v>
      </c>
      <c r="B1281" s="18">
        <f>VLOOKUP(Table1[[#This Row],[Date]],'Stock Long Data'!A:F,6,)</f>
        <v>60.66</v>
      </c>
      <c r="C1281" s="18">
        <f>VLOOKUP(Table1[[#This Row],[Date]],'Stock Short Data'!A:F,6,)</f>
        <v>6.4933300000000003</v>
      </c>
      <c r="D1281" s="18">
        <f>Table1[[#This Row],[Long]]/Table1[[#This Row],[Short]]</f>
        <v>9.3418939126765448</v>
      </c>
    </row>
    <row r="1282" spans="1:4" x14ac:dyDescent="0.2">
      <c r="A1282" s="17">
        <v>41138</v>
      </c>
      <c r="B1282" s="18">
        <f>VLOOKUP(Table1[[#This Row],[Date]],'Stock Long Data'!A:F,6,)</f>
        <v>63.189999</v>
      </c>
      <c r="C1282" s="18">
        <f>VLOOKUP(Table1[[#This Row],[Date]],'Stock Short Data'!A:F,6,)</f>
        <v>6.5132979999999998</v>
      </c>
      <c r="D1282" s="18">
        <f>Table1[[#This Row],[Long]]/Table1[[#This Row],[Short]]</f>
        <v>9.7016901422290225</v>
      </c>
    </row>
    <row r="1283" spans="1:4" x14ac:dyDescent="0.2">
      <c r="A1283" s="17">
        <v>41141</v>
      </c>
      <c r="B1283" s="18">
        <f>VLOOKUP(Table1[[#This Row],[Date]],'Stock Long Data'!A:F,6,)</f>
        <v>61.509998000000003</v>
      </c>
      <c r="C1283" s="18">
        <f>VLOOKUP(Table1[[#This Row],[Date]],'Stock Short Data'!A:F,6,)</f>
        <v>6.4194519999999997</v>
      </c>
      <c r="D1283" s="18">
        <f>Table1[[#This Row],[Long]]/Table1[[#This Row],[Short]]</f>
        <v>9.5818144601751065</v>
      </c>
    </row>
    <row r="1284" spans="1:4" x14ac:dyDescent="0.2">
      <c r="A1284" s="17">
        <v>41142</v>
      </c>
      <c r="B1284" s="18">
        <f>VLOOKUP(Table1[[#This Row],[Date]],'Stock Long Data'!A:F,6,)</f>
        <v>61.060001</v>
      </c>
      <c r="C1284" s="18">
        <f>VLOOKUP(Table1[[#This Row],[Date]],'Stock Short Data'!A:F,6,)</f>
        <v>6.4234450000000001</v>
      </c>
      <c r="D1284" s="18">
        <f>Table1[[#This Row],[Long]]/Table1[[#This Row],[Short]]</f>
        <v>9.5058027273526893</v>
      </c>
    </row>
    <row r="1285" spans="1:4" x14ac:dyDescent="0.2">
      <c r="A1285" s="17">
        <v>41143</v>
      </c>
      <c r="B1285" s="18">
        <f>VLOOKUP(Table1[[#This Row],[Date]],'Stock Long Data'!A:F,6,)</f>
        <v>62.84</v>
      </c>
      <c r="C1285" s="18">
        <f>VLOOKUP(Table1[[#This Row],[Date]],'Stock Short Data'!A:F,6,)</f>
        <v>6.4214479999999998</v>
      </c>
      <c r="D1285" s="18">
        <f>Table1[[#This Row],[Long]]/Table1[[#This Row],[Short]]</f>
        <v>9.7859548189131189</v>
      </c>
    </row>
    <row r="1286" spans="1:4" x14ac:dyDescent="0.2">
      <c r="A1286" s="17">
        <v>41144</v>
      </c>
      <c r="B1286" s="18">
        <f>VLOOKUP(Table1[[#This Row],[Date]],'Stock Long Data'!A:F,6,)</f>
        <v>64.360000999999997</v>
      </c>
      <c r="C1286" s="18">
        <f>VLOOKUP(Table1[[#This Row],[Date]],'Stock Short Data'!A:F,6,)</f>
        <v>6.413462</v>
      </c>
      <c r="D1286" s="18">
        <f>Table1[[#This Row],[Long]]/Table1[[#This Row],[Short]]</f>
        <v>10.035141862538516</v>
      </c>
    </row>
    <row r="1287" spans="1:4" x14ac:dyDescent="0.2">
      <c r="A1287" s="17">
        <v>41145</v>
      </c>
      <c r="B1287" s="18">
        <f>VLOOKUP(Table1[[#This Row],[Date]],'Stock Long Data'!A:F,6,)</f>
        <v>63.869999</v>
      </c>
      <c r="C1287" s="18">
        <f>VLOOKUP(Table1[[#This Row],[Date]],'Stock Short Data'!A:F,6,)</f>
        <v>6.4354259999999996</v>
      </c>
      <c r="D1287" s="18">
        <f>Table1[[#This Row],[Long]]/Table1[[#This Row],[Short]]</f>
        <v>9.9247507468814042</v>
      </c>
    </row>
    <row r="1288" spans="1:4" x14ac:dyDescent="0.2">
      <c r="A1288" s="17">
        <v>41148</v>
      </c>
      <c r="B1288" s="18">
        <f>VLOOKUP(Table1[[#This Row],[Date]],'Stock Long Data'!A:F,6,)</f>
        <v>64.370002999999997</v>
      </c>
      <c r="C1288" s="18">
        <f>VLOOKUP(Table1[[#This Row],[Date]],'Stock Short Data'!A:F,6,)</f>
        <v>6.387505</v>
      </c>
      <c r="D1288" s="18">
        <f>Table1[[#This Row],[Long]]/Table1[[#This Row],[Short]]</f>
        <v>10.077487688855038</v>
      </c>
    </row>
    <row r="1289" spans="1:4" x14ac:dyDescent="0.2">
      <c r="A1289" s="17">
        <v>41149</v>
      </c>
      <c r="B1289" s="18">
        <f>VLOOKUP(Table1[[#This Row],[Date]],'Stock Long Data'!A:F,6,)</f>
        <v>65.089995999999999</v>
      </c>
      <c r="C1289" s="18">
        <f>VLOOKUP(Table1[[#This Row],[Date]],'Stock Short Data'!A:F,6,)</f>
        <v>6.4114659999999999</v>
      </c>
      <c r="D1289" s="18">
        <f>Table1[[#This Row],[Long]]/Table1[[#This Row],[Short]]</f>
        <v>10.152123710864254</v>
      </c>
    </row>
    <row r="1290" spans="1:4" x14ac:dyDescent="0.2">
      <c r="A1290" s="17">
        <v>41150</v>
      </c>
      <c r="B1290" s="18">
        <f>VLOOKUP(Table1[[#This Row],[Date]],'Stock Long Data'!A:F,6,)</f>
        <v>65.529999000000004</v>
      </c>
      <c r="C1290" s="18">
        <f>VLOOKUP(Table1[[#This Row],[Date]],'Stock Short Data'!A:F,6,)</f>
        <v>6.4633789999999998</v>
      </c>
      <c r="D1290" s="18">
        <f>Table1[[#This Row],[Long]]/Table1[[#This Row],[Short]]</f>
        <v>10.138659515402084</v>
      </c>
    </row>
    <row r="1291" spans="1:4" x14ac:dyDescent="0.2">
      <c r="A1291" s="17">
        <v>41151</v>
      </c>
      <c r="B1291" s="18">
        <f>VLOOKUP(Table1[[#This Row],[Date]],'Stock Long Data'!A:F,6,)</f>
        <v>64.650002000000001</v>
      </c>
      <c r="C1291" s="18">
        <f>VLOOKUP(Table1[[#This Row],[Date]],'Stock Short Data'!A:F,6,)</f>
        <v>6.4374229999999999</v>
      </c>
      <c r="D1291" s="18">
        <f>Table1[[#This Row],[Long]]/Table1[[#This Row],[Short]]</f>
        <v>10.042838881334969</v>
      </c>
    </row>
    <row r="1292" spans="1:4" x14ac:dyDescent="0.2">
      <c r="A1292" s="17">
        <v>41152</v>
      </c>
      <c r="B1292" s="18">
        <f>VLOOKUP(Table1[[#This Row],[Date]],'Stock Long Data'!A:F,6,)</f>
        <v>65.190002000000007</v>
      </c>
      <c r="C1292" s="18">
        <f>VLOOKUP(Table1[[#This Row],[Date]],'Stock Short Data'!A:F,6,)</f>
        <v>6.4753610000000004</v>
      </c>
      <c r="D1292" s="18">
        <f>Table1[[#This Row],[Long]]/Table1[[#This Row],[Short]]</f>
        <v>10.067392690538798</v>
      </c>
    </row>
    <row r="1293" spans="1:4" x14ac:dyDescent="0.2">
      <c r="A1293" s="17">
        <v>41156</v>
      </c>
      <c r="B1293" s="18">
        <f>VLOOKUP(Table1[[#This Row],[Date]],'Stock Long Data'!A:F,6,)</f>
        <v>66.879997000000003</v>
      </c>
      <c r="C1293" s="18">
        <f>VLOOKUP(Table1[[#This Row],[Date]],'Stock Short Data'!A:F,6,)</f>
        <v>6.5292709999999996</v>
      </c>
      <c r="D1293" s="18">
        <f>Table1[[#This Row],[Long]]/Table1[[#This Row],[Short]]</f>
        <v>10.24310324996466</v>
      </c>
    </row>
    <row r="1294" spans="1:4" x14ac:dyDescent="0.2">
      <c r="A1294" s="17">
        <v>41157</v>
      </c>
      <c r="B1294" s="18">
        <f>VLOOKUP(Table1[[#This Row],[Date]],'Stock Long Data'!A:F,6,)</f>
        <v>66.720000999999996</v>
      </c>
      <c r="C1294" s="18">
        <f>VLOOKUP(Table1[[#This Row],[Date]],'Stock Short Data'!A:F,6,)</f>
        <v>6.4833460000000001</v>
      </c>
      <c r="D1294" s="18">
        <f>Table1[[#This Row],[Long]]/Table1[[#This Row],[Short]]</f>
        <v>10.290982619159921</v>
      </c>
    </row>
    <row r="1295" spans="1:4" x14ac:dyDescent="0.2">
      <c r="A1295" s="17">
        <v>41158</v>
      </c>
      <c r="B1295" s="18">
        <f>VLOOKUP(Table1[[#This Row],[Date]],'Stock Long Data'!A:F,6,)</f>
        <v>68.599997999999999</v>
      </c>
      <c r="C1295" s="18">
        <f>VLOOKUP(Table1[[#This Row],[Date]],'Stock Short Data'!A:F,6,)</f>
        <v>6.6530680000000002</v>
      </c>
      <c r="D1295" s="18">
        <f>Table1[[#This Row],[Long]]/Table1[[#This Row],[Short]]</f>
        <v>10.311032143366038</v>
      </c>
    </row>
    <row r="1296" spans="1:4" x14ac:dyDescent="0.2">
      <c r="A1296" s="17">
        <v>41159</v>
      </c>
      <c r="B1296" s="18">
        <f>VLOOKUP(Table1[[#This Row],[Date]],'Stock Long Data'!A:F,6,)</f>
        <v>77.139999000000003</v>
      </c>
      <c r="C1296" s="18">
        <f>VLOOKUP(Table1[[#This Row],[Date]],'Stock Short Data'!A:F,6,)</f>
        <v>6.6530680000000002</v>
      </c>
      <c r="D1296" s="18">
        <f>Table1[[#This Row],[Long]]/Table1[[#This Row],[Short]]</f>
        <v>11.594650618331272</v>
      </c>
    </row>
    <row r="1297" spans="1:4" x14ac:dyDescent="0.2">
      <c r="A1297" s="17">
        <v>41162</v>
      </c>
      <c r="B1297" s="18">
        <f>VLOOKUP(Table1[[#This Row],[Date]],'Stock Long Data'!A:F,6,)</f>
        <v>76.660004000000001</v>
      </c>
      <c r="C1297" s="18">
        <f>VLOOKUP(Table1[[#This Row],[Date]],'Stock Short Data'!A:F,6,)</f>
        <v>6.5552289999999998</v>
      </c>
      <c r="D1297" s="18">
        <f>Table1[[#This Row],[Long]]/Table1[[#This Row],[Short]]</f>
        <v>11.694481459000135</v>
      </c>
    </row>
    <row r="1298" spans="1:4" x14ac:dyDescent="0.2">
      <c r="A1298" s="17">
        <v>41163</v>
      </c>
      <c r="B1298" s="18">
        <f>VLOOKUP(Table1[[#This Row],[Date]],'Stock Long Data'!A:F,6,)</f>
        <v>76.489998</v>
      </c>
      <c r="C1298" s="18">
        <f>VLOOKUP(Table1[[#This Row],[Date]],'Stock Short Data'!A:F,6,)</f>
        <v>6.5432490000000003</v>
      </c>
      <c r="D1298" s="18">
        <f>Table1[[#This Row],[Long]]/Table1[[#This Row],[Short]]</f>
        <v>11.68991092957031</v>
      </c>
    </row>
    <row r="1299" spans="1:4" x14ac:dyDescent="0.2">
      <c r="A1299" s="17">
        <v>41164</v>
      </c>
      <c r="B1299" s="18">
        <f>VLOOKUP(Table1[[#This Row],[Date]],'Stock Long Data'!A:F,6,)</f>
        <v>76.900002000000001</v>
      </c>
      <c r="C1299" s="18">
        <f>VLOOKUP(Table1[[#This Row],[Date]],'Stock Short Data'!A:F,6,)</f>
        <v>6.5372589999999997</v>
      </c>
      <c r="D1299" s="18">
        <f>Table1[[#This Row],[Long]]/Table1[[#This Row],[Short]]</f>
        <v>11.763340262333189</v>
      </c>
    </row>
    <row r="1300" spans="1:4" x14ac:dyDescent="0.2">
      <c r="A1300" s="17">
        <v>41165</v>
      </c>
      <c r="B1300" s="18">
        <f>VLOOKUP(Table1[[#This Row],[Date]],'Stock Long Data'!A:F,6,)</f>
        <v>77.160004000000001</v>
      </c>
      <c r="C1300" s="18">
        <f>VLOOKUP(Table1[[#This Row],[Date]],'Stock Short Data'!A:F,6,)</f>
        <v>6.6131339999999996</v>
      </c>
      <c r="D1300" s="18">
        <f>Table1[[#This Row],[Long]]/Table1[[#This Row],[Short]]</f>
        <v>11.667690991895824</v>
      </c>
    </row>
    <row r="1301" spans="1:4" x14ac:dyDescent="0.2">
      <c r="A1301" s="17">
        <v>41166</v>
      </c>
      <c r="B1301" s="18">
        <f>VLOOKUP(Table1[[#This Row],[Date]],'Stock Long Data'!A:F,6,)</f>
        <v>77.989998</v>
      </c>
      <c r="C1301" s="18">
        <f>VLOOKUP(Table1[[#This Row],[Date]],'Stock Short Data'!A:F,6,)</f>
        <v>6.7628870000000001</v>
      </c>
      <c r="D1301" s="18">
        <f>Table1[[#This Row],[Long]]/Table1[[#This Row],[Short]]</f>
        <v>11.532056945502712</v>
      </c>
    </row>
    <row r="1302" spans="1:4" x14ac:dyDescent="0.2">
      <c r="A1302" s="17">
        <v>41169</v>
      </c>
      <c r="B1302" s="18">
        <f>VLOOKUP(Table1[[#This Row],[Date]],'Stock Long Data'!A:F,6,)</f>
        <v>77.400002000000001</v>
      </c>
      <c r="C1302" s="18">
        <f>VLOOKUP(Table1[[#This Row],[Date]],'Stock Short Data'!A:F,6,)</f>
        <v>6.7029860000000001</v>
      </c>
      <c r="D1302" s="18">
        <f>Table1[[#This Row],[Long]]/Table1[[#This Row],[Short]]</f>
        <v>11.547092892630239</v>
      </c>
    </row>
    <row r="1303" spans="1:4" x14ac:dyDescent="0.2">
      <c r="A1303" s="17">
        <v>41170</v>
      </c>
      <c r="B1303" s="18">
        <f>VLOOKUP(Table1[[#This Row],[Date]],'Stock Long Data'!A:F,6,)</f>
        <v>75.010002</v>
      </c>
      <c r="C1303" s="18">
        <f>VLOOKUP(Table1[[#This Row],[Date]],'Stock Short Data'!A:F,6,)</f>
        <v>6.5672090000000001</v>
      </c>
      <c r="D1303" s="18">
        <f>Table1[[#This Row],[Long]]/Table1[[#This Row],[Short]]</f>
        <v>11.421899622807802</v>
      </c>
    </row>
    <row r="1304" spans="1:4" x14ac:dyDescent="0.2">
      <c r="A1304" s="17">
        <v>41171</v>
      </c>
      <c r="B1304" s="18">
        <f>VLOOKUP(Table1[[#This Row],[Date]],'Stock Long Data'!A:F,6,)</f>
        <v>76.019997000000004</v>
      </c>
      <c r="C1304" s="18">
        <f>VLOOKUP(Table1[[#This Row],[Date]],'Stock Short Data'!A:F,6,)</f>
        <v>6.6191230000000001</v>
      </c>
      <c r="D1304" s="18">
        <f>Table1[[#This Row],[Long]]/Table1[[#This Row],[Short]]</f>
        <v>11.48490472227212</v>
      </c>
    </row>
    <row r="1305" spans="1:4" x14ac:dyDescent="0.2">
      <c r="A1305" s="17">
        <v>41172</v>
      </c>
      <c r="B1305" s="18">
        <f>VLOOKUP(Table1[[#This Row],[Date]],'Stock Long Data'!A:F,6,)</f>
        <v>75.480002999999996</v>
      </c>
      <c r="C1305" s="18">
        <f>VLOOKUP(Table1[[#This Row],[Date]],'Stock Short Data'!A:F,6,)</f>
        <v>6.5352610000000002</v>
      </c>
      <c r="D1305" s="18">
        <f>Table1[[#This Row],[Long]]/Table1[[#This Row],[Short]]</f>
        <v>11.549653946491196</v>
      </c>
    </row>
    <row r="1306" spans="1:4" x14ac:dyDescent="0.2">
      <c r="A1306" s="17">
        <v>41173</v>
      </c>
      <c r="B1306" s="18">
        <f>VLOOKUP(Table1[[#This Row],[Date]],'Stock Long Data'!A:F,6,)</f>
        <v>74.980002999999996</v>
      </c>
      <c r="C1306" s="18">
        <f>VLOOKUP(Table1[[#This Row],[Date]],'Stock Short Data'!A:F,6,)</f>
        <v>6.4553929999999999</v>
      </c>
      <c r="D1306" s="18">
        <f>Table1[[#This Row],[Long]]/Table1[[#This Row],[Short]]</f>
        <v>11.615095006609202</v>
      </c>
    </row>
    <row r="1307" spans="1:4" x14ac:dyDescent="0.2">
      <c r="A1307" s="17">
        <v>41176</v>
      </c>
      <c r="B1307" s="18">
        <f>VLOOKUP(Table1[[#This Row],[Date]],'Stock Long Data'!A:F,6,)</f>
        <v>74.220000999999996</v>
      </c>
      <c r="C1307" s="18">
        <f>VLOOKUP(Table1[[#This Row],[Date]],'Stock Short Data'!A:F,6,)</f>
        <v>6.5472419999999998</v>
      </c>
      <c r="D1307" s="18">
        <f>Table1[[#This Row],[Long]]/Table1[[#This Row],[Short]]</f>
        <v>11.336071127354083</v>
      </c>
    </row>
    <row r="1308" spans="1:4" x14ac:dyDescent="0.2">
      <c r="A1308" s="17">
        <v>41177</v>
      </c>
      <c r="B1308" s="18">
        <f>VLOOKUP(Table1[[#This Row],[Date]],'Stock Long Data'!A:F,6,)</f>
        <v>72.980002999999996</v>
      </c>
      <c r="C1308" s="18">
        <f>VLOOKUP(Table1[[#This Row],[Date]],'Stock Short Data'!A:F,6,)</f>
        <v>6.3475710000000003</v>
      </c>
      <c r="D1308" s="18">
        <f>Table1[[#This Row],[Long]]/Table1[[#This Row],[Short]]</f>
        <v>11.497311806358683</v>
      </c>
    </row>
    <row r="1309" spans="1:4" x14ac:dyDescent="0.2">
      <c r="A1309" s="17">
        <v>41178</v>
      </c>
      <c r="B1309" s="18">
        <f>VLOOKUP(Table1[[#This Row],[Date]],'Stock Long Data'!A:F,6,)</f>
        <v>73.699996999999996</v>
      </c>
      <c r="C1309" s="18">
        <f>VLOOKUP(Table1[[#This Row],[Date]],'Stock Short Data'!A:F,6,)</f>
        <v>6.3815140000000001</v>
      </c>
      <c r="D1309" s="18">
        <f>Table1[[#This Row],[Long]]/Table1[[#This Row],[Short]]</f>
        <v>11.548983046969731</v>
      </c>
    </row>
    <row r="1310" spans="1:4" x14ac:dyDescent="0.2">
      <c r="A1310" s="17">
        <v>41179</v>
      </c>
      <c r="B1310" s="18">
        <f>VLOOKUP(Table1[[#This Row],[Date]],'Stock Long Data'!A:F,6,)</f>
        <v>74.260002</v>
      </c>
      <c r="C1310" s="18">
        <f>VLOOKUP(Table1[[#This Row],[Date]],'Stock Short Data'!A:F,6,)</f>
        <v>6.3994850000000003</v>
      </c>
      <c r="D1310" s="18">
        <f>Table1[[#This Row],[Long]]/Table1[[#This Row],[Short]]</f>
        <v>11.604059076628822</v>
      </c>
    </row>
    <row r="1311" spans="1:4" x14ac:dyDescent="0.2">
      <c r="A1311" s="17">
        <v>41180</v>
      </c>
      <c r="B1311" s="18">
        <f>VLOOKUP(Table1[[#This Row],[Date]],'Stock Long Data'!A:F,6,)</f>
        <v>73.940002000000007</v>
      </c>
      <c r="C1311" s="18">
        <f>VLOOKUP(Table1[[#This Row],[Date]],'Stock Short Data'!A:F,6,)</f>
        <v>6.3655410000000003</v>
      </c>
      <c r="D1311" s="18">
        <f>Table1[[#This Row],[Long]]/Table1[[#This Row],[Short]]</f>
        <v>11.615666602414469</v>
      </c>
    </row>
    <row r="1312" spans="1:4" x14ac:dyDescent="0.2">
      <c r="A1312" s="17">
        <v>41183</v>
      </c>
      <c r="B1312" s="18">
        <f>VLOOKUP(Table1[[#This Row],[Date]],'Stock Long Data'!A:F,6,)</f>
        <v>73.569999999999993</v>
      </c>
      <c r="C1312" s="18">
        <f>VLOOKUP(Table1[[#This Row],[Date]],'Stock Short Data'!A:F,6,)</f>
        <v>6.3375859999999999</v>
      </c>
      <c r="D1312" s="18">
        <f>Table1[[#This Row],[Long]]/Table1[[#This Row],[Short]]</f>
        <v>11.608520973127622</v>
      </c>
    </row>
    <row r="1313" spans="1:4" x14ac:dyDescent="0.2">
      <c r="A1313" s="17">
        <v>41184</v>
      </c>
      <c r="B1313" s="18">
        <f>VLOOKUP(Table1[[#This Row],[Date]],'Stock Long Data'!A:F,6,)</f>
        <v>76.349997999999999</v>
      </c>
      <c r="C1313" s="18">
        <f>VLOOKUP(Table1[[#This Row],[Date]],'Stock Short Data'!A:F,6,)</f>
        <v>6.3954909999999998</v>
      </c>
      <c r="D1313" s="18">
        <f>Table1[[#This Row],[Long]]/Table1[[#This Row],[Short]]</f>
        <v>11.93809795057174</v>
      </c>
    </row>
    <row r="1314" spans="1:4" x14ac:dyDescent="0.2">
      <c r="A1314" s="17">
        <v>41185</v>
      </c>
      <c r="B1314" s="18">
        <f>VLOOKUP(Table1[[#This Row],[Date]],'Stock Long Data'!A:F,6,)</f>
        <v>75.019997000000004</v>
      </c>
      <c r="C1314" s="18">
        <f>VLOOKUP(Table1[[#This Row],[Date]],'Stock Short Data'!A:F,6,)</f>
        <v>6.6051469999999997</v>
      </c>
      <c r="D1314" s="18">
        <f>Table1[[#This Row],[Long]]/Table1[[#This Row],[Short]]</f>
        <v>11.357808842104498</v>
      </c>
    </row>
    <row r="1315" spans="1:4" x14ac:dyDescent="0.2">
      <c r="A1315" s="17">
        <v>41186</v>
      </c>
      <c r="B1315" s="18">
        <f>VLOOKUP(Table1[[#This Row],[Date]],'Stock Long Data'!A:F,6,)</f>
        <v>76.449996999999996</v>
      </c>
      <c r="C1315" s="18">
        <f>VLOOKUP(Table1[[#This Row],[Date]],'Stock Short Data'!A:F,6,)</f>
        <v>6.7109719999999999</v>
      </c>
      <c r="D1315" s="18">
        <f>Table1[[#This Row],[Long]]/Table1[[#This Row],[Short]]</f>
        <v>11.391791978866847</v>
      </c>
    </row>
    <row r="1316" spans="1:4" x14ac:dyDescent="0.2">
      <c r="A1316" s="17">
        <v>41187</v>
      </c>
      <c r="B1316" s="18">
        <f>VLOOKUP(Table1[[#This Row],[Date]],'Stock Long Data'!A:F,6,)</f>
        <v>75.400002000000001</v>
      </c>
      <c r="C1316" s="18">
        <f>VLOOKUP(Table1[[#This Row],[Date]],'Stock Short Data'!A:F,6,)</f>
        <v>6.6969960000000004</v>
      </c>
      <c r="D1316" s="18">
        <f>Table1[[#This Row],[Long]]/Table1[[#This Row],[Short]]</f>
        <v>11.258779608051132</v>
      </c>
    </row>
    <row r="1317" spans="1:4" x14ac:dyDescent="0.2">
      <c r="A1317" s="17">
        <v>41190</v>
      </c>
      <c r="B1317" s="18">
        <f>VLOOKUP(Table1[[#This Row],[Date]],'Stock Long Data'!A:F,6,)</f>
        <v>75.400002000000001</v>
      </c>
      <c r="C1317" s="18">
        <f>VLOOKUP(Table1[[#This Row],[Date]],'Stock Short Data'!A:F,6,)</f>
        <v>6.5971599999999997</v>
      </c>
      <c r="D1317" s="18">
        <f>Table1[[#This Row],[Long]]/Table1[[#This Row],[Short]]</f>
        <v>11.429160729768567</v>
      </c>
    </row>
    <row r="1318" spans="1:4" x14ac:dyDescent="0.2">
      <c r="A1318" s="17">
        <v>41191</v>
      </c>
      <c r="B1318" s="18">
        <f>VLOOKUP(Table1[[#This Row],[Date]],'Stock Long Data'!A:F,6,)</f>
        <v>72.790001000000004</v>
      </c>
      <c r="C1318" s="18">
        <f>VLOOKUP(Table1[[#This Row],[Date]],'Stock Short Data'!A:F,6,)</f>
        <v>6.6011540000000002</v>
      </c>
      <c r="D1318" s="18">
        <f>Table1[[#This Row],[Long]]/Table1[[#This Row],[Short]]</f>
        <v>11.026860000539299</v>
      </c>
    </row>
    <row r="1319" spans="1:4" x14ac:dyDescent="0.2">
      <c r="A1319" s="17">
        <v>41192</v>
      </c>
      <c r="B1319" s="18">
        <f>VLOOKUP(Table1[[#This Row],[Date]],'Stock Long Data'!A:F,6,)</f>
        <v>72.980002999999996</v>
      </c>
      <c r="C1319" s="18">
        <f>VLOOKUP(Table1[[#This Row],[Date]],'Stock Short Data'!A:F,6,)</f>
        <v>6.4993189999999998</v>
      </c>
      <c r="D1319" s="18">
        <f>Table1[[#This Row],[Long]]/Table1[[#This Row],[Short]]</f>
        <v>11.228869209220226</v>
      </c>
    </row>
    <row r="1320" spans="1:4" x14ac:dyDescent="0.2">
      <c r="A1320" s="17">
        <v>41193</v>
      </c>
      <c r="B1320" s="18">
        <f>VLOOKUP(Table1[[#This Row],[Date]],'Stock Long Data'!A:F,6,)</f>
        <v>72.699996999999996</v>
      </c>
      <c r="C1320" s="18">
        <f>VLOOKUP(Table1[[#This Row],[Date]],'Stock Short Data'!A:F,6,)</f>
        <v>6.4513990000000003</v>
      </c>
      <c r="D1320" s="18">
        <f>Table1[[#This Row],[Long]]/Table1[[#This Row],[Short]]</f>
        <v>11.268873154489436</v>
      </c>
    </row>
    <row r="1321" spans="1:4" x14ac:dyDescent="0.2">
      <c r="A1321" s="17">
        <v>41194</v>
      </c>
      <c r="B1321" s="18">
        <f>VLOOKUP(Table1[[#This Row],[Date]],'Stock Long Data'!A:F,6,)</f>
        <v>73.430000000000007</v>
      </c>
      <c r="C1321" s="18">
        <f>VLOOKUP(Table1[[#This Row],[Date]],'Stock Short Data'!A:F,6,)</f>
        <v>6.3835110000000004</v>
      </c>
      <c r="D1321" s="18">
        <f>Table1[[#This Row],[Long]]/Table1[[#This Row],[Short]]</f>
        <v>11.503074091984804</v>
      </c>
    </row>
    <row r="1322" spans="1:4" x14ac:dyDescent="0.2">
      <c r="A1322" s="17">
        <v>41197</v>
      </c>
      <c r="B1322" s="18">
        <f>VLOOKUP(Table1[[#This Row],[Date]],'Stock Long Data'!A:F,6,)</f>
        <v>73.940002000000007</v>
      </c>
      <c r="C1322" s="18">
        <f>VLOOKUP(Table1[[#This Row],[Date]],'Stock Short Data'!A:F,6,)</f>
        <v>6.5512379999999997</v>
      </c>
      <c r="D1322" s="18">
        <f>Table1[[#This Row],[Long]]/Table1[[#This Row],[Short]]</f>
        <v>11.286416704751073</v>
      </c>
    </row>
    <row r="1323" spans="1:4" x14ac:dyDescent="0.2">
      <c r="A1323" s="17">
        <v>41198</v>
      </c>
      <c r="B1323" s="18">
        <f>VLOOKUP(Table1[[#This Row],[Date]],'Stock Long Data'!A:F,6,)</f>
        <v>75.519997000000004</v>
      </c>
      <c r="C1323" s="18">
        <f>VLOOKUP(Table1[[#This Row],[Date]],'Stock Short Data'!A:F,6,)</f>
        <v>6.6730340000000004</v>
      </c>
      <c r="D1323" s="18">
        <f>Table1[[#This Row],[Long]]/Table1[[#This Row],[Short]]</f>
        <v>11.317190501352158</v>
      </c>
    </row>
    <row r="1324" spans="1:4" x14ac:dyDescent="0.2">
      <c r="A1324" s="17">
        <v>41199</v>
      </c>
      <c r="B1324" s="18">
        <f>VLOOKUP(Table1[[#This Row],[Date]],'Stock Long Data'!A:F,6,)</f>
        <v>75.349997999999999</v>
      </c>
      <c r="C1324" s="18">
        <f>VLOOKUP(Table1[[#This Row],[Date]],'Stock Short Data'!A:F,6,)</f>
        <v>6.6910040000000004</v>
      </c>
      <c r="D1324" s="18">
        <f>Table1[[#This Row],[Long]]/Table1[[#This Row],[Short]]</f>
        <v>11.261388873777387</v>
      </c>
    </row>
    <row r="1325" spans="1:4" x14ac:dyDescent="0.2">
      <c r="A1325" s="17">
        <v>41200</v>
      </c>
      <c r="B1325" s="18">
        <f>VLOOKUP(Table1[[#This Row],[Date]],'Stock Long Data'!A:F,6,)</f>
        <v>74.650002000000001</v>
      </c>
      <c r="C1325" s="18">
        <f>VLOOKUP(Table1[[#This Row],[Date]],'Stock Short Data'!A:F,6,)</f>
        <v>6.7109719999999999</v>
      </c>
      <c r="D1325" s="18">
        <f>Table1[[#This Row],[Long]]/Table1[[#This Row],[Short]]</f>
        <v>11.12357524364578</v>
      </c>
    </row>
    <row r="1326" spans="1:4" x14ac:dyDescent="0.2">
      <c r="A1326" s="17">
        <v>41201</v>
      </c>
      <c r="B1326" s="18">
        <f>VLOOKUP(Table1[[#This Row],[Date]],'Stock Long Data'!A:F,6,)</f>
        <v>69.029999000000004</v>
      </c>
      <c r="C1326" s="18">
        <f>VLOOKUP(Table1[[#This Row],[Date]],'Stock Short Data'!A:F,6,)</f>
        <v>6.6211209999999996</v>
      </c>
      <c r="D1326" s="18">
        <f>Table1[[#This Row],[Long]]/Table1[[#This Row],[Short]]</f>
        <v>10.425726851993796</v>
      </c>
    </row>
    <row r="1327" spans="1:4" x14ac:dyDescent="0.2">
      <c r="A1327" s="17">
        <v>41204</v>
      </c>
      <c r="B1327" s="18">
        <f>VLOOKUP(Table1[[#This Row],[Date]],'Stock Long Data'!A:F,6,)</f>
        <v>68.279999000000004</v>
      </c>
      <c r="C1327" s="18">
        <f>VLOOKUP(Table1[[#This Row],[Date]],'Stock Short Data'!A:F,6,)</f>
        <v>6.5692060000000003</v>
      </c>
      <c r="D1327" s="18">
        <f>Table1[[#This Row],[Long]]/Table1[[#This Row],[Short]]</f>
        <v>10.393950045104386</v>
      </c>
    </row>
    <row r="1328" spans="1:4" x14ac:dyDescent="0.2">
      <c r="A1328" s="17">
        <v>41205</v>
      </c>
      <c r="B1328" s="18">
        <f>VLOOKUP(Table1[[#This Row],[Date]],'Stock Long Data'!A:F,6,)</f>
        <v>68.849997999999999</v>
      </c>
      <c r="C1328" s="18">
        <f>VLOOKUP(Table1[[#This Row],[Date]],'Stock Short Data'!A:F,6,)</f>
        <v>6.6590569999999998</v>
      </c>
      <c r="D1328" s="18">
        <f>Table1[[#This Row],[Long]]/Table1[[#This Row],[Short]]</f>
        <v>10.339301495692258</v>
      </c>
    </row>
    <row r="1329" spans="1:4" x14ac:dyDescent="0.2">
      <c r="A1329" s="17">
        <v>41206</v>
      </c>
      <c r="B1329" s="18">
        <f>VLOOKUP(Table1[[#This Row],[Date]],'Stock Long Data'!A:F,6,)</f>
        <v>69.25</v>
      </c>
      <c r="C1329" s="18">
        <f>VLOOKUP(Table1[[#This Row],[Date]],'Stock Short Data'!A:F,6,)</f>
        <v>6.4993189999999998</v>
      </c>
      <c r="D1329" s="18">
        <f>Table1[[#This Row],[Long]]/Table1[[#This Row],[Short]]</f>
        <v>10.6549624660676</v>
      </c>
    </row>
    <row r="1330" spans="1:4" x14ac:dyDescent="0.2">
      <c r="A1330" s="17">
        <v>41207</v>
      </c>
      <c r="B1330" s="18">
        <f>VLOOKUP(Table1[[#This Row],[Date]],'Stock Long Data'!A:F,6,)</f>
        <v>67.690002000000007</v>
      </c>
      <c r="C1330" s="18">
        <f>VLOOKUP(Table1[[#This Row],[Date]],'Stock Short Data'!A:F,6,)</f>
        <v>6.5512379999999997</v>
      </c>
      <c r="D1330" s="18">
        <f>Table1[[#This Row],[Long]]/Table1[[#This Row],[Short]]</f>
        <v>10.332398548182804</v>
      </c>
    </row>
    <row r="1331" spans="1:4" x14ac:dyDescent="0.2">
      <c r="A1331" s="17">
        <v>41208</v>
      </c>
      <c r="B1331" s="18">
        <f>VLOOKUP(Table1[[#This Row],[Date]],'Stock Long Data'!A:F,6,)</f>
        <v>67.489998</v>
      </c>
      <c r="C1331" s="18">
        <f>VLOOKUP(Table1[[#This Row],[Date]],'Stock Short Data'!A:F,6,)</f>
        <v>6.6031500000000003</v>
      </c>
      <c r="D1331" s="18">
        <f>Table1[[#This Row],[Long]]/Table1[[#This Row],[Short]]</f>
        <v>10.220879125871743</v>
      </c>
    </row>
    <row r="1332" spans="1:4" x14ac:dyDescent="0.2">
      <c r="A1332" s="17">
        <v>41213</v>
      </c>
      <c r="B1332" s="18">
        <f>VLOOKUP(Table1[[#This Row],[Date]],'Stock Long Data'!A:F,6,)</f>
        <v>68.839995999999999</v>
      </c>
      <c r="C1332" s="18">
        <f>VLOOKUP(Table1[[#This Row],[Date]],'Stock Short Data'!A:F,6,)</f>
        <v>6.68302</v>
      </c>
      <c r="D1332" s="18">
        <f>Table1[[#This Row],[Long]]/Table1[[#This Row],[Short]]</f>
        <v>10.300731705127323</v>
      </c>
    </row>
    <row r="1333" spans="1:4" x14ac:dyDescent="0.2">
      <c r="A1333" s="17">
        <v>41214</v>
      </c>
      <c r="B1333" s="18">
        <f>VLOOKUP(Table1[[#This Row],[Date]],'Stock Long Data'!A:F,6,)</f>
        <v>71.019997000000004</v>
      </c>
      <c r="C1333" s="18">
        <f>VLOOKUP(Table1[[#This Row],[Date]],'Stock Short Data'!A:F,6,)</f>
        <v>6.9086470000000002</v>
      </c>
      <c r="D1333" s="18">
        <f>Table1[[#This Row],[Long]]/Table1[[#This Row],[Short]]</f>
        <v>10.27987057378963</v>
      </c>
    </row>
    <row r="1334" spans="1:4" x14ac:dyDescent="0.2">
      <c r="A1334" s="17">
        <v>41215</v>
      </c>
      <c r="B1334" s="18">
        <f>VLOOKUP(Table1[[#This Row],[Date]],'Stock Long Data'!A:F,6,)</f>
        <v>69.989998</v>
      </c>
      <c r="C1334" s="18">
        <f>VLOOKUP(Table1[[#This Row],[Date]],'Stock Short Data'!A:F,6,)</f>
        <v>6.9206279999999998</v>
      </c>
      <c r="D1334" s="18">
        <f>Table1[[#This Row],[Long]]/Table1[[#This Row],[Short]]</f>
        <v>10.113243769207072</v>
      </c>
    </row>
    <row r="1335" spans="1:4" x14ac:dyDescent="0.2">
      <c r="A1335" s="17">
        <v>41218</v>
      </c>
      <c r="B1335" s="18">
        <f>VLOOKUP(Table1[[#This Row],[Date]],'Stock Long Data'!A:F,6,)</f>
        <v>70.839995999999999</v>
      </c>
      <c r="C1335" s="18">
        <f>VLOOKUP(Table1[[#This Row],[Date]],'Stock Short Data'!A:F,6,)</f>
        <v>6.9665540000000004</v>
      </c>
      <c r="D1335" s="18">
        <f>Table1[[#This Row],[Long]]/Table1[[#This Row],[Short]]</f>
        <v>10.168584927354328</v>
      </c>
    </row>
    <row r="1336" spans="1:4" x14ac:dyDescent="0.2">
      <c r="A1336" s="17">
        <v>41219</v>
      </c>
      <c r="B1336" s="18">
        <f>VLOOKUP(Table1[[#This Row],[Date]],'Stock Long Data'!A:F,6,)</f>
        <v>71.589995999999999</v>
      </c>
      <c r="C1336" s="18">
        <f>VLOOKUP(Table1[[#This Row],[Date]],'Stock Short Data'!A:F,6,)</f>
        <v>7.0364380000000004</v>
      </c>
      <c r="D1336" s="18">
        <f>Table1[[#This Row],[Long]]/Table1[[#This Row],[Short]]</f>
        <v>10.174181311623864</v>
      </c>
    </row>
    <row r="1337" spans="1:4" x14ac:dyDescent="0.2">
      <c r="A1337" s="17">
        <v>41220</v>
      </c>
      <c r="B1337" s="18">
        <f>VLOOKUP(Table1[[#This Row],[Date]],'Stock Long Data'!A:F,6,)</f>
        <v>70.760002</v>
      </c>
      <c r="C1337" s="18">
        <f>VLOOKUP(Table1[[#This Row],[Date]],'Stock Short Data'!A:F,6,)</f>
        <v>6.9246220000000003</v>
      </c>
      <c r="D1337" s="18">
        <f>Table1[[#This Row],[Long]]/Table1[[#This Row],[Short]]</f>
        <v>10.218608611415901</v>
      </c>
    </row>
    <row r="1338" spans="1:4" x14ac:dyDescent="0.2">
      <c r="A1338" s="17">
        <v>41221</v>
      </c>
      <c r="B1338" s="18">
        <f>VLOOKUP(Table1[[#This Row],[Date]],'Stock Long Data'!A:F,6,)</f>
        <v>68.410004000000001</v>
      </c>
      <c r="C1338" s="18">
        <f>VLOOKUP(Table1[[#This Row],[Date]],'Stock Short Data'!A:F,6,)</f>
        <v>6.7369300000000001</v>
      </c>
      <c r="D1338" s="18">
        <f>Table1[[#This Row],[Long]]/Table1[[#This Row],[Short]]</f>
        <v>10.154477484551569</v>
      </c>
    </row>
    <row r="1339" spans="1:4" x14ac:dyDescent="0.2">
      <c r="A1339" s="17">
        <v>41222</v>
      </c>
      <c r="B1339" s="18">
        <f>VLOOKUP(Table1[[#This Row],[Date]],'Stock Long Data'!A:F,6,)</f>
        <v>67.730002999999996</v>
      </c>
      <c r="C1339" s="18">
        <f>VLOOKUP(Table1[[#This Row],[Date]],'Stock Short Data'!A:F,6,)</f>
        <v>6.7149669999999997</v>
      </c>
      <c r="D1339" s="18">
        <f>Table1[[#This Row],[Long]]/Table1[[#This Row],[Short]]</f>
        <v>10.086423805210062</v>
      </c>
    </row>
    <row r="1340" spans="1:4" x14ac:dyDescent="0.2">
      <c r="A1340" s="17">
        <v>41225</v>
      </c>
      <c r="B1340" s="18">
        <f>VLOOKUP(Table1[[#This Row],[Date]],'Stock Long Data'!A:F,6,)</f>
        <v>69.230002999999996</v>
      </c>
      <c r="C1340" s="18">
        <f>VLOOKUP(Table1[[#This Row],[Date]],'Stock Short Data'!A:F,6,)</f>
        <v>6.5472419999999998</v>
      </c>
      <c r="D1340" s="18">
        <f>Table1[[#This Row],[Long]]/Table1[[#This Row],[Short]]</f>
        <v>10.57391845299135</v>
      </c>
    </row>
    <row r="1341" spans="1:4" x14ac:dyDescent="0.2">
      <c r="A1341" s="17">
        <v>41226</v>
      </c>
      <c r="B1341" s="18">
        <f>VLOOKUP(Table1[[#This Row],[Date]],'Stock Long Data'!A:F,6,)</f>
        <v>69.800003000000004</v>
      </c>
      <c r="C1341" s="18">
        <f>VLOOKUP(Table1[[#This Row],[Date]],'Stock Short Data'!A:F,6,)</f>
        <v>6.7289430000000001</v>
      </c>
      <c r="D1341" s="18">
        <f>Table1[[#This Row],[Long]]/Table1[[#This Row],[Short]]</f>
        <v>10.373100648942932</v>
      </c>
    </row>
    <row r="1342" spans="1:4" x14ac:dyDescent="0.2">
      <c r="A1342" s="17">
        <v>41227</v>
      </c>
      <c r="B1342" s="18">
        <f>VLOOKUP(Table1[[#This Row],[Date]],'Stock Long Data'!A:F,6,)</f>
        <v>65.919998000000007</v>
      </c>
      <c r="C1342" s="18">
        <f>VLOOKUP(Table1[[#This Row],[Date]],'Stock Short Data'!A:F,6,)</f>
        <v>6.5971599999999997</v>
      </c>
      <c r="D1342" s="18">
        <f>Table1[[#This Row],[Long]]/Table1[[#This Row],[Short]]</f>
        <v>9.9921781493854951</v>
      </c>
    </row>
    <row r="1343" spans="1:4" x14ac:dyDescent="0.2">
      <c r="A1343" s="17">
        <v>41228</v>
      </c>
      <c r="B1343" s="18">
        <f>VLOOKUP(Table1[[#This Row],[Date]],'Stock Long Data'!A:F,6,)</f>
        <v>65.870002999999997</v>
      </c>
      <c r="C1343" s="18">
        <f>VLOOKUP(Table1[[#This Row],[Date]],'Stock Short Data'!A:F,6,)</f>
        <v>6.6131339999999996</v>
      </c>
      <c r="D1343" s="18">
        <f>Table1[[#This Row],[Long]]/Table1[[#This Row],[Short]]</f>
        <v>9.9604821254189009</v>
      </c>
    </row>
    <row r="1344" spans="1:4" x14ac:dyDescent="0.2">
      <c r="A1344" s="17">
        <v>41229</v>
      </c>
      <c r="B1344" s="18">
        <f>VLOOKUP(Table1[[#This Row],[Date]],'Stock Long Data'!A:F,6,)</f>
        <v>68.019997000000004</v>
      </c>
      <c r="C1344" s="18">
        <f>VLOOKUP(Table1[[#This Row],[Date]],'Stock Short Data'!A:F,6,)</f>
        <v>6.7249489999999996</v>
      </c>
      <c r="D1344" s="18">
        <f>Table1[[#This Row],[Long]]/Table1[[#This Row],[Short]]</f>
        <v>10.114574400489879</v>
      </c>
    </row>
    <row r="1345" spans="1:4" x14ac:dyDescent="0.2">
      <c r="A1345" s="17">
        <v>41232</v>
      </c>
      <c r="B1345" s="18">
        <f>VLOOKUP(Table1[[#This Row],[Date]],'Stock Long Data'!A:F,6,)</f>
        <v>71.230002999999996</v>
      </c>
      <c r="C1345" s="18">
        <f>VLOOKUP(Table1[[#This Row],[Date]],'Stock Short Data'!A:F,6,)</f>
        <v>6.8707099999999999</v>
      </c>
      <c r="D1345" s="18">
        <f>Table1[[#This Row],[Long]]/Table1[[#This Row],[Short]]</f>
        <v>10.367196839919018</v>
      </c>
    </row>
    <row r="1346" spans="1:4" x14ac:dyDescent="0.2">
      <c r="A1346" s="17">
        <v>41233</v>
      </c>
      <c r="B1346" s="18">
        <f>VLOOKUP(Table1[[#This Row],[Date]],'Stock Long Data'!A:F,6,)</f>
        <v>71.879997000000003</v>
      </c>
      <c r="C1346" s="18">
        <f>VLOOKUP(Table1[[#This Row],[Date]],'Stock Short Data'!A:F,6,)</f>
        <v>6.9106449999999997</v>
      </c>
      <c r="D1346" s="18">
        <f>Table1[[#This Row],[Long]]/Table1[[#This Row],[Short]]</f>
        <v>10.401344158179159</v>
      </c>
    </row>
    <row r="1347" spans="1:4" x14ac:dyDescent="0.2">
      <c r="A1347" s="17">
        <v>41234</v>
      </c>
      <c r="B1347" s="18">
        <f>VLOOKUP(Table1[[#This Row],[Date]],'Stock Long Data'!A:F,6,)</f>
        <v>69.980002999999996</v>
      </c>
      <c r="C1347" s="18">
        <f>VLOOKUP(Table1[[#This Row],[Date]],'Stock Short Data'!A:F,6,)</f>
        <v>6.9485830000000002</v>
      </c>
      <c r="D1347" s="18">
        <f>Table1[[#This Row],[Long]]/Table1[[#This Row],[Short]]</f>
        <v>10.07111852877054</v>
      </c>
    </row>
    <row r="1348" spans="1:4" x14ac:dyDescent="0.2">
      <c r="A1348" s="17">
        <v>41236</v>
      </c>
      <c r="B1348" s="18">
        <f>VLOOKUP(Table1[[#This Row],[Date]],'Stock Long Data'!A:F,6,)</f>
        <v>70.669998000000007</v>
      </c>
      <c r="C1348" s="18">
        <f>VLOOKUP(Table1[[#This Row],[Date]],'Stock Short Data'!A:F,6,)</f>
        <v>6.9845230000000003</v>
      </c>
      <c r="D1348" s="18">
        <f>Table1[[#This Row],[Long]]/Table1[[#This Row],[Short]]</f>
        <v>10.118085086125424</v>
      </c>
    </row>
    <row r="1349" spans="1:4" x14ac:dyDescent="0.2">
      <c r="A1349" s="17">
        <v>41239</v>
      </c>
      <c r="B1349" s="18">
        <f>VLOOKUP(Table1[[#This Row],[Date]],'Stock Long Data'!A:F,6,)</f>
        <v>70.690002000000007</v>
      </c>
      <c r="C1349" s="18">
        <f>VLOOKUP(Table1[[#This Row],[Date]],'Stock Short Data'!A:F,6,)</f>
        <v>6.9765350000000002</v>
      </c>
      <c r="D1349" s="18">
        <f>Table1[[#This Row],[Long]]/Table1[[#This Row],[Short]]</f>
        <v>10.132537427247195</v>
      </c>
    </row>
    <row r="1350" spans="1:4" x14ac:dyDescent="0.2">
      <c r="A1350" s="17">
        <v>41240</v>
      </c>
      <c r="B1350" s="18">
        <f>VLOOKUP(Table1[[#This Row],[Date]],'Stock Long Data'!A:F,6,)</f>
        <v>71.949996999999996</v>
      </c>
      <c r="C1350" s="18">
        <f>VLOOKUP(Table1[[#This Row],[Date]],'Stock Short Data'!A:F,6,)</f>
        <v>7.0104790000000001</v>
      </c>
      <c r="D1350" s="18">
        <f>Table1[[#This Row],[Long]]/Table1[[#This Row],[Short]]</f>
        <v>10.263206979152208</v>
      </c>
    </row>
    <row r="1351" spans="1:4" x14ac:dyDescent="0.2">
      <c r="A1351" s="17">
        <v>41241</v>
      </c>
      <c r="B1351" s="18">
        <f>VLOOKUP(Table1[[#This Row],[Date]],'Stock Long Data'!A:F,6,)</f>
        <v>73.550003000000004</v>
      </c>
      <c r="C1351" s="18">
        <f>VLOOKUP(Table1[[#This Row],[Date]],'Stock Short Data'!A:F,6,)</f>
        <v>7.1402659999999996</v>
      </c>
      <c r="D1351" s="18">
        <f>Table1[[#This Row],[Long]]/Table1[[#This Row],[Short]]</f>
        <v>10.300737115395982</v>
      </c>
    </row>
    <row r="1352" spans="1:4" x14ac:dyDescent="0.2">
      <c r="A1352" s="17">
        <v>41242</v>
      </c>
      <c r="B1352" s="18">
        <f>VLOOKUP(Table1[[#This Row],[Date]],'Stock Long Data'!A:F,6,)</f>
        <v>72.440002000000007</v>
      </c>
      <c r="C1352" s="18">
        <f>VLOOKUP(Table1[[#This Row],[Date]],'Stock Short Data'!A:F,6,)</f>
        <v>7.1362740000000002</v>
      </c>
      <c r="D1352" s="18">
        <f>Table1[[#This Row],[Long]]/Table1[[#This Row],[Short]]</f>
        <v>10.150955806909881</v>
      </c>
    </row>
    <row r="1353" spans="1:4" x14ac:dyDescent="0.2">
      <c r="A1353" s="17">
        <v>41243</v>
      </c>
      <c r="B1353" s="18">
        <f>VLOOKUP(Table1[[#This Row],[Date]],'Stock Long Data'!A:F,6,)</f>
        <v>71.779999000000004</v>
      </c>
      <c r="C1353" s="18">
        <f>VLOOKUP(Table1[[#This Row],[Date]],'Stock Short Data'!A:F,6,)</f>
        <v>7.2081559999999998</v>
      </c>
      <c r="D1353" s="18">
        <f>Table1[[#This Row],[Long]]/Table1[[#This Row],[Short]]</f>
        <v>9.9581639187609152</v>
      </c>
    </row>
    <row r="1354" spans="1:4" x14ac:dyDescent="0.2">
      <c r="A1354" s="17">
        <v>41246</v>
      </c>
      <c r="B1354" s="18">
        <f>VLOOKUP(Table1[[#This Row],[Date]],'Stock Long Data'!A:F,6,)</f>
        <v>71.519997000000004</v>
      </c>
      <c r="C1354" s="18">
        <f>VLOOKUP(Table1[[#This Row],[Date]],'Stock Short Data'!A:F,6,)</f>
        <v>7.192183</v>
      </c>
      <c r="D1354" s="18">
        <f>Table1[[#This Row],[Long]]/Table1[[#This Row],[Short]]</f>
        <v>9.9441292024966561</v>
      </c>
    </row>
    <row r="1355" spans="1:4" x14ac:dyDescent="0.2">
      <c r="A1355" s="17">
        <v>41247</v>
      </c>
      <c r="B1355" s="18">
        <f>VLOOKUP(Table1[[#This Row],[Date]],'Stock Long Data'!A:F,6,)</f>
        <v>70.639999000000003</v>
      </c>
      <c r="C1355" s="18">
        <f>VLOOKUP(Table1[[#This Row],[Date]],'Stock Short Data'!A:F,6,)</f>
        <v>7.1682220000000001</v>
      </c>
      <c r="D1355" s="18">
        <f>Table1[[#This Row],[Long]]/Table1[[#This Row],[Short]]</f>
        <v>9.8546053679699099</v>
      </c>
    </row>
    <row r="1356" spans="1:4" x14ac:dyDescent="0.2">
      <c r="A1356" s="17">
        <v>41248</v>
      </c>
      <c r="B1356" s="18">
        <f>VLOOKUP(Table1[[#This Row],[Date]],'Stock Long Data'!A:F,6,)</f>
        <v>68.589995999999999</v>
      </c>
      <c r="C1356" s="18">
        <f>VLOOKUP(Table1[[#This Row],[Date]],'Stock Short Data'!A:F,6,)</f>
        <v>7.1462589999999997</v>
      </c>
      <c r="D1356" s="18">
        <f>Table1[[#This Row],[Long]]/Table1[[#This Row],[Short]]</f>
        <v>9.5980282830499153</v>
      </c>
    </row>
    <row r="1357" spans="1:4" x14ac:dyDescent="0.2">
      <c r="A1357" s="17">
        <v>41249</v>
      </c>
      <c r="B1357" s="18">
        <f>VLOOKUP(Table1[[#This Row],[Date]],'Stock Long Data'!A:F,6,)</f>
        <v>73.569999999999993</v>
      </c>
      <c r="C1357" s="18">
        <f>VLOOKUP(Table1[[#This Row],[Date]],'Stock Short Data'!A:F,6,)</f>
        <v>7.2281250000000004</v>
      </c>
      <c r="D1357" s="18">
        <f>Table1[[#This Row],[Long]]/Table1[[#This Row],[Short]]</f>
        <v>10.178296584522265</v>
      </c>
    </row>
    <row r="1358" spans="1:4" x14ac:dyDescent="0.2">
      <c r="A1358" s="17">
        <v>41250</v>
      </c>
      <c r="B1358" s="18">
        <f>VLOOKUP(Table1[[#This Row],[Date]],'Stock Long Data'!A:F,6,)</f>
        <v>72.529999000000004</v>
      </c>
      <c r="C1358" s="18">
        <f>VLOOKUP(Table1[[#This Row],[Date]],'Stock Short Data'!A:F,6,)</f>
        <v>7.118303</v>
      </c>
      <c r="D1358" s="18">
        <f>Table1[[#This Row],[Long]]/Table1[[#This Row],[Short]]</f>
        <v>10.189226139994322</v>
      </c>
    </row>
    <row r="1359" spans="1:4" x14ac:dyDescent="0.2">
      <c r="A1359" s="17">
        <v>41253</v>
      </c>
      <c r="B1359" s="18">
        <f>VLOOKUP(Table1[[#This Row],[Date]],'Stock Long Data'!A:F,6,)</f>
        <v>72.279999000000004</v>
      </c>
      <c r="C1359" s="18">
        <f>VLOOKUP(Table1[[#This Row],[Date]],'Stock Short Data'!A:F,6,)</f>
        <v>7.1402659999999996</v>
      </c>
      <c r="D1359" s="18">
        <f>Table1[[#This Row],[Long]]/Table1[[#This Row],[Short]]</f>
        <v>10.122872033058714</v>
      </c>
    </row>
    <row r="1360" spans="1:4" x14ac:dyDescent="0.2">
      <c r="A1360" s="17">
        <v>41254</v>
      </c>
      <c r="B1360" s="18">
        <f>VLOOKUP(Table1[[#This Row],[Date]],'Stock Long Data'!A:F,6,)</f>
        <v>73.779999000000004</v>
      </c>
      <c r="C1360" s="18">
        <f>VLOOKUP(Table1[[#This Row],[Date]],'Stock Short Data'!A:F,6,)</f>
        <v>7.1662249999999998</v>
      </c>
      <c r="D1360" s="18">
        <f>Table1[[#This Row],[Long]]/Table1[[#This Row],[Short]]</f>
        <v>10.295518072625407</v>
      </c>
    </row>
    <row r="1361" spans="1:4" x14ac:dyDescent="0.2">
      <c r="A1361" s="17">
        <v>41255</v>
      </c>
      <c r="B1361" s="18">
        <f>VLOOKUP(Table1[[#This Row],[Date]],'Stock Long Data'!A:F,6,)</f>
        <v>74.25</v>
      </c>
      <c r="C1361" s="18">
        <f>VLOOKUP(Table1[[#This Row],[Date]],'Stock Short Data'!A:F,6,)</f>
        <v>7.0464219999999997</v>
      </c>
      <c r="D1361" s="18">
        <f>Table1[[#This Row],[Long]]/Table1[[#This Row],[Short]]</f>
        <v>10.537262741289126</v>
      </c>
    </row>
    <row r="1362" spans="1:4" x14ac:dyDescent="0.2">
      <c r="A1362" s="17">
        <v>41256</v>
      </c>
      <c r="B1362" s="18">
        <f>VLOOKUP(Table1[[#This Row],[Date]],'Stock Long Data'!A:F,6,)</f>
        <v>74.769997000000004</v>
      </c>
      <c r="C1362" s="18">
        <f>VLOOKUP(Table1[[#This Row],[Date]],'Stock Short Data'!A:F,6,)</f>
        <v>7.0544089999999997</v>
      </c>
      <c r="D1362" s="18">
        <f>Table1[[#This Row],[Long]]/Table1[[#This Row],[Short]]</f>
        <v>10.599044795956686</v>
      </c>
    </row>
    <row r="1363" spans="1:4" x14ac:dyDescent="0.2">
      <c r="A1363" s="17">
        <v>41257</v>
      </c>
      <c r="B1363" s="18">
        <f>VLOOKUP(Table1[[#This Row],[Date]],'Stock Long Data'!A:F,6,)</f>
        <v>74.550003000000004</v>
      </c>
      <c r="C1363" s="18">
        <f>VLOOKUP(Table1[[#This Row],[Date]],'Stock Short Data'!A:F,6,)</f>
        <v>7.0903479999999997</v>
      </c>
      <c r="D1363" s="18">
        <f>Table1[[#This Row],[Long]]/Table1[[#This Row],[Short]]</f>
        <v>10.514293938746025</v>
      </c>
    </row>
    <row r="1364" spans="1:4" x14ac:dyDescent="0.2">
      <c r="A1364" s="17">
        <v>41260</v>
      </c>
      <c r="B1364" s="18">
        <f>VLOOKUP(Table1[[#This Row],[Date]],'Stock Long Data'!A:F,6,)</f>
        <v>76.360000999999997</v>
      </c>
      <c r="C1364" s="18">
        <f>VLOOKUP(Table1[[#This Row],[Date]],'Stock Short Data'!A:F,6,)</f>
        <v>7.1742119999999998</v>
      </c>
      <c r="D1364" s="18">
        <f>Table1[[#This Row],[Long]]/Table1[[#This Row],[Short]]</f>
        <v>10.643677800432995</v>
      </c>
    </row>
    <row r="1365" spans="1:4" x14ac:dyDescent="0.2">
      <c r="A1365" s="17">
        <v>41261</v>
      </c>
      <c r="B1365" s="18">
        <f>VLOOKUP(Table1[[#This Row],[Date]],'Stock Long Data'!A:F,6,)</f>
        <v>77.190002000000007</v>
      </c>
      <c r="C1365" s="18">
        <f>VLOOKUP(Table1[[#This Row],[Date]],'Stock Short Data'!A:F,6,)</f>
        <v>7.2880229999999999</v>
      </c>
      <c r="D1365" s="18">
        <f>Table1[[#This Row],[Long]]/Table1[[#This Row],[Short]]</f>
        <v>10.591349944971361</v>
      </c>
    </row>
    <row r="1366" spans="1:4" x14ac:dyDescent="0.2">
      <c r="A1366" s="17">
        <v>41262</v>
      </c>
      <c r="B1366" s="18">
        <f>VLOOKUP(Table1[[#This Row],[Date]],'Stock Long Data'!A:F,6,)</f>
        <v>76.190002000000007</v>
      </c>
      <c r="C1366" s="18">
        <f>VLOOKUP(Table1[[#This Row],[Date]],'Stock Short Data'!A:F,6,)</f>
        <v>7.2241309999999999</v>
      </c>
      <c r="D1366" s="18">
        <f>Table1[[#This Row],[Long]]/Table1[[#This Row],[Short]]</f>
        <v>10.546597507714077</v>
      </c>
    </row>
    <row r="1367" spans="1:4" x14ac:dyDescent="0.2">
      <c r="A1367" s="17">
        <v>41263</v>
      </c>
      <c r="B1367" s="18">
        <f>VLOOKUP(Table1[[#This Row],[Date]],'Stock Long Data'!A:F,6,)</f>
        <v>77.150002000000001</v>
      </c>
      <c r="C1367" s="18">
        <f>VLOOKUP(Table1[[#This Row],[Date]],'Stock Short Data'!A:F,6,)</f>
        <v>7.1442610000000002</v>
      </c>
      <c r="D1367" s="18">
        <f>Table1[[#This Row],[Long]]/Table1[[#This Row],[Short]]</f>
        <v>10.798877868543716</v>
      </c>
    </row>
    <row r="1368" spans="1:4" x14ac:dyDescent="0.2">
      <c r="A1368" s="17">
        <v>41264</v>
      </c>
      <c r="B1368" s="18">
        <f>VLOOKUP(Table1[[#This Row],[Date]],'Stock Long Data'!A:F,6,)</f>
        <v>75.709998999999996</v>
      </c>
      <c r="C1368" s="18">
        <f>VLOOKUP(Table1[[#This Row],[Date]],'Stock Short Data'!A:F,6,)</f>
        <v>7.1941790000000001</v>
      </c>
      <c r="D1368" s="18">
        <f>Table1[[#This Row],[Long]]/Table1[[#This Row],[Short]]</f>
        <v>10.523785827402959</v>
      </c>
    </row>
    <row r="1369" spans="1:4" x14ac:dyDescent="0.2">
      <c r="A1369" s="17">
        <v>41267</v>
      </c>
      <c r="B1369" s="18">
        <f>VLOOKUP(Table1[[#This Row],[Date]],'Stock Long Data'!A:F,6,)</f>
        <v>75.760002</v>
      </c>
      <c r="C1369" s="18">
        <f>VLOOKUP(Table1[[#This Row],[Date]],'Stock Short Data'!A:F,6,)</f>
        <v>7.1662249999999998</v>
      </c>
      <c r="D1369" s="18">
        <f>Table1[[#This Row],[Long]]/Table1[[#This Row],[Short]]</f>
        <v>10.571814588573481</v>
      </c>
    </row>
    <row r="1370" spans="1:4" x14ac:dyDescent="0.2">
      <c r="A1370" s="17">
        <v>41269</v>
      </c>
      <c r="B1370" s="18">
        <f>VLOOKUP(Table1[[#This Row],[Date]],'Stock Long Data'!A:F,6,)</f>
        <v>73.379997000000003</v>
      </c>
      <c r="C1370" s="18">
        <f>VLOOKUP(Table1[[#This Row],[Date]],'Stock Short Data'!A:F,6,)</f>
        <v>7.0144739999999999</v>
      </c>
      <c r="D1370" s="18">
        <f>Table1[[#This Row],[Long]]/Table1[[#This Row],[Short]]</f>
        <v>10.461225888070867</v>
      </c>
    </row>
    <row r="1371" spans="1:4" x14ac:dyDescent="0.2">
      <c r="A1371" s="17">
        <v>41270</v>
      </c>
      <c r="B1371" s="18">
        <f>VLOOKUP(Table1[[#This Row],[Date]],'Stock Long Data'!A:F,6,)</f>
        <v>74.650002000000001</v>
      </c>
      <c r="C1371" s="18">
        <f>VLOOKUP(Table1[[#This Row],[Date]],'Stock Short Data'!A:F,6,)</f>
        <v>7.0524129999999996</v>
      </c>
      <c r="D1371" s="18">
        <f>Table1[[#This Row],[Long]]/Table1[[#This Row],[Short]]</f>
        <v>10.585029833051468</v>
      </c>
    </row>
    <row r="1372" spans="1:4" x14ac:dyDescent="0.2">
      <c r="A1372" s="17">
        <v>41271</v>
      </c>
      <c r="B1372" s="18">
        <f>VLOOKUP(Table1[[#This Row],[Date]],'Stock Long Data'!A:F,6,)</f>
        <v>74.309997999999993</v>
      </c>
      <c r="C1372" s="18">
        <f>VLOOKUP(Table1[[#This Row],[Date]],'Stock Short Data'!A:F,6,)</f>
        <v>6.9845230000000003</v>
      </c>
      <c r="D1372" s="18">
        <f>Table1[[#This Row],[Long]]/Table1[[#This Row],[Short]]</f>
        <v>10.639237353789227</v>
      </c>
    </row>
    <row r="1373" spans="1:4" x14ac:dyDescent="0.2">
      <c r="A1373" s="17">
        <v>41274</v>
      </c>
      <c r="B1373" s="18">
        <f>VLOOKUP(Table1[[#This Row],[Date]],'Stock Long Data'!A:F,6,)</f>
        <v>76.230002999999996</v>
      </c>
      <c r="C1373" s="18">
        <f>VLOOKUP(Table1[[#This Row],[Date]],'Stock Short Data'!A:F,6,)</f>
        <v>7.1522459999999999</v>
      </c>
      <c r="D1373" s="18">
        <f>Table1[[#This Row],[Long]]/Table1[[#This Row],[Short]]</f>
        <v>10.658190867595996</v>
      </c>
    </row>
    <row r="1374" spans="1:4" x14ac:dyDescent="0.2">
      <c r="A1374" s="17">
        <v>41276</v>
      </c>
      <c r="B1374" s="18">
        <f>VLOOKUP(Table1[[#This Row],[Date]],'Stock Long Data'!A:F,6,)</f>
        <v>74.019997000000004</v>
      </c>
      <c r="C1374" s="18">
        <f>VLOOKUP(Table1[[#This Row],[Date]],'Stock Short Data'!A:F,6,)</f>
        <v>7.1063229999999997</v>
      </c>
      <c r="D1374" s="18">
        <f>Table1[[#This Row],[Long]]/Table1[[#This Row],[Short]]</f>
        <v>10.416075514721186</v>
      </c>
    </row>
    <row r="1375" spans="1:4" x14ac:dyDescent="0.2">
      <c r="A1375" s="17">
        <v>41277</v>
      </c>
      <c r="B1375" s="18">
        <f>VLOOKUP(Table1[[#This Row],[Date]],'Stock Long Data'!A:F,6,)</f>
        <v>75.089995999999999</v>
      </c>
      <c r="C1375" s="18">
        <f>VLOOKUP(Table1[[#This Row],[Date]],'Stock Short Data'!A:F,6,)</f>
        <v>7.2221339999999996</v>
      </c>
      <c r="D1375" s="18">
        <f>Table1[[#This Row],[Long]]/Table1[[#This Row],[Short]]</f>
        <v>10.397203375068921</v>
      </c>
    </row>
    <row r="1376" spans="1:4" x14ac:dyDescent="0.2">
      <c r="A1376" s="17">
        <v>41278</v>
      </c>
      <c r="B1376" s="18">
        <f>VLOOKUP(Table1[[#This Row],[Date]],'Stock Long Data'!A:F,6,)</f>
        <v>71.949996999999996</v>
      </c>
      <c r="C1376" s="18">
        <f>VLOOKUP(Table1[[#This Row],[Date]],'Stock Short Data'!A:F,6,)</f>
        <v>7.4098249999999997</v>
      </c>
      <c r="D1376" s="18">
        <f>Table1[[#This Row],[Long]]/Table1[[#This Row],[Short]]</f>
        <v>9.7100804674874244</v>
      </c>
    </row>
    <row r="1377" spans="1:4" x14ac:dyDescent="0.2">
      <c r="A1377" s="17">
        <v>41281</v>
      </c>
      <c r="B1377" s="18">
        <f>VLOOKUP(Table1[[#This Row],[Date]],'Stock Long Data'!A:F,6,)</f>
        <v>71.099997999999999</v>
      </c>
      <c r="C1377" s="18">
        <f>VLOOKUP(Table1[[#This Row],[Date]],'Stock Short Data'!A:F,6,)</f>
        <v>7.3439329999999998</v>
      </c>
      <c r="D1377" s="18">
        <f>Table1[[#This Row],[Long]]/Table1[[#This Row],[Short]]</f>
        <v>9.6814606015604987</v>
      </c>
    </row>
    <row r="1378" spans="1:4" x14ac:dyDescent="0.2">
      <c r="A1378" s="17">
        <v>41282</v>
      </c>
      <c r="B1378" s="18">
        <f>VLOOKUP(Table1[[#This Row],[Date]],'Stock Long Data'!A:F,6,)</f>
        <v>71.629997000000003</v>
      </c>
      <c r="C1378" s="18">
        <f>VLOOKUP(Table1[[#This Row],[Date]],'Stock Short Data'!A:F,6,)</f>
        <v>7.2860269999999998</v>
      </c>
      <c r="D1378" s="18">
        <f>Table1[[#This Row],[Long]]/Table1[[#This Row],[Short]]</f>
        <v>9.8311462474679274</v>
      </c>
    </row>
    <row r="1379" spans="1:4" x14ac:dyDescent="0.2">
      <c r="A1379" s="17">
        <v>41283</v>
      </c>
      <c r="B1379" s="18">
        <f>VLOOKUP(Table1[[#This Row],[Date]],'Stock Long Data'!A:F,6,)</f>
        <v>71.040001000000004</v>
      </c>
      <c r="C1379" s="18">
        <f>VLOOKUP(Table1[[#This Row],[Date]],'Stock Short Data'!A:F,6,)</f>
        <v>7.2660609999999997</v>
      </c>
      <c r="D1379" s="18">
        <f>Table1[[#This Row],[Long]]/Table1[[#This Row],[Short]]</f>
        <v>9.7769618229189117</v>
      </c>
    </row>
    <row r="1380" spans="1:4" x14ac:dyDescent="0.2">
      <c r="A1380" s="17">
        <v>41284</v>
      </c>
      <c r="B1380" s="18">
        <f>VLOOKUP(Table1[[#This Row],[Date]],'Stock Long Data'!A:F,6,)</f>
        <v>70.580001999999993</v>
      </c>
      <c r="C1380" s="18">
        <f>VLOOKUP(Table1[[#This Row],[Date]],'Stock Short Data'!A:F,6,)</f>
        <v>7.220135</v>
      </c>
      <c r="D1380" s="18">
        <f>Table1[[#This Row],[Long]]/Table1[[#This Row],[Short]]</f>
        <v>9.7754407639192333</v>
      </c>
    </row>
    <row r="1381" spans="1:4" x14ac:dyDescent="0.2">
      <c r="A1381" s="17">
        <v>41285</v>
      </c>
      <c r="B1381" s="18">
        <f>VLOOKUP(Table1[[#This Row],[Date]],'Stock Long Data'!A:F,6,)</f>
        <v>70.839995999999999</v>
      </c>
      <c r="C1381" s="18">
        <f>VLOOKUP(Table1[[#This Row],[Date]],'Stock Short Data'!A:F,6,)</f>
        <v>7.2580730000000004</v>
      </c>
      <c r="D1381" s="18">
        <f>Table1[[#This Row],[Long]]/Table1[[#This Row],[Short]]</f>
        <v>9.7601658181172883</v>
      </c>
    </row>
    <row r="1382" spans="1:4" x14ac:dyDescent="0.2">
      <c r="A1382" s="17">
        <v>41288</v>
      </c>
      <c r="B1382" s="18">
        <f>VLOOKUP(Table1[[#This Row],[Date]],'Stock Long Data'!A:F,6,)</f>
        <v>72.300003000000004</v>
      </c>
      <c r="C1382" s="18">
        <f>VLOOKUP(Table1[[#This Row],[Date]],'Stock Short Data'!A:F,6,)</f>
        <v>7.3878589999999997</v>
      </c>
      <c r="D1382" s="18">
        <f>Table1[[#This Row],[Long]]/Table1[[#This Row],[Short]]</f>
        <v>9.7863268641158427</v>
      </c>
    </row>
    <row r="1383" spans="1:4" x14ac:dyDescent="0.2">
      <c r="A1383" s="17">
        <v>41289</v>
      </c>
      <c r="B1383" s="18">
        <f>VLOOKUP(Table1[[#This Row],[Date]],'Stock Long Data'!A:F,6,)</f>
        <v>69.470000999999996</v>
      </c>
      <c r="C1383" s="18">
        <f>VLOOKUP(Table1[[#This Row],[Date]],'Stock Short Data'!A:F,6,)</f>
        <v>7.5036709999999998</v>
      </c>
      <c r="D1383" s="18">
        <f>Table1[[#This Row],[Long]]/Table1[[#This Row],[Short]]</f>
        <v>9.258135251398949</v>
      </c>
    </row>
    <row r="1384" spans="1:4" x14ac:dyDescent="0.2">
      <c r="A1384" s="17">
        <v>41290</v>
      </c>
      <c r="B1384" s="18">
        <f>VLOOKUP(Table1[[#This Row],[Date]],'Stock Long Data'!A:F,6,)</f>
        <v>67.440002000000007</v>
      </c>
      <c r="C1384" s="18">
        <f>VLOOKUP(Table1[[#This Row],[Date]],'Stock Short Data'!A:F,6,)</f>
        <v>7.6454370000000003</v>
      </c>
      <c r="D1384" s="18">
        <f>Table1[[#This Row],[Long]]/Table1[[#This Row],[Short]]</f>
        <v>8.8209479719733483</v>
      </c>
    </row>
    <row r="1385" spans="1:4" x14ac:dyDescent="0.2">
      <c r="A1385" s="17">
        <v>41291</v>
      </c>
      <c r="B1385" s="18">
        <f>VLOOKUP(Table1[[#This Row],[Date]],'Stock Long Data'!A:F,6,)</f>
        <v>68.150002000000001</v>
      </c>
      <c r="C1385" s="18">
        <f>VLOOKUP(Table1[[#This Row],[Date]],'Stock Short Data'!A:F,6,)</f>
        <v>7.6015100000000002</v>
      </c>
      <c r="D1385" s="18">
        <f>Table1[[#This Row],[Long]]/Table1[[#This Row],[Short]]</f>
        <v>8.9653242579434878</v>
      </c>
    </row>
    <row r="1386" spans="1:4" x14ac:dyDescent="0.2">
      <c r="A1386" s="17">
        <v>41292</v>
      </c>
      <c r="B1386" s="18">
        <f>VLOOKUP(Table1[[#This Row],[Date]],'Stock Long Data'!A:F,6,)</f>
        <v>66.800003000000004</v>
      </c>
      <c r="C1386" s="18">
        <f>VLOOKUP(Table1[[#This Row],[Date]],'Stock Short Data'!A:F,6,)</f>
        <v>7.5495939999999999</v>
      </c>
      <c r="D1386" s="18">
        <f>Table1[[#This Row],[Long]]/Table1[[#This Row],[Short]]</f>
        <v>8.8481583248052811</v>
      </c>
    </row>
    <row r="1387" spans="1:4" x14ac:dyDescent="0.2">
      <c r="A1387" s="17">
        <v>41296</v>
      </c>
      <c r="B1387" s="18">
        <f>VLOOKUP(Table1[[#This Row],[Date]],'Stock Long Data'!A:F,6,)</f>
        <v>66.129997000000003</v>
      </c>
      <c r="C1387" s="18">
        <f>VLOOKUP(Table1[[#This Row],[Date]],'Stock Short Data'!A:F,6,)</f>
        <v>7.5735539999999997</v>
      </c>
      <c r="D1387" s="18">
        <f>Table1[[#This Row],[Long]]/Table1[[#This Row],[Short]]</f>
        <v>8.7316994108710393</v>
      </c>
    </row>
    <row r="1388" spans="1:4" x14ac:dyDescent="0.2">
      <c r="A1388" s="17">
        <v>41297</v>
      </c>
      <c r="B1388" s="18">
        <f>VLOOKUP(Table1[[#This Row],[Date]],'Stock Long Data'!A:F,6,)</f>
        <v>66.209998999999996</v>
      </c>
      <c r="C1388" s="18">
        <f>VLOOKUP(Table1[[#This Row],[Date]],'Stock Short Data'!A:F,6,)</f>
        <v>7.5815409999999996</v>
      </c>
      <c r="D1388" s="18">
        <f>Table1[[#This Row],[Long]]/Table1[[#This Row],[Short]]</f>
        <v>8.7330529505808911</v>
      </c>
    </row>
    <row r="1389" spans="1:4" x14ac:dyDescent="0.2">
      <c r="A1389" s="17">
        <v>41298</v>
      </c>
      <c r="B1389" s="18">
        <f>VLOOKUP(Table1[[#This Row],[Date]],'Stock Long Data'!A:F,6,)</f>
        <v>67.599997999999999</v>
      </c>
      <c r="C1389" s="18">
        <f>VLOOKUP(Table1[[#This Row],[Date]],'Stock Short Data'!A:F,6,)</f>
        <v>7.5495939999999999</v>
      </c>
      <c r="D1389" s="18">
        <f>Table1[[#This Row],[Long]]/Table1[[#This Row],[Short]]</f>
        <v>8.9541236257208006</v>
      </c>
    </row>
    <row r="1390" spans="1:4" x14ac:dyDescent="0.2">
      <c r="A1390" s="17">
        <v>41299</v>
      </c>
      <c r="B1390" s="18">
        <f>VLOOKUP(Table1[[#This Row],[Date]],'Stock Long Data'!A:F,6,)</f>
        <v>69.830001999999993</v>
      </c>
      <c r="C1390" s="18">
        <f>VLOOKUP(Table1[[#This Row],[Date]],'Stock Short Data'!A:F,6,)</f>
        <v>7.6813799999999999</v>
      </c>
      <c r="D1390" s="18">
        <f>Table1[[#This Row],[Long]]/Table1[[#This Row],[Short]]</f>
        <v>9.0908146713220788</v>
      </c>
    </row>
    <row r="1391" spans="1:4" x14ac:dyDescent="0.2">
      <c r="A1391" s="17">
        <v>41302</v>
      </c>
      <c r="B1391" s="18">
        <f>VLOOKUP(Table1[[#This Row],[Date]],'Stock Long Data'!A:F,6,)</f>
        <v>70</v>
      </c>
      <c r="C1391" s="18">
        <f>VLOOKUP(Table1[[#This Row],[Date]],'Stock Short Data'!A:F,6,)</f>
        <v>7.6873680000000002</v>
      </c>
      <c r="D1391" s="18">
        <f>Table1[[#This Row],[Long]]/Table1[[#This Row],[Short]]</f>
        <v>9.1058474109734302</v>
      </c>
    </row>
    <row r="1392" spans="1:4" x14ac:dyDescent="0.2">
      <c r="A1392" s="17">
        <v>41303</v>
      </c>
      <c r="B1392" s="18">
        <f>VLOOKUP(Table1[[#This Row],[Date]],'Stock Long Data'!A:F,6,)</f>
        <v>69.830001999999993</v>
      </c>
      <c r="C1392" s="18">
        <f>VLOOKUP(Table1[[#This Row],[Date]],'Stock Short Data'!A:F,6,)</f>
        <v>7.5156510000000001</v>
      </c>
      <c r="D1392" s="18">
        <f>Table1[[#This Row],[Long]]/Table1[[#This Row],[Short]]</f>
        <v>9.2912778946228336</v>
      </c>
    </row>
    <row r="1393" spans="1:4" x14ac:dyDescent="0.2">
      <c r="A1393" s="17">
        <v>41304</v>
      </c>
      <c r="B1393" s="18">
        <f>VLOOKUP(Table1[[#This Row],[Date]],'Stock Long Data'!A:F,6,)</f>
        <v>69.370002999999997</v>
      </c>
      <c r="C1393" s="18">
        <f>VLOOKUP(Table1[[#This Row],[Date]],'Stock Short Data'!A:F,6,)</f>
        <v>7.4138190000000002</v>
      </c>
      <c r="D1393" s="18">
        <f>Table1[[#This Row],[Long]]/Table1[[#This Row],[Short]]</f>
        <v>9.356851441881707</v>
      </c>
    </row>
    <row r="1394" spans="1:4" x14ac:dyDescent="0.2">
      <c r="A1394" s="17">
        <v>41305</v>
      </c>
      <c r="B1394" s="18">
        <f>VLOOKUP(Table1[[#This Row],[Date]],'Stock Long Data'!A:F,6,)</f>
        <v>69</v>
      </c>
      <c r="C1394" s="18">
        <f>VLOOKUP(Table1[[#This Row],[Date]],'Stock Short Data'!A:F,6,)</f>
        <v>7.4837040000000004</v>
      </c>
      <c r="D1394" s="18">
        <f>Table1[[#This Row],[Long]]/Table1[[#This Row],[Short]]</f>
        <v>9.2200332883288798</v>
      </c>
    </row>
    <row r="1395" spans="1:4" x14ac:dyDescent="0.2">
      <c r="A1395" s="17">
        <v>41306</v>
      </c>
      <c r="B1395" s="18">
        <f>VLOOKUP(Table1[[#This Row],[Date]],'Stock Long Data'!A:F,6,)</f>
        <v>67.860000999999997</v>
      </c>
      <c r="C1395" s="18">
        <f>VLOOKUP(Table1[[#This Row],[Date]],'Stock Short Data'!A:F,6,)</f>
        <v>7.5356189999999996</v>
      </c>
      <c r="D1395" s="18">
        <f>Table1[[#This Row],[Long]]/Table1[[#This Row],[Short]]</f>
        <v>9.005232483224006</v>
      </c>
    </row>
    <row r="1396" spans="1:4" x14ac:dyDescent="0.2">
      <c r="A1396" s="17">
        <v>41309</v>
      </c>
      <c r="B1396" s="18">
        <f>VLOOKUP(Table1[[#This Row],[Date]],'Stock Long Data'!A:F,6,)</f>
        <v>66.819999999999993</v>
      </c>
      <c r="C1396" s="18">
        <f>VLOOKUP(Table1[[#This Row],[Date]],'Stock Short Data'!A:F,6,)</f>
        <v>7.5276319999999997</v>
      </c>
      <c r="D1396" s="18">
        <f>Table1[[#This Row],[Long]]/Table1[[#This Row],[Short]]</f>
        <v>8.876629463289385</v>
      </c>
    </row>
    <row r="1397" spans="1:4" x14ac:dyDescent="0.2">
      <c r="A1397" s="17">
        <v>41310</v>
      </c>
      <c r="B1397" s="18">
        <f>VLOOKUP(Table1[[#This Row],[Date]],'Stock Long Data'!A:F,6,)</f>
        <v>67.209998999999996</v>
      </c>
      <c r="C1397" s="18">
        <f>VLOOKUP(Table1[[#This Row],[Date]],'Stock Short Data'!A:F,6,)</f>
        <v>7.6234739999999999</v>
      </c>
      <c r="D1397" s="18">
        <f>Table1[[#This Row],[Long]]/Table1[[#This Row],[Short]]</f>
        <v>8.8161904926808958</v>
      </c>
    </row>
    <row r="1398" spans="1:4" x14ac:dyDescent="0.2">
      <c r="A1398" s="17">
        <v>41311</v>
      </c>
      <c r="B1398" s="18">
        <f>VLOOKUP(Table1[[#This Row],[Date]],'Stock Long Data'!A:F,6,)</f>
        <v>68.080001999999993</v>
      </c>
      <c r="C1398" s="18">
        <f>VLOOKUP(Table1[[#This Row],[Date]],'Stock Short Data'!A:F,6,)</f>
        <v>7.839118</v>
      </c>
      <c r="D1398" s="18">
        <f>Table1[[#This Row],[Long]]/Table1[[#This Row],[Short]]</f>
        <v>8.6846507476989103</v>
      </c>
    </row>
    <row r="1399" spans="1:4" x14ac:dyDescent="0.2">
      <c r="A1399" s="17">
        <v>41312</v>
      </c>
      <c r="B1399" s="18">
        <f>VLOOKUP(Table1[[#This Row],[Date]],'Stock Long Data'!A:F,6,)</f>
        <v>67.629997000000003</v>
      </c>
      <c r="C1399" s="18">
        <f>VLOOKUP(Table1[[#This Row],[Date]],'Stock Short Data'!A:F,6,)</f>
        <v>8.0228160000000006</v>
      </c>
      <c r="D1399" s="18">
        <f>Table1[[#This Row],[Long]]/Table1[[#This Row],[Short]]</f>
        <v>8.4297080975059124</v>
      </c>
    </row>
    <row r="1400" spans="1:4" x14ac:dyDescent="0.2">
      <c r="A1400" s="17">
        <v>41313</v>
      </c>
      <c r="B1400" s="18">
        <f>VLOOKUP(Table1[[#This Row],[Date]],'Stock Long Data'!A:F,6,)</f>
        <v>68.040001000000004</v>
      </c>
      <c r="C1400" s="18">
        <f>VLOOKUP(Table1[[#This Row],[Date]],'Stock Short Data'!A:F,6,)</f>
        <v>8.0887080000000005</v>
      </c>
      <c r="D1400" s="18">
        <f>Table1[[#This Row],[Long]]/Table1[[#This Row],[Short]]</f>
        <v>8.4117266935584762</v>
      </c>
    </row>
    <row r="1401" spans="1:4" x14ac:dyDescent="0.2">
      <c r="A1401" s="17">
        <v>41316</v>
      </c>
      <c r="B1401" s="18">
        <f>VLOOKUP(Table1[[#This Row],[Date]],'Stock Long Data'!A:F,6,)</f>
        <v>67.349997999999999</v>
      </c>
      <c r="C1401" s="18">
        <f>VLOOKUP(Table1[[#This Row],[Date]],'Stock Short Data'!A:F,6,)</f>
        <v>8.0647500000000001</v>
      </c>
      <c r="D1401" s="18">
        <f>Table1[[#This Row],[Long]]/Table1[[#This Row],[Short]]</f>
        <v>8.3511575684305157</v>
      </c>
    </row>
    <row r="1402" spans="1:4" x14ac:dyDescent="0.2">
      <c r="A1402" s="17">
        <v>41317</v>
      </c>
      <c r="B1402" s="18">
        <f>VLOOKUP(Table1[[#This Row],[Date]],'Stock Long Data'!A:F,6,)</f>
        <v>67.559997999999993</v>
      </c>
      <c r="C1402" s="18">
        <f>VLOOKUP(Table1[[#This Row],[Date]],'Stock Short Data'!A:F,6,)</f>
        <v>8.0148320000000002</v>
      </c>
      <c r="D1402" s="18">
        <f>Table1[[#This Row],[Long]]/Table1[[#This Row],[Short]]</f>
        <v>8.4293716948776964</v>
      </c>
    </row>
    <row r="1403" spans="1:4" x14ac:dyDescent="0.2">
      <c r="A1403" s="17">
        <v>41318</v>
      </c>
      <c r="B1403" s="18">
        <f>VLOOKUP(Table1[[#This Row],[Date]],'Stock Long Data'!A:F,6,)</f>
        <v>67.279999000000004</v>
      </c>
      <c r="C1403" s="18">
        <f>VLOOKUP(Table1[[#This Row],[Date]],'Stock Short Data'!A:F,6,)</f>
        <v>8.0687420000000003</v>
      </c>
      <c r="D1403" s="18">
        <f>Table1[[#This Row],[Long]]/Table1[[#This Row],[Short]]</f>
        <v>8.3383505136240572</v>
      </c>
    </row>
    <row r="1404" spans="1:4" x14ac:dyDescent="0.2">
      <c r="A1404" s="17">
        <v>41319</v>
      </c>
      <c r="B1404" s="18">
        <f>VLOOKUP(Table1[[#This Row],[Date]],'Stock Long Data'!A:F,6,)</f>
        <v>66.989998</v>
      </c>
      <c r="C1404" s="18">
        <f>VLOOKUP(Table1[[#This Row],[Date]],'Stock Short Data'!A:F,6,)</f>
        <v>8.0707409999999999</v>
      </c>
      <c r="D1404" s="18">
        <f>Table1[[#This Row],[Long]]/Table1[[#This Row],[Short]]</f>
        <v>8.3003528424465607</v>
      </c>
    </row>
    <row r="1405" spans="1:4" x14ac:dyDescent="0.2">
      <c r="A1405" s="17">
        <v>41320</v>
      </c>
      <c r="B1405" s="18">
        <f>VLOOKUP(Table1[[#This Row],[Date]],'Stock Long Data'!A:F,6,)</f>
        <v>67.849997999999999</v>
      </c>
      <c r="C1405" s="18">
        <f>VLOOKUP(Table1[[#This Row],[Date]],'Stock Short Data'!A:F,6,)</f>
        <v>7.9788880000000004</v>
      </c>
      <c r="D1405" s="18">
        <f>Table1[[#This Row],[Long]]/Table1[[#This Row],[Short]]</f>
        <v>8.5036909905239924</v>
      </c>
    </row>
    <row r="1406" spans="1:4" x14ac:dyDescent="0.2">
      <c r="A1406" s="17">
        <v>41324</v>
      </c>
      <c r="B1406" s="18">
        <f>VLOOKUP(Table1[[#This Row],[Date]],'Stock Long Data'!A:F,6,)</f>
        <v>69.75</v>
      </c>
      <c r="C1406" s="18">
        <f>VLOOKUP(Table1[[#This Row],[Date]],'Stock Short Data'!A:F,6,)</f>
        <v>7.924976</v>
      </c>
      <c r="D1406" s="18">
        <f>Table1[[#This Row],[Long]]/Table1[[#This Row],[Short]]</f>
        <v>8.8012884833973004</v>
      </c>
    </row>
    <row r="1407" spans="1:4" x14ac:dyDescent="0.2">
      <c r="A1407" s="17">
        <v>41325</v>
      </c>
      <c r="B1407" s="18">
        <f>VLOOKUP(Table1[[#This Row],[Date]],'Stock Long Data'!A:F,6,)</f>
        <v>68.160004000000001</v>
      </c>
      <c r="C1407" s="18">
        <f>VLOOKUP(Table1[[#This Row],[Date]],'Stock Short Data'!A:F,6,)</f>
        <v>7.8031779999999999</v>
      </c>
      <c r="D1407" s="18">
        <f>Table1[[#This Row],[Long]]/Table1[[#This Row],[Short]]</f>
        <v>8.734903138182931</v>
      </c>
    </row>
    <row r="1408" spans="1:4" x14ac:dyDescent="0.2">
      <c r="A1408" s="17">
        <v>41326</v>
      </c>
      <c r="B1408" s="18">
        <f>VLOOKUP(Table1[[#This Row],[Date]],'Stock Long Data'!A:F,6,)</f>
        <v>66.839995999999999</v>
      </c>
      <c r="C1408" s="18">
        <f>VLOOKUP(Table1[[#This Row],[Date]],'Stock Short Data'!A:F,6,)</f>
        <v>7.7073359999999997</v>
      </c>
      <c r="D1408" s="18">
        <f>Table1[[#This Row],[Long]]/Table1[[#This Row],[Short]]</f>
        <v>8.6722566655975548</v>
      </c>
    </row>
    <row r="1409" spans="1:4" x14ac:dyDescent="0.2">
      <c r="A1409" s="17">
        <v>41327</v>
      </c>
      <c r="B1409" s="18">
        <f>VLOOKUP(Table1[[#This Row],[Date]],'Stock Long Data'!A:F,6,)</f>
        <v>67.050003000000004</v>
      </c>
      <c r="C1409" s="18">
        <f>VLOOKUP(Table1[[#This Row],[Date]],'Stock Short Data'!A:F,6,)</f>
        <v>7.7332929999999998</v>
      </c>
      <c r="D1409" s="18">
        <f>Table1[[#This Row],[Long]]/Table1[[#This Row],[Short]]</f>
        <v>8.6703042287418839</v>
      </c>
    </row>
    <row r="1410" spans="1:4" x14ac:dyDescent="0.2">
      <c r="A1410" s="17">
        <v>41330</v>
      </c>
      <c r="B1410" s="18">
        <f>VLOOKUP(Table1[[#This Row],[Date]],'Stock Long Data'!A:F,6,)</f>
        <v>66.730002999999996</v>
      </c>
      <c r="C1410" s="18">
        <f>VLOOKUP(Table1[[#This Row],[Date]],'Stock Short Data'!A:F,6,)</f>
        <v>7.641445</v>
      </c>
      <c r="D1410" s="18">
        <f>Table1[[#This Row],[Long]]/Table1[[#This Row],[Short]]</f>
        <v>8.7326419283263821</v>
      </c>
    </row>
    <row r="1411" spans="1:4" x14ac:dyDescent="0.2">
      <c r="A1411" s="17">
        <v>41331</v>
      </c>
      <c r="B1411" s="18">
        <f>VLOOKUP(Table1[[#This Row],[Date]],'Stock Long Data'!A:F,6,)</f>
        <v>65.970000999999996</v>
      </c>
      <c r="C1411" s="18">
        <f>VLOOKUP(Table1[[#This Row],[Date]],'Stock Short Data'!A:F,6,)</f>
        <v>7.7572539999999996</v>
      </c>
      <c r="D1411" s="18">
        <f>Table1[[#This Row],[Long]]/Table1[[#This Row],[Short]]</f>
        <v>8.5042981704608351</v>
      </c>
    </row>
    <row r="1412" spans="1:4" x14ac:dyDescent="0.2">
      <c r="A1412" s="17">
        <v>41332</v>
      </c>
      <c r="B1412" s="18">
        <f>VLOOKUP(Table1[[#This Row],[Date]],'Stock Long Data'!A:F,6,)</f>
        <v>67.720000999999996</v>
      </c>
      <c r="C1412" s="18">
        <f>VLOOKUP(Table1[[#This Row],[Date]],'Stock Short Data'!A:F,6,)</f>
        <v>7.8311320000000002</v>
      </c>
      <c r="D1412" s="18">
        <f>Table1[[#This Row],[Long]]/Table1[[#This Row],[Short]]</f>
        <v>8.647536652427771</v>
      </c>
    </row>
    <row r="1413" spans="1:4" x14ac:dyDescent="0.2">
      <c r="A1413" s="17">
        <v>41333</v>
      </c>
      <c r="B1413" s="18">
        <f>VLOOKUP(Table1[[#This Row],[Date]],'Stock Long Data'!A:F,6,)</f>
        <v>67.050003000000004</v>
      </c>
      <c r="C1413" s="18">
        <f>VLOOKUP(Table1[[#This Row],[Date]],'Stock Short Data'!A:F,6,)</f>
        <v>7.9149929999999999</v>
      </c>
      <c r="D1413" s="18">
        <f>Table1[[#This Row],[Long]]/Table1[[#This Row],[Short]]</f>
        <v>8.4712649777454008</v>
      </c>
    </row>
    <row r="1414" spans="1:4" x14ac:dyDescent="0.2">
      <c r="A1414" s="17">
        <v>41334</v>
      </c>
      <c r="B1414" s="18">
        <f>VLOOKUP(Table1[[#This Row],[Date]],'Stock Long Data'!A:F,6,)</f>
        <v>67.5</v>
      </c>
      <c r="C1414" s="18">
        <f>VLOOKUP(Table1[[#This Row],[Date]],'Stock Short Data'!A:F,6,)</f>
        <v>7.8491020000000002</v>
      </c>
      <c r="D1414" s="18">
        <f>Table1[[#This Row],[Long]]/Table1[[#This Row],[Short]]</f>
        <v>8.5997098776395049</v>
      </c>
    </row>
    <row r="1415" spans="1:4" x14ac:dyDescent="0.2">
      <c r="A1415" s="17">
        <v>41337</v>
      </c>
      <c r="B1415" s="18">
        <f>VLOOKUP(Table1[[#This Row],[Date]],'Stock Long Data'!A:F,6,)</f>
        <v>67.050003000000004</v>
      </c>
      <c r="C1415" s="18">
        <f>VLOOKUP(Table1[[#This Row],[Date]],'Stock Short Data'!A:F,6,)</f>
        <v>7.9010170000000004</v>
      </c>
      <c r="D1415" s="18">
        <f>Table1[[#This Row],[Long]]/Table1[[#This Row],[Short]]</f>
        <v>8.4862496815283404</v>
      </c>
    </row>
    <row r="1416" spans="1:4" x14ac:dyDescent="0.2">
      <c r="A1416" s="17">
        <v>41338</v>
      </c>
      <c r="B1416" s="18">
        <f>VLOOKUP(Table1[[#This Row],[Date]],'Stock Long Data'!A:F,6,)</f>
        <v>69.129997000000003</v>
      </c>
      <c r="C1416" s="18">
        <f>VLOOKUP(Table1[[#This Row],[Date]],'Stock Short Data'!A:F,6,)</f>
        <v>7.9529329999999998</v>
      </c>
      <c r="D1416" s="18">
        <f>Table1[[#This Row],[Long]]/Table1[[#This Row],[Short]]</f>
        <v>8.692390216288759</v>
      </c>
    </row>
    <row r="1417" spans="1:4" x14ac:dyDescent="0.2">
      <c r="A1417" s="17">
        <v>41339</v>
      </c>
      <c r="B1417" s="18">
        <f>VLOOKUP(Table1[[#This Row],[Date]],'Stock Long Data'!A:F,6,)</f>
        <v>69.510002</v>
      </c>
      <c r="C1417" s="18">
        <f>VLOOKUP(Table1[[#This Row],[Date]],'Stock Short Data'!A:F,6,)</f>
        <v>7.8970229999999999</v>
      </c>
      <c r="D1417" s="18">
        <f>Table1[[#This Row],[Long]]/Table1[[#This Row],[Short]]</f>
        <v>8.8020513553018649</v>
      </c>
    </row>
    <row r="1418" spans="1:4" x14ac:dyDescent="0.2">
      <c r="A1418" s="17">
        <v>41340</v>
      </c>
      <c r="B1418" s="18">
        <f>VLOOKUP(Table1[[#This Row],[Date]],'Stock Long Data'!A:F,6,)</f>
        <v>68.050003000000004</v>
      </c>
      <c r="C1418" s="18">
        <f>VLOOKUP(Table1[[#This Row],[Date]],'Stock Short Data'!A:F,6,)</f>
        <v>7.8031779999999999</v>
      </c>
      <c r="D1418" s="18">
        <f>Table1[[#This Row],[Long]]/Table1[[#This Row],[Short]]</f>
        <v>8.7208061894781856</v>
      </c>
    </row>
    <row r="1419" spans="1:4" x14ac:dyDescent="0.2">
      <c r="A1419" s="17">
        <v>41341</v>
      </c>
      <c r="B1419" s="18">
        <f>VLOOKUP(Table1[[#This Row],[Date]],'Stock Long Data'!A:F,6,)</f>
        <v>69.919998000000007</v>
      </c>
      <c r="C1419" s="18">
        <f>VLOOKUP(Table1[[#This Row],[Date]],'Stock Short Data'!A:F,6,)</f>
        <v>8.0048480000000009</v>
      </c>
      <c r="D1419" s="18">
        <f>Table1[[#This Row],[Long]]/Table1[[#This Row],[Short]]</f>
        <v>8.7347065178501833</v>
      </c>
    </row>
    <row r="1420" spans="1:4" x14ac:dyDescent="0.2">
      <c r="A1420" s="17">
        <v>41344</v>
      </c>
      <c r="B1420" s="18">
        <f>VLOOKUP(Table1[[#This Row],[Date]],'Stock Long Data'!A:F,6,)</f>
        <v>69.480002999999996</v>
      </c>
      <c r="C1420" s="18">
        <f>VLOOKUP(Table1[[#This Row],[Date]],'Stock Short Data'!A:F,6,)</f>
        <v>8.0427859999999995</v>
      </c>
      <c r="D1420" s="18">
        <f>Table1[[#This Row],[Long]]/Table1[[#This Row],[Short]]</f>
        <v>8.6387979240029509</v>
      </c>
    </row>
    <row r="1421" spans="1:4" x14ac:dyDescent="0.2">
      <c r="A1421" s="17">
        <v>41345</v>
      </c>
      <c r="B1421" s="18">
        <f>VLOOKUP(Table1[[#This Row],[Date]],'Stock Long Data'!A:F,6,)</f>
        <v>68.739998</v>
      </c>
      <c r="C1421" s="18">
        <f>VLOOKUP(Table1[[#This Row],[Date]],'Stock Short Data'!A:F,6,)</f>
        <v>8.0547640000000005</v>
      </c>
      <c r="D1421" s="18">
        <f>Table1[[#This Row],[Long]]/Table1[[#This Row],[Short]]</f>
        <v>8.5340797073632437</v>
      </c>
    </row>
    <row r="1422" spans="1:4" x14ac:dyDescent="0.2">
      <c r="A1422" s="17">
        <v>41346</v>
      </c>
      <c r="B1422" s="18">
        <f>VLOOKUP(Table1[[#This Row],[Date]],'Stock Long Data'!A:F,6,)</f>
        <v>68.629997000000003</v>
      </c>
      <c r="C1422" s="18">
        <f>VLOOKUP(Table1[[#This Row],[Date]],'Stock Short Data'!A:F,6,)</f>
        <v>8.3183319999999998</v>
      </c>
      <c r="D1422" s="18">
        <f>Table1[[#This Row],[Long]]/Table1[[#This Row],[Short]]</f>
        <v>8.2504517732641602</v>
      </c>
    </row>
    <row r="1423" spans="1:4" x14ac:dyDescent="0.2">
      <c r="A1423" s="17">
        <v>41347</v>
      </c>
      <c r="B1423" s="18">
        <f>VLOOKUP(Table1[[#This Row],[Date]],'Stock Long Data'!A:F,6,)</f>
        <v>70.470000999999996</v>
      </c>
      <c r="C1423" s="18">
        <f>VLOOKUP(Table1[[#This Row],[Date]],'Stock Short Data'!A:F,6,)</f>
        <v>8.2224880000000002</v>
      </c>
      <c r="D1423" s="18">
        <f>Table1[[#This Row],[Long]]/Table1[[#This Row],[Short]]</f>
        <v>8.5703987649480293</v>
      </c>
    </row>
    <row r="1424" spans="1:4" x14ac:dyDescent="0.2">
      <c r="A1424" s="17">
        <v>41348</v>
      </c>
      <c r="B1424" s="18">
        <f>VLOOKUP(Table1[[#This Row],[Date]],'Stock Long Data'!A:F,6,)</f>
        <v>68.480002999999996</v>
      </c>
      <c r="C1424" s="18">
        <f>VLOOKUP(Table1[[#This Row],[Date]],'Stock Short Data'!A:F,6,)</f>
        <v>8.2504449999999991</v>
      </c>
      <c r="D1424" s="18">
        <f>Table1[[#This Row],[Long]]/Table1[[#This Row],[Short]]</f>
        <v>8.3001587187115362</v>
      </c>
    </row>
    <row r="1425" spans="1:4" x14ac:dyDescent="0.2">
      <c r="A1425" s="17">
        <v>41351</v>
      </c>
      <c r="B1425" s="18">
        <f>VLOOKUP(Table1[[#This Row],[Date]],'Stock Long Data'!A:F,6,)</f>
        <v>65.900002000000001</v>
      </c>
      <c r="C1425" s="18">
        <f>VLOOKUP(Table1[[#This Row],[Date]],'Stock Short Data'!A:F,6,)</f>
        <v>8.2085120000000007</v>
      </c>
      <c r="D1425" s="18">
        <f>Table1[[#This Row],[Long]]/Table1[[#This Row],[Short]]</f>
        <v>8.0282518926694628</v>
      </c>
    </row>
    <row r="1426" spans="1:4" x14ac:dyDescent="0.2">
      <c r="A1426" s="17">
        <v>41352</v>
      </c>
      <c r="B1426" s="18">
        <f>VLOOKUP(Table1[[#This Row],[Date]],'Stock Long Data'!A:F,6,)</f>
        <v>64.080001999999993</v>
      </c>
      <c r="C1426" s="18">
        <f>VLOOKUP(Table1[[#This Row],[Date]],'Stock Short Data'!A:F,6,)</f>
        <v>8.25244</v>
      </c>
      <c r="D1426" s="18">
        <f>Table1[[#This Row],[Long]]/Table1[[#This Row],[Short]]</f>
        <v>7.7649764190954427</v>
      </c>
    </row>
    <row r="1427" spans="1:4" x14ac:dyDescent="0.2">
      <c r="A1427" s="17">
        <v>41353</v>
      </c>
      <c r="B1427" s="18">
        <f>VLOOKUP(Table1[[#This Row],[Date]],'Stock Long Data'!A:F,6,)</f>
        <v>63.880001</v>
      </c>
      <c r="C1427" s="18">
        <f>VLOOKUP(Table1[[#This Row],[Date]],'Stock Short Data'!A:F,6,)</f>
        <v>8.3582680000000007</v>
      </c>
      <c r="D1427" s="18">
        <f>Table1[[#This Row],[Long]]/Table1[[#This Row],[Short]]</f>
        <v>7.6427318434871907</v>
      </c>
    </row>
    <row r="1428" spans="1:4" x14ac:dyDescent="0.2">
      <c r="A1428" s="17">
        <v>41354</v>
      </c>
      <c r="B1428" s="18">
        <f>VLOOKUP(Table1[[#This Row],[Date]],'Stock Long Data'!A:F,6,)</f>
        <v>64.699996999999996</v>
      </c>
      <c r="C1428" s="18">
        <f>VLOOKUP(Table1[[#This Row],[Date]],'Stock Short Data'!A:F,6,)</f>
        <v>8.3922080000000001</v>
      </c>
      <c r="D1428" s="18">
        <f>Table1[[#This Row],[Long]]/Table1[[#This Row],[Short]]</f>
        <v>7.7095321040660565</v>
      </c>
    </row>
    <row r="1429" spans="1:4" x14ac:dyDescent="0.2">
      <c r="A1429" s="17">
        <v>41355</v>
      </c>
      <c r="B1429" s="18">
        <f>VLOOKUP(Table1[[#This Row],[Date]],'Stock Long Data'!A:F,6,)</f>
        <v>62.349997999999999</v>
      </c>
      <c r="C1429" s="18">
        <f>VLOOKUP(Table1[[#This Row],[Date]],'Stock Short Data'!A:F,6,)</f>
        <v>8.5339770000000001</v>
      </c>
      <c r="D1429" s="18">
        <f>Table1[[#This Row],[Long]]/Table1[[#This Row],[Short]]</f>
        <v>7.3060892945926614</v>
      </c>
    </row>
    <row r="1430" spans="1:4" x14ac:dyDescent="0.2">
      <c r="A1430" s="17">
        <v>41358</v>
      </c>
      <c r="B1430" s="18">
        <f>VLOOKUP(Table1[[#This Row],[Date]],'Stock Long Data'!A:F,6,)</f>
        <v>63.080002</v>
      </c>
      <c r="C1430" s="18">
        <f>VLOOKUP(Table1[[#This Row],[Date]],'Stock Short Data'!A:F,6,)</f>
        <v>8.7616029999999991</v>
      </c>
      <c r="D1430" s="18">
        <f>Table1[[#This Row],[Long]]/Table1[[#This Row],[Short]]</f>
        <v>7.1995960099995404</v>
      </c>
    </row>
    <row r="1431" spans="1:4" x14ac:dyDescent="0.2">
      <c r="A1431" s="17">
        <v>41359</v>
      </c>
      <c r="B1431" s="18">
        <f>VLOOKUP(Table1[[#This Row],[Date]],'Stock Long Data'!A:F,6,)</f>
        <v>63.029998999999997</v>
      </c>
      <c r="C1431" s="18">
        <f>VLOOKUP(Table1[[#This Row],[Date]],'Stock Short Data'!A:F,6,)</f>
        <v>8.8055319999999995</v>
      </c>
      <c r="D1431" s="18">
        <f>Table1[[#This Row],[Long]]/Table1[[#This Row],[Short]]</f>
        <v>7.1580001072053339</v>
      </c>
    </row>
    <row r="1432" spans="1:4" x14ac:dyDescent="0.2">
      <c r="A1432" s="17">
        <v>41360</v>
      </c>
      <c r="B1432" s="18">
        <f>VLOOKUP(Table1[[#This Row],[Date]],'Stock Long Data'!A:F,6,)</f>
        <v>62.779998999999997</v>
      </c>
      <c r="C1432" s="18">
        <f>VLOOKUP(Table1[[#This Row],[Date]],'Stock Short Data'!A:F,6,)</f>
        <v>8.9492940000000001</v>
      </c>
      <c r="D1432" s="18">
        <f>Table1[[#This Row],[Long]]/Table1[[#This Row],[Short]]</f>
        <v>7.0150783961282306</v>
      </c>
    </row>
    <row r="1433" spans="1:4" x14ac:dyDescent="0.2">
      <c r="A1433" s="17">
        <v>41361</v>
      </c>
      <c r="B1433" s="18">
        <f>VLOOKUP(Table1[[#This Row],[Date]],'Stock Long Data'!A:F,6,)</f>
        <v>62.349997999999999</v>
      </c>
      <c r="C1433" s="18">
        <f>VLOOKUP(Table1[[#This Row],[Date]],'Stock Short Data'!A:F,6,)</f>
        <v>9.097054</v>
      </c>
      <c r="D1433" s="18">
        <f>Table1[[#This Row],[Long]]/Table1[[#This Row],[Short]]</f>
        <v>6.8538669771554614</v>
      </c>
    </row>
    <row r="1434" spans="1:4" x14ac:dyDescent="0.2">
      <c r="A1434" s="17">
        <v>41365</v>
      </c>
      <c r="B1434" s="18">
        <f>VLOOKUP(Table1[[#This Row],[Date]],'Stock Long Data'!A:F,6,)</f>
        <v>62.32</v>
      </c>
      <c r="C1434" s="18">
        <f>VLOOKUP(Table1[[#This Row],[Date]],'Stock Short Data'!A:F,6,)</f>
        <v>9.1030379999999997</v>
      </c>
      <c r="D1434" s="18">
        <f>Table1[[#This Row],[Long]]/Table1[[#This Row],[Short]]</f>
        <v>6.8460661155100091</v>
      </c>
    </row>
    <row r="1435" spans="1:4" x14ac:dyDescent="0.2">
      <c r="A1435" s="17">
        <v>41366</v>
      </c>
      <c r="B1435" s="18">
        <f>VLOOKUP(Table1[[#This Row],[Date]],'Stock Long Data'!A:F,6,)</f>
        <v>63.240001999999997</v>
      </c>
      <c r="C1435" s="18">
        <f>VLOOKUP(Table1[[#This Row],[Date]],'Stock Short Data'!A:F,6,)</f>
        <v>9.1689330000000009</v>
      </c>
      <c r="D1435" s="18">
        <f>Table1[[#This Row],[Long]]/Table1[[#This Row],[Short]]</f>
        <v>6.8972040694375227</v>
      </c>
    </row>
    <row r="1436" spans="1:4" x14ac:dyDescent="0.2">
      <c r="A1436" s="17">
        <v>41367</v>
      </c>
      <c r="B1436" s="18">
        <f>VLOOKUP(Table1[[#This Row],[Date]],'Stock Long Data'!A:F,6,)</f>
        <v>64.239998</v>
      </c>
      <c r="C1436" s="18">
        <f>VLOOKUP(Table1[[#This Row],[Date]],'Stock Short Data'!A:F,6,)</f>
        <v>8.9273310000000006</v>
      </c>
      <c r="D1436" s="18">
        <f>Table1[[#This Row],[Long]]/Table1[[#This Row],[Short]]</f>
        <v>7.1958794851451113</v>
      </c>
    </row>
    <row r="1437" spans="1:4" x14ac:dyDescent="0.2">
      <c r="A1437" s="17">
        <v>41368</v>
      </c>
      <c r="B1437" s="18">
        <f>VLOOKUP(Table1[[#This Row],[Date]],'Stock Long Data'!A:F,6,)</f>
        <v>65.660004000000001</v>
      </c>
      <c r="C1437" s="18">
        <f>VLOOKUP(Table1[[#This Row],[Date]],'Stock Short Data'!A:F,6,)</f>
        <v>9.0091979999999996</v>
      </c>
      <c r="D1437" s="18">
        <f>Table1[[#This Row],[Long]]/Table1[[#This Row],[Short]]</f>
        <v>7.2881075540797307</v>
      </c>
    </row>
    <row r="1438" spans="1:4" x14ac:dyDescent="0.2">
      <c r="A1438" s="17">
        <v>41369</v>
      </c>
      <c r="B1438" s="18">
        <f>VLOOKUP(Table1[[#This Row],[Date]],'Stock Long Data'!A:F,6,)</f>
        <v>64.330001999999993</v>
      </c>
      <c r="C1438" s="18">
        <f>VLOOKUP(Table1[[#This Row],[Date]],'Stock Short Data'!A:F,6,)</f>
        <v>9.3526330000000009</v>
      </c>
      <c r="D1438" s="18">
        <f>Table1[[#This Row],[Long]]/Table1[[#This Row],[Short]]</f>
        <v>6.8782771653715038</v>
      </c>
    </row>
    <row r="1439" spans="1:4" x14ac:dyDescent="0.2">
      <c r="A1439" s="17">
        <v>41372</v>
      </c>
      <c r="B1439" s="18">
        <f>VLOOKUP(Table1[[#This Row],[Date]],'Stock Long Data'!A:F,6,)</f>
        <v>65.760002</v>
      </c>
      <c r="C1439" s="18">
        <f>VLOOKUP(Table1[[#This Row],[Date]],'Stock Short Data'!A:F,6,)</f>
        <v>9.514367</v>
      </c>
      <c r="D1439" s="18">
        <f>Table1[[#This Row],[Long]]/Table1[[#This Row],[Short]]</f>
        <v>6.9116528719146526</v>
      </c>
    </row>
    <row r="1440" spans="1:4" x14ac:dyDescent="0.2">
      <c r="A1440" s="17">
        <v>41373</v>
      </c>
      <c r="B1440" s="18">
        <f>VLOOKUP(Table1[[#This Row],[Date]],'Stock Long Data'!A:F,6,)</f>
        <v>66.050003000000004</v>
      </c>
      <c r="C1440" s="18">
        <f>VLOOKUP(Table1[[#This Row],[Date]],'Stock Short Data'!A:F,6,)</f>
        <v>9.6082129999999992</v>
      </c>
      <c r="D1440" s="18">
        <f>Table1[[#This Row],[Long]]/Table1[[#This Row],[Short]]</f>
        <v>6.8743275154287282</v>
      </c>
    </row>
    <row r="1441" spans="1:4" x14ac:dyDescent="0.2">
      <c r="A1441" s="17">
        <v>41374</v>
      </c>
      <c r="B1441" s="18">
        <f>VLOOKUP(Table1[[#This Row],[Date]],'Stock Long Data'!A:F,6,)</f>
        <v>66.529999000000004</v>
      </c>
      <c r="C1441" s="18">
        <f>VLOOKUP(Table1[[#This Row],[Date]],'Stock Short Data'!A:F,6,)</f>
        <v>9.7659529999999997</v>
      </c>
      <c r="D1441" s="18">
        <f>Table1[[#This Row],[Long]]/Table1[[#This Row],[Short]]</f>
        <v>6.8124430867115588</v>
      </c>
    </row>
    <row r="1442" spans="1:4" x14ac:dyDescent="0.2">
      <c r="A1442" s="17">
        <v>41375</v>
      </c>
      <c r="B1442" s="18">
        <f>VLOOKUP(Table1[[#This Row],[Date]],'Stock Long Data'!A:F,6,)</f>
        <v>68.809997999999993</v>
      </c>
      <c r="C1442" s="18">
        <f>VLOOKUP(Table1[[#This Row],[Date]],'Stock Short Data'!A:F,6,)</f>
        <v>9.6741050000000008</v>
      </c>
      <c r="D1442" s="18">
        <f>Table1[[#This Row],[Long]]/Table1[[#This Row],[Short]]</f>
        <v>7.1128024763014244</v>
      </c>
    </row>
    <row r="1443" spans="1:4" x14ac:dyDescent="0.2">
      <c r="A1443" s="17">
        <v>41376</v>
      </c>
      <c r="B1443" s="18">
        <f>VLOOKUP(Table1[[#This Row],[Date]],'Stock Long Data'!A:F,6,)</f>
        <v>69.599997999999999</v>
      </c>
      <c r="C1443" s="18">
        <f>VLOOKUP(Table1[[#This Row],[Date]],'Stock Short Data'!A:F,6,)</f>
        <v>9.4624550000000003</v>
      </c>
      <c r="D1443" s="18">
        <f>Table1[[#This Row],[Long]]/Table1[[#This Row],[Short]]</f>
        <v>7.3553848340626189</v>
      </c>
    </row>
    <row r="1444" spans="1:4" x14ac:dyDescent="0.2">
      <c r="A1444" s="17">
        <v>41379</v>
      </c>
      <c r="B1444" s="18">
        <f>VLOOKUP(Table1[[#This Row],[Date]],'Stock Long Data'!A:F,6,)</f>
        <v>69.139999000000003</v>
      </c>
      <c r="C1444" s="18">
        <f>VLOOKUP(Table1[[#This Row],[Date]],'Stock Short Data'!A:F,6,)</f>
        <v>9.2547940000000004</v>
      </c>
      <c r="D1444" s="18">
        <f>Table1[[#This Row],[Long]]/Table1[[#This Row],[Short]]</f>
        <v>7.4707226330483421</v>
      </c>
    </row>
    <row r="1445" spans="1:4" x14ac:dyDescent="0.2">
      <c r="A1445" s="17">
        <v>41380</v>
      </c>
      <c r="B1445" s="18">
        <f>VLOOKUP(Table1[[#This Row],[Date]],'Stock Long Data'!A:F,6,)</f>
        <v>70.029999000000004</v>
      </c>
      <c r="C1445" s="18">
        <f>VLOOKUP(Table1[[#This Row],[Date]],'Stock Short Data'!A:F,6,)</f>
        <v>9.2887350000000009</v>
      </c>
      <c r="D1445" s="18">
        <f>Table1[[#This Row],[Long]]/Table1[[#This Row],[Short]]</f>
        <v>7.5392396273550704</v>
      </c>
    </row>
    <row r="1446" spans="1:4" x14ac:dyDescent="0.2">
      <c r="A1446" s="17">
        <v>41381</v>
      </c>
      <c r="B1446" s="18">
        <f>VLOOKUP(Table1[[#This Row],[Date]],'Stock Long Data'!A:F,6,)</f>
        <v>71.339995999999999</v>
      </c>
      <c r="C1446" s="18">
        <f>VLOOKUP(Table1[[#This Row],[Date]],'Stock Short Data'!A:F,6,)</f>
        <v>9.200882</v>
      </c>
      <c r="D1446" s="18">
        <f>Table1[[#This Row],[Long]]/Table1[[#This Row],[Short]]</f>
        <v>7.7536040566545683</v>
      </c>
    </row>
    <row r="1447" spans="1:4" x14ac:dyDescent="0.2">
      <c r="A1447" s="17">
        <v>41382</v>
      </c>
      <c r="B1447" s="18">
        <f>VLOOKUP(Table1[[#This Row],[Date]],'Stock Long Data'!A:F,6,)</f>
        <v>68.849997999999999</v>
      </c>
      <c r="C1447" s="18">
        <f>VLOOKUP(Table1[[#This Row],[Date]],'Stock Short Data'!A:F,6,)</f>
        <v>9.1389840000000007</v>
      </c>
      <c r="D1447" s="18">
        <f>Table1[[#This Row],[Long]]/Table1[[#This Row],[Short]]</f>
        <v>7.5336599779581617</v>
      </c>
    </row>
    <row r="1448" spans="1:4" x14ac:dyDescent="0.2">
      <c r="A1448" s="17">
        <v>41383</v>
      </c>
      <c r="B1448" s="18">
        <f>VLOOKUP(Table1[[#This Row],[Date]],'Stock Long Data'!A:F,6,)</f>
        <v>68.379997000000003</v>
      </c>
      <c r="C1448" s="18">
        <f>VLOOKUP(Table1[[#This Row],[Date]],'Stock Short Data'!A:F,6,)</f>
        <v>9.1809130000000003</v>
      </c>
      <c r="D1448" s="18">
        <f>Table1[[#This Row],[Long]]/Table1[[#This Row],[Short]]</f>
        <v>7.4480606667332543</v>
      </c>
    </row>
    <row r="1449" spans="1:4" x14ac:dyDescent="0.2">
      <c r="A1449" s="17">
        <v>41386</v>
      </c>
      <c r="B1449" s="18">
        <f>VLOOKUP(Table1[[#This Row],[Date]],'Stock Long Data'!A:F,6,)</f>
        <v>73.889999000000003</v>
      </c>
      <c r="C1449" s="18">
        <f>VLOOKUP(Table1[[#This Row],[Date]],'Stock Short Data'!A:F,6,)</f>
        <v>9.3865759999999998</v>
      </c>
      <c r="D1449" s="18">
        <f>Table1[[#This Row],[Long]]/Table1[[#This Row],[Short]]</f>
        <v>7.8718799059422739</v>
      </c>
    </row>
    <row r="1450" spans="1:4" x14ac:dyDescent="0.2">
      <c r="A1450" s="17">
        <v>41387</v>
      </c>
      <c r="B1450" s="18">
        <f>VLOOKUP(Table1[[#This Row],[Date]],'Stock Long Data'!A:F,6,)</f>
        <v>74.260002</v>
      </c>
      <c r="C1450" s="18">
        <f>VLOOKUP(Table1[[#This Row],[Date]],'Stock Short Data'!A:F,6,)</f>
        <v>9.5842519999999993</v>
      </c>
      <c r="D1450" s="18">
        <f>Table1[[#This Row],[Long]]/Table1[[#This Row],[Short]]</f>
        <v>7.7481270317182815</v>
      </c>
    </row>
    <row r="1451" spans="1:4" x14ac:dyDescent="0.2">
      <c r="A1451" s="17">
        <v>41388</v>
      </c>
      <c r="B1451" s="18">
        <f>VLOOKUP(Table1[[#This Row],[Date]],'Stock Long Data'!A:F,6,)</f>
        <v>75.779999000000004</v>
      </c>
      <c r="C1451" s="18">
        <f>VLOOKUP(Table1[[#This Row],[Date]],'Stock Short Data'!A:F,6,)</f>
        <v>9.6701119999999996</v>
      </c>
      <c r="D1451" s="18">
        <f>Table1[[#This Row],[Long]]/Table1[[#This Row],[Short]]</f>
        <v>7.8365171985598518</v>
      </c>
    </row>
    <row r="1452" spans="1:4" x14ac:dyDescent="0.2">
      <c r="A1452" s="17">
        <v>41389</v>
      </c>
      <c r="B1452" s="18">
        <f>VLOOKUP(Table1[[#This Row],[Date]],'Stock Long Data'!A:F,6,)</f>
        <v>75.099997999999999</v>
      </c>
      <c r="C1452" s="18">
        <f>VLOOKUP(Table1[[#This Row],[Date]],'Stock Short Data'!A:F,6,)</f>
        <v>9.801895</v>
      </c>
      <c r="D1452" s="18">
        <f>Table1[[#This Row],[Long]]/Table1[[#This Row],[Short]]</f>
        <v>7.6617835632803653</v>
      </c>
    </row>
    <row r="1453" spans="1:4" x14ac:dyDescent="0.2">
      <c r="A1453" s="17">
        <v>41390</v>
      </c>
      <c r="B1453" s="18">
        <f>VLOOKUP(Table1[[#This Row],[Date]],'Stock Long Data'!A:F,6,)</f>
        <v>74.139999000000003</v>
      </c>
      <c r="C1453" s="18">
        <f>VLOOKUP(Table1[[#This Row],[Date]],'Stock Short Data'!A:F,6,)</f>
        <v>9.8158740000000009</v>
      </c>
      <c r="D1453" s="18">
        <f>Table1[[#This Row],[Long]]/Table1[[#This Row],[Short]]</f>
        <v>7.5530715858822148</v>
      </c>
    </row>
    <row r="1454" spans="1:4" x14ac:dyDescent="0.2">
      <c r="A1454" s="17">
        <v>41393</v>
      </c>
      <c r="B1454" s="18">
        <f>VLOOKUP(Table1[[#This Row],[Date]],'Stock Long Data'!A:F,6,)</f>
        <v>75.050003000000004</v>
      </c>
      <c r="C1454" s="18">
        <f>VLOOKUP(Table1[[#This Row],[Date]],'Stock Short Data'!A:F,6,)</f>
        <v>9.8777679999999997</v>
      </c>
      <c r="D1454" s="18">
        <f>Table1[[#This Row],[Long]]/Table1[[#This Row],[Short]]</f>
        <v>7.5978705918179097</v>
      </c>
    </row>
    <row r="1455" spans="1:4" x14ac:dyDescent="0.2">
      <c r="A1455" s="17">
        <v>41394</v>
      </c>
      <c r="B1455" s="18">
        <f>VLOOKUP(Table1[[#This Row],[Date]],'Stock Long Data'!A:F,6,)</f>
        <v>76.129997000000003</v>
      </c>
      <c r="C1455" s="18">
        <f>VLOOKUP(Table1[[#This Row],[Date]],'Stock Short Data'!A:F,6,)</f>
        <v>10.015542</v>
      </c>
      <c r="D1455" s="18">
        <f>Table1[[#This Row],[Long]]/Table1[[#This Row],[Short]]</f>
        <v>7.6011859368169992</v>
      </c>
    </row>
    <row r="1456" spans="1:4" x14ac:dyDescent="0.2">
      <c r="A1456" s="17">
        <v>41395</v>
      </c>
      <c r="B1456" s="18">
        <f>VLOOKUP(Table1[[#This Row],[Date]],'Stock Long Data'!A:F,6,)</f>
        <v>75.440002000000007</v>
      </c>
      <c r="C1456" s="18">
        <f>VLOOKUP(Table1[[#This Row],[Date]],'Stock Short Data'!A:F,6,)</f>
        <v>9.8617930000000005</v>
      </c>
      <c r="D1456" s="18">
        <f>Table1[[#This Row],[Long]]/Table1[[#This Row],[Short]]</f>
        <v>7.6497247508642703</v>
      </c>
    </row>
    <row r="1457" spans="1:4" x14ac:dyDescent="0.2">
      <c r="A1457" s="17">
        <v>41396</v>
      </c>
      <c r="B1457" s="18">
        <f>VLOOKUP(Table1[[#This Row],[Date]],'Stock Long Data'!A:F,6,)</f>
        <v>76.879997000000003</v>
      </c>
      <c r="C1457" s="18">
        <f>VLOOKUP(Table1[[#This Row],[Date]],'Stock Short Data'!A:F,6,)</f>
        <v>9.8438239999999997</v>
      </c>
      <c r="D1457" s="18">
        <f>Table1[[#This Row],[Long]]/Table1[[#This Row],[Short]]</f>
        <v>7.809972730109763</v>
      </c>
    </row>
    <row r="1458" spans="1:4" x14ac:dyDescent="0.2">
      <c r="A1458" s="17">
        <v>41397</v>
      </c>
      <c r="B1458" s="18">
        <f>VLOOKUP(Table1[[#This Row],[Date]],'Stock Long Data'!A:F,6,)</f>
        <v>76.360000999999997</v>
      </c>
      <c r="C1458" s="18">
        <f>VLOOKUP(Table1[[#This Row],[Date]],'Stock Short Data'!A:F,6,)</f>
        <v>9.801895</v>
      </c>
      <c r="D1458" s="18">
        <f>Table1[[#This Row],[Long]]/Table1[[#This Row],[Short]]</f>
        <v>7.7903304412055014</v>
      </c>
    </row>
    <row r="1459" spans="1:4" x14ac:dyDescent="0.2">
      <c r="A1459" s="17">
        <v>41400</v>
      </c>
      <c r="B1459" s="18">
        <f>VLOOKUP(Table1[[#This Row],[Date]],'Stock Long Data'!A:F,6,)</f>
        <v>74.400002000000001</v>
      </c>
      <c r="C1459" s="18">
        <f>VLOOKUP(Table1[[#This Row],[Date]],'Stock Short Data'!A:F,6,)</f>
        <v>9.8857549999999996</v>
      </c>
      <c r="D1459" s="18">
        <f>Table1[[#This Row],[Long]]/Table1[[#This Row],[Short]]</f>
        <v>7.5259807672757422</v>
      </c>
    </row>
    <row r="1460" spans="1:4" x14ac:dyDescent="0.2">
      <c r="A1460" s="17">
        <v>41401</v>
      </c>
      <c r="B1460" s="18">
        <f>VLOOKUP(Table1[[#This Row],[Date]],'Stock Long Data'!A:F,6,)</f>
        <v>74.790001000000004</v>
      </c>
      <c r="C1460" s="18">
        <f>VLOOKUP(Table1[[#This Row],[Date]],'Stock Short Data'!A:F,6,)</f>
        <v>10.159307</v>
      </c>
      <c r="D1460" s="18">
        <f>Table1[[#This Row],[Long]]/Table1[[#This Row],[Short]]</f>
        <v>7.3617227041175157</v>
      </c>
    </row>
    <row r="1461" spans="1:4" x14ac:dyDescent="0.2">
      <c r="A1461" s="17">
        <v>41402</v>
      </c>
      <c r="B1461" s="18">
        <f>VLOOKUP(Table1[[#This Row],[Date]],'Stock Long Data'!A:F,6,)</f>
        <v>75.080001999999993</v>
      </c>
      <c r="C1461" s="18">
        <f>VLOOKUP(Table1[[#This Row],[Date]],'Stock Short Data'!A:F,6,)</f>
        <v>10.073448000000001</v>
      </c>
      <c r="D1461" s="18">
        <f>Table1[[#This Row],[Long]]/Table1[[#This Row],[Short]]</f>
        <v>7.453257514209632</v>
      </c>
    </row>
    <row r="1462" spans="1:4" x14ac:dyDescent="0.2">
      <c r="A1462" s="17">
        <v>41403</v>
      </c>
      <c r="B1462" s="18">
        <f>VLOOKUP(Table1[[#This Row],[Date]],'Stock Long Data'!A:F,6,)</f>
        <v>79.069999999999993</v>
      </c>
      <c r="C1462" s="18">
        <f>VLOOKUP(Table1[[#This Row],[Date]],'Stock Short Data'!A:F,6,)</f>
        <v>9.9756099999999996</v>
      </c>
      <c r="D1462" s="18">
        <f>Table1[[#This Row],[Long]]/Table1[[#This Row],[Short]]</f>
        <v>7.9263323245395512</v>
      </c>
    </row>
    <row r="1463" spans="1:4" x14ac:dyDescent="0.2">
      <c r="A1463" s="17">
        <v>41404</v>
      </c>
      <c r="B1463" s="18">
        <f>VLOOKUP(Table1[[#This Row],[Date]],'Stock Long Data'!A:F,6,)</f>
        <v>80.410004000000001</v>
      </c>
      <c r="C1463" s="18">
        <f>VLOOKUP(Table1[[#This Row],[Date]],'Stock Short Data'!A:F,6,)</f>
        <v>10.089421</v>
      </c>
      <c r="D1463" s="18">
        <f>Table1[[#This Row],[Long]]/Table1[[#This Row],[Short]]</f>
        <v>7.9697342394573489</v>
      </c>
    </row>
    <row r="1464" spans="1:4" x14ac:dyDescent="0.2">
      <c r="A1464" s="17">
        <v>41407</v>
      </c>
      <c r="B1464" s="18">
        <f>VLOOKUP(Table1[[#This Row],[Date]],'Stock Long Data'!A:F,6,)</f>
        <v>79.550003000000004</v>
      </c>
      <c r="C1464" s="18">
        <f>VLOOKUP(Table1[[#This Row],[Date]],'Stock Short Data'!A:F,6,)</f>
        <v>9.965624</v>
      </c>
      <c r="D1464" s="18">
        <f>Table1[[#This Row],[Long]]/Table1[[#This Row],[Short]]</f>
        <v>7.9824407382819187</v>
      </c>
    </row>
    <row r="1465" spans="1:4" x14ac:dyDescent="0.2">
      <c r="A1465" s="17">
        <v>41408</v>
      </c>
      <c r="B1465" s="18">
        <f>VLOOKUP(Table1[[#This Row],[Date]],'Stock Long Data'!A:F,6,)</f>
        <v>81.099997999999999</v>
      </c>
      <c r="C1465" s="18">
        <f>VLOOKUP(Table1[[#This Row],[Date]],'Stock Short Data'!A:F,6,)</f>
        <v>10.151319000000001</v>
      </c>
      <c r="D1465" s="18">
        <f>Table1[[#This Row],[Long]]/Table1[[#This Row],[Short]]</f>
        <v>7.9891093955376631</v>
      </c>
    </row>
    <row r="1466" spans="1:4" x14ac:dyDescent="0.2">
      <c r="A1466" s="17">
        <v>41409</v>
      </c>
      <c r="B1466" s="18">
        <f>VLOOKUP(Table1[[#This Row],[Date]],'Stock Long Data'!A:F,6,)</f>
        <v>80.580001999999993</v>
      </c>
      <c r="C1466" s="18">
        <f>VLOOKUP(Table1[[#This Row],[Date]],'Stock Short Data'!A:F,6,)</f>
        <v>10.259143</v>
      </c>
      <c r="D1466" s="18">
        <f>Table1[[#This Row],[Long]]/Table1[[#This Row],[Short]]</f>
        <v>7.854457433725214</v>
      </c>
    </row>
    <row r="1467" spans="1:4" x14ac:dyDescent="0.2">
      <c r="A1467" s="17">
        <v>41410</v>
      </c>
      <c r="B1467" s="18">
        <f>VLOOKUP(Table1[[#This Row],[Date]],'Stock Long Data'!A:F,6,)</f>
        <v>79.849997999999999</v>
      </c>
      <c r="C1467" s="18">
        <f>VLOOKUP(Table1[[#This Row],[Date]],'Stock Short Data'!A:F,6,)</f>
        <v>10.340278</v>
      </c>
      <c r="D1467" s="18">
        <f>Table1[[#This Row],[Long]]/Table1[[#This Row],[Short]]</f>
        <v>7.7222293249755953</v>
      </c>
    </row>
    <row r="1468" spans="1:4" x14ac:dyDescent="0.2">
      <c r="A1468" s="17">
        <v>41411</v>
      </c>
      <c r="B1468" s="18">
        <f>VLOOKUP(Table1[[#This Row],[Date]],'Stock Long Data'!A:F,6,)</f>
        <v>81.050003000000004</v>
      </c>
      <c r="C1468" s="18">
        <f>VLOOKUP(Table1[[#This Row],[Date]],'Stock Short Data'!A:F,6,)</f>
        <v>10.453860000000001</v>
      </c>
      <c r="D1468" s="18">
        <f>Table1[[#This Row],[Long]]/Table1[[#This Row],[Short]]</f>
        <v>7.753117317431073</v>
      </c>
    </row>
    <row r="1469" spans="1:4" x14ac:dyDescent="0.2">
      <c r="A1469" s="17">
        <v>41414</v>
      </c>
      <c r="B1469" s="18">
        <f>VLOOKUP(Table1[[#This Row],[Date]],'Stock Long Data'!A:F,6,)</f>
        <v>80.620002999999997</v>
      </c>
      <c r="C1469" s="18">
        <f>VLOOKUP(Table1[[#This Row],[Date]],'Stock Short Data'!A:F,6,)</f>
        <v>10.330133999999999</v>
      </c>
      <c r="D1469" s="18">
        <f>Table1[[#This Row],[Long]]/Table1[[#This Row],[Short]]</f>
        <v>7.8043521023057396</v>
      </c>
    </row>
    <row r="1470" spans="1:4" x14ac:dyDescent="0.2">
      <c r="A1470" s="17">
        <v>41415</v>
      </c>
      <c r="B1470" s="18">
        <f>VLOOKUP(Table1[[#This Row],[Date]],'Stock Long Data'!A:F,6,)</f>
        <v>81.459998999999996</v>
      </c>
      <c r="C1470" s="18">
        <f>VLOOKUP(Table1[[#This Row],[Date]],'Stock Short Data'!A:F,6,)</f>
        <v>10.322022</v>
      </c>
      <c r="D1470" s="18">
        <f>Table1[[#This Row],[Long]]/Table1[[#This Row],[Short]]</f>
        <v>7.8918645009669612</v>
      </c>
    </row>
    <row r="1471" spans="1:4" x14ac:dyDescent="0.2">
      <c r="A1471" s="17">
        <v>41416</v>
      </c>
      <c r="B1471" s="18">
        <f>VLOOKUP(Table1[[#This Row],[Date]],'Stock Long Data'!A:F,6,)</f>
        <v>78.459998999999996</v>
      </c>
      <c r="C1471" s="18">
        <f>VLOOKUP(Table1[[#This Row],[Date]],'Stock Short Data'!A:F,6,)</f>
        <v>10.141501</v>
      </c>
      <c r="D1471" s="18">
        <f>Table1[[#This Row],[Long]]/Table1[[#This Row],[Short]]</f>
        <v>7.736527265539884</v>
      </c>
    </row>
    <row r="1472" spans="1:4" x14ac:dyDescent="0.2">
      <c r="A1472" s="17">
        <v>41417</v>
      </c>
      <c r="B1472" s="18">
        <f>VLOOKUP(Table1[[#This Row],[Date]],'Stock Long Data'!A:F,6,)</f>
        <v>79.040001000000004</v>
      </c>
      <c r="C1472" s="18">
        <f>VLOOKUP(Table1[[#This Row],[Date]],'Stock Short Data'!A:F,6,)</f>
        <v>10.133388999999999</v>
      </c>
      <c r="D1472" s="18">
        <f>Table1[[#This Row],[Long]]/Table1[[#This Row],[Short]]</f>
        <v>7.7999572502348435</v>
      </c>
    </row>
    <row r="1473" spans="1:4" x14ac:dyDescent="0.2">
      <c r="A1473" s="17">
        <v>41418</v>
      </c>
      <c r="B1473" s="18">
        <f>VLOOKUP(Table1[[#This Row],[Date]],'Stock Long Data'!A:F,6,)</f>
        <v>78.889999000000003</v>
      </c>
      <c r="C1473" s="18">
        <f>VLOOKUP(Table1[[#This Row],[Date]],'Stock Short Data'!A:F,6,)</f>
        <v>10.025887000000001</v>
      </c>
      <c r="D1473" s="18">
        <f>Table1[[#This Row],[Long]]/Table1[[#This Row],[Short]]</f>
        <v>7.8686303765442398</v>
      </c>
    </row>
    <row r="1474" spans="1:4" x14ac:dyDescent="0.2">
      <c r="A1474" s="17">
        <v>41422</v>
      </c>
      <c r="B1474" s="18">
        <f>VLOOKUP(Table1[[#This Row],[Date]],'Stock Long Data'!A:F,6,)</f>
        <v>78.370002999999997</v>
      </c>
      <c r="C1474" s="18">
        <f>VLOOKUP(Table1[[#This Row],[Date]],'Stock Short Data'!A:F,6,)</f>
        <v>10.169898</v>
      </c>
      <c r="D1474" s="18">
        <f>Table1[[#This Row],[Long]]/Table1[[#This Row],[Short]]</f>
        <v>7.7060756164909421</v>
      </c>
    </row>
    <row r="1475" spans="1:4" x14ac:dyDescent="0.2">
      <c r="A1475" s="17">
        <v>41423</v>
      </c>
      <c r="B1475" s="18">
        <f>VLOOKUP(Table1[[#This Row],[Date]],'Stock Long Data'!A:F,6,)</f>
        <v>78.790001000000004</v>
      </c>
      <c r="C1475" s="18">
        <f>VLOOKUP(Table1[[#This Row],[Date]],'Stock Short Data'!A:F,6,)</f>
        <v>10.096880000000001</v>
      </c>
      <c r="D1475" s="18">
        <f>Table1[[#This Row],[Long]]/Table1[[#This Row],[Short]]</f>
        <v>7.8034007535000907</v>
      </c>
    </row>
    <row r="1476" spans="1:4" x14ac:dyDescent="0.2">
      <c r="A1476" s="17">
        <v>41424</v>
      </c>
      <c r="B1476" s="18">
        <f>VLOOKUP(Table1[[#This Row],[Date]],'Stock Long Data'!A:F,6,)</f>
        <v>77.940002000000007</v>
      </c>
      <c r="C1476" s="18">
        <f>VLOOKUP(Table1[[#This Row],[Date]],'Stock Short Data'!A:F,6,)</f>
        <v>10.147586</v>
      </c>
      <c r="D1476" s="18">
        <f>Table1[[#This Row],[Long]]/Table1[[#This Row],[Short]]</f>
        <v>7.6806446380449502</v>
      </c>
    </row>
    <row r="1477" spans="1:4" x14ac:dyDescent="0.2">
      <c r="A1477" s="17">
        <v>41425</v>
      </c>
      <c r="B1477" s="18">
        <f>VLOOKUP(Table1[[#This Row],[Date]],'Stock Long Data'!A:F,6,)</f>
        <v>77.809997999999993</v>
      </c>
      <c r="C1477" s="18">
        <f>VLOOKUP(Table1[[#This Row],[Date]],'Stock Short Data'!A:F,6,)</f>
        <v>10.113104</v>
      </c>
      <c r="D1477" s="18">
        <f>Table1[[#This Row],[Long]]/Table1[[#This Row],[Short]]</f>
        <v>7.6939778331163202</v>
      </c>
    </row>
    <row r="1478" spans="1:4" x14ac:dyDescent="0.2">
      <c r="A1478" s="17">
        <v>41428</v>
      </c>
      <c r="B1478" s="18">
        <f>VLOOKUP(Table1[[#This Row],[Date]],'Stock Long Data'!A:F,6,)</f>
        <v>79.290001000000004</v>
      </c>
      <c r="C1478" s="18">
        <f>VLOOKUP(Table1[[#This Row],[Date]],'Stock Short Data'!A:F,6,)</f>
        <v>9.9508399999999995</v>
      </c>
      <c r="D1478" s="18">
        <f>Table1[[#This Row],[Long]]/Table1[[#This Row],[Short]]</f>
        <v>7.9681716317416429</v>
      </c>
    </row>
    <row r="1479" spans="1:4" x14ac:dyDescent="0.2">
      <c r="A1479" s="17">
        <v>41429</v>
      </c>
      <c r="B1479" s="18">
        <f>VLOOKUP(Table1[[#This Row],[Date]],'Stock Long Data'!A:F,6,)</f>
        <v>80.480002999999996</v>
      </c>
      <c r="C1479" s="18">
        <f>VLOOKUP(Table1[[#This Row],[Date]],'Stock Short Data'!A:F,6,)</f>
        <v>10.044145</v>
      </c>
      <c r="D1479" s="18">
        <f>Table1[[#This Row],[Long]]/Table1[[#This Row],[Short]]</f>
        <v>8.0126285512604607</v>
      </c>
    </row>
    <row r="1480" spans="1:4" x14ac:dyDescent="0.2">
      <c r="A1480" s="17">
        <v>41430</v>
      </c>
      <c r="B1480" s="18">
        <f>VLOOKUP(Table1[[#This Row],[Date]],'Stock Long Data'!A:F,6,)</f>
        <v>78.879997000000003</v>
      </c>
      <c r="C1480" s="18">
        <f>VLOOKUP(Table1[[#This Row],[Date]],'Stock Short Data'!A:F,6,)</f>
        <v>10.00155</v>
      </c>
      <c r="D1480" s="18">
        <f>Table1[[#This Row],[Long]]/Table1[[#This Row],[Short]]</f>
        <v>7.8867772495263235</v>
      </c>
    </row>
    <row r="1481" spans="1:4" x14ac:dyDescent="0.2">
      <c r="A1481" s="17">
        <v>41431</v>
      </c>
      <c r="B1481" s="18">
        <f>VLOOKUP(Table1[[#This Row],[Date]],'Stock Long Data'!A:F,6,)</f>
        <v>79.559997999999993</v>
      </c>
      <c r="C1481" s="18">
        <f>VLOOKUP(Table1[[#This Row],[Date]],'Stock Short Data'!A:F,6,)</f>
        <v>10.072535999999999</v>
      </c>
      <c r="D1481" s="18">
        <f>Table1[[#This Row],[Long]]/Table1[[#This Row],[Short]]</f>
        <v>7.8987057479864058</v>
      </c>
    </row>
    <row r="1482" spans="1:4" x14ac:dyDescent="0.2">
      <c r="A1482" s="17">
        <v>41432</v>
      </c>
      <c r="B1482" s="18">
        <f>VLOOKUP(Table1[[#This Row],[Date]],'Stock Long Data'!A:F,6,)</f>
        <v>81.430000000000007</v>
      </c>
      <c r="C1482" s="18">
        <f>VLOOKUP(Table1[[#This Row],[Date]],'Stock Short Data'!A:F,6,)</f>
        <v>10.159757000000001</v>
      </c>
      <c r="D1482" s="18">
        <f>Table1[[#This Row],[Long]]/Table1[[#This Row],[Short]]</f>
        <v>8.0149554758051789</v>
      </c>
    </row>
    <row r="1483" spans="1:4" x14ac:dyDescent="0.2">
      <c r="A1483" s="17">
        <v>41435</v>
      </c>
      <c r="B1483" s="18">
        <f>VLOOKUP(Table1[[#This Row],[Date]],'Stock Long Data'!A:F,6,)</f>
        <v>82.279999000000004</v>
      </c>
      <c r="C1483" s="18">
        <f>VLOOKUP(Table1[[#This Row],[Date]],'Stock Short Data'!A:F,6,)</f>
        <v>10.281452</v>
      </c>
      <c r="D1483" s="18">
        <f>Table1[[#This Row],[Long]]/Table1[[#This Row],[Short]]</f>
        <v>8.0027606022962523</v>
      </c>
    </row>
    <row r="1484" spans="1:4" x14ac:dyDescent="0.2">
      <c r="A1484" s="17">
        <v>41436</v>
      </c>
      <c r="B1484" s="18">
        <f>VLOOKUP(Table1[[#This Row],[Date]],'Stock Long Data'!A:F,6,)</f>
        <v>67.849997999999999</v>
      </c>
      <c r="C1484" s="18">
        <f>VLOOKUP(Table1[[#This Row],[Date]],'Stock Short Data'!A:F,6,)</f>
        <v>10.151643</v>
      </c>
      <c r="D1484" s="18">
        <f>Table1[[#This Row],[Long]]/Table1[[#This Row],[Short]]</f>
        <v>6.6836469722191767</v>
      </c>
    </row>
    <row r="1485" spans="1:4" x14ac:dyDescent="0.2">
      <c r="A1485" s="17">
        <v>41437</v>
      </c>
      <c r="B1485" s="18">
        <f>VLOOKUP(Table1[[#This Row],[Date]],'Stock Long Data'!A:F,6,)</f>
        <v>64.300003000000004</v>
      </c>
      <c r="C1485" s="18">
        <f>VLOOKUP(Table1[[#This Row],[Date]],'Stock Short Data'!A:F,6,)</f>
        <v>10.218579</v>
      </c>
      <c r="D1485" s="18">
        <f>Table1[[#This Row],[Long]]/Table1[[#This Row],[Short]]</f>
        <v>6.2924603313239542</v>
      </c>
    </row>
    <row r="1486" spans="1:4" x14ac:dyDescent="0.2">
      <c r="A1486" s="17">
        <v>41438</v>
      </c>
      <c r="B1486" s="18">
        <f>VLOOKUP(Table1[[#This Row],[Date]],'Stock Long Data'!A:F,6,)</f>
        <v>66.839995999999999</v>
      </c>
      <c r="C1486" s="18">
        <f>VLOOKUP(Table1[[#This Row],[Date]],'Stock Short Data'!A:F,6,)</f>
        <v>10.413292</v>
      </c>
      <c r="D1486" s="18">
        <f>Table1[[#This Row],[Long]]/Table1[[#This Row],[Short]]</f>
        <v>6.4187190755814774</v>
      </c>
    </row>
    <row r="1487" spans="1:4" x14ac:dyDescent="0.2">
      <c r="A1487" s="17">
        <v>41439</v>
      </c>
      <c r="B1487" s="18">
        <f>VLOOKUP(Table1[[#This Row],[Date]],'Stock Long Data'!A:F,6,)</f>
        <v>66.150002000000001</v>
      </c>
      <c r="C1487" s="18">
        <f>VLOOKUP(Table1[[#This Row],[Date]],'Stock Short Data'!A:F,6,)</f>
        <v>10.425463000000001</v>
      </c>
      <c r="D1487" s="18">
        <f>Table1[[#This Row],[Long]]/Table1[[#This Row],[Short]]</f>
        <v>6.3450421338601455</v>
      </c>
    </row>
    <row r="1488" spans="1:4" x14ac:dyDescent="0.2">
      <c r="A1488" s="17">
        <v>41442</v>
      </c>
      <c r="B1488" s="18">
        <f>VLOOKUP(Table1[[#This Row],[Date]],'Stock Long Data'!A:F,6,)</f>
        <v>64.959998999999996</v>
      </c>
      <c r="C1488" s="18">
        <f>VLOOKUP(Table1[[#This Row],[Date]],'Stock Short Data'!A:F,6,)</f>
        <v>10.488341999999999</v>
      </c>
      <c r="D1488" s="18">
        <f>Table1[[#This Row],[Long]]/Table1[[#This Row],[Short]]</f>
        <v>6.1935431739354039</v>
      </c>
    </row>
    <row r="1489" spans="1:4" x14ac:dyDescent="0.2">
      <c r="A1489" s="17">
        <v>41443</v>
      </c>
      <c r="B1489" s="18">
        <f>VLOOKUP(Table1[[#This Row],[Date]],'Stock Long Data'!A:F,6,)</f>
        <v>65.419998000000007</v>
      </c>
      <c r="C1489" s="18">
        <f>VLOOKUP(Table1[[#This Row],[Date]],'Stock Short Data'!A:F,6,)</f>
        <v>10.616123</v>
      </c>
      <c r="D1489" s="18">
        <f>Table1[[#This Row],[Long]]/Table1[[#This Row],[Short]]</f>
        <v>6.1623247959730696</v>
      </c>
    </row>
    <row r="1490" spans="1:4" x14ac:dyDescent="0.2">
      <c r="A1490" s="17">
        <v>41444</v>
      </c>
      <c r="B1490" s="18">
        <f>VLOOKUP(Table1[[#This Row],[Date]],'Stock Long Data'!A:F,6,)</f>
        <v>64.889999000000003</v>
      </c>
      <c r="C1490" s="18">
        <f>VLOOKUP(Table1[[#This Row],[Date]],'Stock Short Data'!A:F,6,)</f>
        <v>10.638434</v>
      </c>
      <c r="D1490" s="18">
        <f>Table1[[#This Row],[Long]]/Table1[[#This Row],[Short]]</f>
        <v>6.0995818557505741</v>
      </c>
    </row>
    <row r="1491" spans="1:4" x14ac:dyDescent="0.2">
      <c r="A1491" s="17">
        <v>41445</v>
      </c>
      <c r="B1491" s="18">
        <f>VLOOKUP(Table1[[#This Row],[Date]],'Stock Long Data'!A:F,6,)</f>
        <v>62.700001</v>
      </c>
      <c r="C1491" s="18">
        <f>VLOOKUP(Table1[[#This Row],[Date]],'Stock Short Data'!A:F,6,)</f>
        <v>10.39504</v>
      </c>
      <c r="D1491" s="18">
        <f>Table1[[#This Row],[Long]]/Table1[[#This Row],[Short]]</f>
        <v>6.0317229178531298</v>
      </c>
    </row>
    <row r="1492" spans="1:4" x14ac:dyDescent="0.2">
      <c r="A1492" s="17">
        <v>41446</v>
      </c>
      <c r="B1492" s="18">
        <f>VLOOKUP(Table1[[#This Row],[Date]],'Stock Long Data'!A:F,6,)</f>
        <v>61.900002000000001</v>
      </c>
      <c r="C1492" s="18">
        <f>VLOOKUP(Table1[[#This Row],[Date]],'Stock Short Data'!A:F,6,)</f>
        <v>10.088766</v>
      </c>
      <c r="D1492" s="18">
        <f>Table1[[#This Row],[Long]]/Table1[[#This Row],[Short]]</f>
        <v>6.1355374879345996</v>
      </c>
    </row>
    <row r="1493" spans="1:4" x14ac:dyDescent="0.2">
      <c r="A1493" s="17">
        <v>41449</v>
      </c>
      <c r="B1493" s="18">
        <f>VLOOKUP(Table1[[#This Row],[Date]],'Stock Long Data'!A:F,6,)</f>
        <v>61.330002</v>
      </c>
      <c r="C1493" s="18">
        <f>VLOOKUP(Table1[[#This Row],[Date]],'Stock Short Data'!A:F,6,)</f>
        <v>10.084711</v>
      </c>
      <c r="D1493" s="18">
        <f>Table1[[#This Row],[Long]]/Table1[[#This Row],[Short]]</f>
        <v>6.0814833464241067</v>
      </c>
    </row>
    <row r="1494" spans="1:4" x14ac:dyDescent="0.2">
      <c r="A1494" s="17">
        <v>41450</v>
      </c>
      <c r="B1494" s="18">
        <f>VLOOKUP(Table1[[#This Row],[Date]],'Stock Long Data'!A:F,6,)</f>
        <v>62.509998000000003</v>
      </c>
      <c r="C1494" s="18">
        <f>VLOOKUP(Table1[[#This Row],[Date]],'Stock Short Data'!A:F,6,)</f>
        <v>10.259143</v>
      </c>
      <c r="D1494" s="18">
        <f>Table1[[#This Row],[Long]]/Table1[[#This Row],[Short]]</f>
        <v>6.0931013438451931</v>
      </c>
    </row>
    <row r="1495" spans="1:4" x14ac:dyDescent="0.2">
      <c r="A1495" s="17">
        <v>41451</v>
      </c>
      <c r="B1495" s="18">
        <f>VLOOKUP(Table1[[#This Row],[Date]],'Stock Long Data'!A:F,6,)</f>
        <v>63.880001</v>
      </c>
      <c r="C1495" s="18">
        <f>VLOOKUP(Table1[[#This Row],[Date]],'Stock Short Data'!A:F,6,)</f>
        <v>10.317962</v>
      </c>
      <c r="D1495" s="18">
        <f>Table1[[#This Row],[Long]]/Table1[[#This Row],[Short]]</f>
        <v>6.1911452087146666</v>
      </c>
    </row>
    <row r="1496" spans="1:4" x14ac:dyDescent="0.2">
      <c r="A1496" s="17">
        <v>41452</v>
      </c>
      <c r="B1496" s="18">
        <f>VLOOKUP(Table1[[#This Row],[Date]],'Stock Long Data'!A:F,6,)</f>
        <v>65.629997000000003</v>
      </c>
      <c r="C1496" s="18">
        <f>VLOOKUP(Table1[[#This Row],[Date]],'Stock Short Data'!A:F,6,)</f>
        <v>10.350415</v>
      </c>
      <c r="D1496" s="18">
        <f>Table1[[#This Row],[Long]]/Table1[[#This Row],[Short]]</f>
        <v>6.3408082671081312</v>
      </c>
    </row>
    <row r="1497" spans="1:4" x14ac:dyDescent="0.2">
      <c r="A1497" s="17">
        <v>41453</v>
      </c>
      <c r="B1497" s="18">
        <f>VLOOKUP(Table1[[#This Row],[Date]],'Stock Long Data'!A:F,6,)</f>
        <v>65.5</v>
      </c>
      <c r="C1497" s="18">
        <f>VLOOKUP(Table1[[#This Row],[Date]],'Stock Short Data'!A:F,6,)</f>
        <v>10.429520999999999</v>
      </c>
      <c r="D1497" s="18">
        <f>Table1[[#This Row],[Long]]/Table1[[#This Row],[Short]]</f>
        <v>6.2802500709284734</v>
      </c>
    </row>
    <row r="1498" spans="1:4" x14ac:dyDescent="0.2">
      <c r="A1498" s="17">
        <v>41456</v>
      </c>
      <c r="B1498" s="18">
        <f>VLOOKUP(Table1[[#This Row],[Date]],'Stock Long Data'!A:F,6,)</f>
        <v>65.419998000000007</v>
      </c>
      <c r="C1498" s="18">
        <f>VLOOKUP(Table1[[#This Row],[Date]],'Stock Short Data'!A:F,6,)</f>
        <v>10.543104</v>
      </c>
      <c r="D1498" s="18">
        <f>Table1[[#This Row],[Long]]/Table1[[#This Row],[Short]]</f>
        <v>6.2050035739000595</v>
      </c>
    </row>
    <row r="1499" spans="1:4" x14ac:dyDescent="0.2">
      <c r="A1499" s="17">
        <v>41457</v>
      </c>
      <c r="B1499" s="18">
        <f>VLOOKUP(Table1[[#This Row],[Date]],'Stock Long Data'!A:F,6,)</f>
        <v>65.050003000000004</v>
      </c>
      <c r="C1499" s="18">
        <f>VLOOKUP(Table1[[#This Row],[Date]],'Stock Short Data'!A:F,6,)</f>
        <v>10.575557999999999</v>
      </c>
      <c r="D1499" s="18">
        <f>Table1[[#This Row],[Long]]/Table1[[#This Row],[Short]]</f>
        <v>6.1509759579589094</v>
      </c>
    </row>
    <row r="1500" spans="1:4" x14ac:dyDescent="0.2">
      <c r="A1500" s="17">
        <v>41458</v>
      </c>
      <c r="B1500" s="18">
        <f>VLOOKUP(Table1[[#This Row],[Date]],'Stock Long Data'!A:F,6,)</f>
        <v>64.5</v>
      </c>
      <c r="C1500" s="18">
        <f>VLOOKUP(Table1[[#This Row],[Date]],'Stock Short Data'!A:F,6,)</f>
        <v>10.618154000000001</v>
      </c>
      <c r="D1500" s="18">
        <f>Table1[[#This Row],[Long]]/Table1[[#This Row],[Short]]</f>
        <v>6.0745022157335447</v>
      </c>
    </row>
    <row r="1501" spans="1:4" x14ac:dyDescent="0.2">
      <c r="A1501" s="17">
        <v>41460</v>
      </c>
      <c r="B1501" s="18">
        <f>VLOOKUP(Table1[[#This Row],[Date]],'Stock Long Data'!A:F,6,)</f>
        <v>63.549999</v>
      </c>
      <c r="C1501" s="18">
        <f>VLOOKUP(Table1[[#This Row],[Date]],'Stock Short Data'!A:F,6,)</f>
        <v>10.652633</v>
      </c>
      <c r="D1501" s="18">
        <f>Table1[[#This Row],[Long]]/Table1[[#This Row],[Short]]</f>
        <v>5.9656611656479672</v>
      </c>
    </row>
    <row r="1502" spans="1:4" x14ac:dyDescent="0.2">
      <c r="A1502" s="17">
        <v>41463</v>
      </c>
      <c r="B1502" s="18">
        <f>VLOOKUP(Table1[[#This Row],[Date]],'Stock Long Data'!A:F,6,)</f>
        <v>65.930000000000007</v>
      </c>
      <c r="C1502" s="18">
        <f>VLOOKUP(Table1[[#This Row],[Date]],'Stock Short Data'!A:F,6,)</f>
        <v>10.666831</v>
      </c>
      <c r="D1502" s="18">
        <f>Table1[[#This Row],[Long]]/Table1[[#This Row],[Short]]</f>
        <v>6.1808422763986801</v>
      </c>
    </row>
    <row r="1503" spans="1:4" x14ac:dyDescent="0.2">
      <c r="A1503" s="17">
        <v>41464</v>
      </c>
      <c r="B1503" s="18">
        <f>VLOOKUP(Table1[[#This Row],[Date]],'Stock Long Data'!A:F,6,)</f>
        <v>65.449996999999996</v>
      </c>
      <c r="C1503" s="18">
        <f>VLOOKUP(Table1[[#This Row],[Date]],'Stock Short Data'!A:F,6,)</f>
        <v>10.889943000000001</v>
      </c>
      <c r="D1503" s="18">
        <f>Table1[[#This Row],[Long]]/Table1[[#This Row],[Short]]</f>
        <v>6.0101321926111089</v>
      </c>
    </row>
    <row r="1504" spans="1:4" x14ac:dyDescent="0.2">
      <c r="A1504" s="17">
        <v>41465</v>
      </c>
      <c r="B1504" s="18">
        <f>VLOOKUP(Table1[[#This Row],[Date]],'Stock Long Data'!A:F,6,)</f>
        <v>65.690002000000007</v>
      </c>
      <c r="C1504" s="18">
        <f>VLOOKUP(Table1[[#This Row],[Date]],'Stock Short Data'!A:F,6,)</f>
        <v>10.810841</v>
      </c>
      <c r="D1504" s="18">
        <f>Table1[[#This Row],[Long]]/Table1[[#This Row],[Short]]</f>
        <v>6.0763082169093048</v>
      </c>
    </row>
    <row r="1505" spans="1:4" x14ac:dyDescent="0.2">
      <c r="A1505" s="17">
        <v>41466</v>
      </c>
      <c r="B1505" s="18">
        <f>VLOOKUP(Table1[[#This Row],[Date]],'Stock Long Data'!A:F,6,)</f>
        <v>65.949996999999996</v>
      </c>
      <c r="C1505" s="18">
        <f>VLOOKUP(Table1[[#This Row],[Date]],'Stock Short Data'!A:F,6,)</f>
        <v>10.839236</v>
      </c>
      <c r="D1505" s="18">
        <f>Table1[[#This Row],[Long]]/Table1[[#This Row],[Short]]</f>
        <v>6.0843768878175544</v>
      </c>
    </row>
    <row r="1506" spans="1:4" x14ac:dyDescent="0.2">
      <c r="A1506" s="17">
        <v>41467</v>
      </c>
      <c r="B1506" s="18">
        <f>VLOOKUP(Table1[[#This Row],[Date]],'Stock Long Data'!A:F,6,)</f>
        <v>66.360000999999997</v>
      </c>
      <c r="C1506" s="18">
        <f>VLOOKUP(Table1[[#This Row],[Date]],'Stock Short Data'!A:F,6,)</f>
        <v>10.881831</v>
      </c>
      <c r="D1506" s="18">
        <f>Table1[[#This Row],[Long]]/Table1[[#This Row],[Short]]</f>
        <v>6.0982385225427596</v>
      </c>
    </row>
    <row r="1507" spans="1:4" x14ac:dyDescent="0.2">
      <c r="A1507" s="17">
        <v>41470</v>
      </c>
      <c r="B1507" s="18">
        <f>VLOOKUP(Table1[[#This Row],[Date]],'Stock Long Data'!A:F,6,)</f>
        <v>66.139999000000003</v>
      </c>
      <c r="C1507" s="18">
        <f>VLOOKUP(Table1[[#This Row],[Date]],'Stock Short Data'!A:F,6,)</f>
        <v>10.812868999999999</v>
      </c>
      <c r="D1507" s="18">
        <f>Table1[[#This Row],[Long]]/Table1[[#This Row],[Short]]</f>
        <v>6.1167853786076583</v>
      </c>
    </row>
    <row r="1508" spans="1:4" x14ac:dyDescent="0.2">
      <c r="A1508" s="17">
        <v>41471</v>
      </c>
      <c r="B1508" s="18">
        <f>VLOOKUP(Table1[[#This Row],[Date]],'Stock Long Data'!A:F,6,)</f>
        <v>64.199996999999996</v>
      </c>
      <c r="C1508" s="18">
        <f>VLOOKUP(Table1[[#This Row],[Date]],'Stock Short Data'!A:F,6,)</f>
        <v>10.699285</v>
      </c>
      <c r="D1508" s="18">
        <f>Table1[[#This Row],[Long]]/Table1[[#This Row],[Short]]</f>
        <v>6.0004006809800838</v>
      </c>
    </row>
    <row r="1509" spans="1:4" x14ac:dyDescent="0.2">
      <c r="A1509" s="17">
        <v>41472</v>
      </c>
      <c r="B1509" s="18">
        <f>VLOOKUP(Table1[[#This Row],[Date]],'Stock Long Data'!A:F,6,)</f>
        <v>65.319999999999993</v>
      </c>
      <c r="C1509" s="18">
        <f>VLOOKUP(Table1[[#This Row],[Date]],'Stock Short Data'!A:F,6,)</f>
        <v>10.674946</v>
      </c>
      <c r="D1509" s="18">
        <f>Table1[[#This Row],[Long]]/Table1[[#This Row],[Short]]</f>
        <v>6.1190005082929684</v>
      </c>
    </row>
    <row r="1510" spans="1:4" x14ac:dyDescent="0.2">
      <c r="A1510" s="17">
        <v>41473</v>
      </c>
      <c r="B1510" s="18">
        <f>VLOOKUP(Table1[[#This Row],[Date]],'Stock Long Data'!A:F,6,)</f>
        <v>65.769997000000004</v>
      </c>
      <c r="C1510" s="18">
        <f>VLOOKUP(Table1[[#This Row],[Date]],'Stock Short Data'!A:F,6,)</f>
        <v>10.608008999999999</v>
      </c>
      <c r="D1510" s="18">
        <f>Table1[[#This Row],[Long]]/Table1[[#This Row],[Short]]</f>
        <v>6.2000321643769354</v>
      </c>
    </row>
    <row r="1511" spans="1:4" x14ac:dyDescent="0.2">
      <c r="A1511" s="17">
        <v>41474</v>
      </c>
      <c r="B1511" s="18">
        <f>VLOOKUP(Table1[[#This Row],[Date]],'Stock Long Data'!A:F,6,)</f>
        <v>67.699996999999996</v>
      </c>
      <c r="C1511" s="18">
        <f>VLOOKUP(Table1[[#This Row],[Date]],'Stock Short Data'!A:F,6,)</f>
        <v>10.601925</v>
      </c>
      <c r="D1511" s="18">
        <f>Table1[[#This Row],[Long]]/Table1[[#This Row],[Short]]</f>
        <v>6.3856325148498971</v>
      </c>
    </row>
    <row r="1512" spans="1:4" x14ac:dyDescent="0.2">
      <c r="A1512" s="17">
        <v>41477</v>
      </c>
      <c r="B1512" s="18">
        <f>VLOOKUP(Table1[[#This Row],[Date]],'Stock Long Data'!A:F,6,)</f>
        <v>67.510002</v>
      </c>
      <c r="C1512" s="18">
        <f>VLOOKUP(Table1[[#This Row],[Date]],'Stock Short Data'!A:F,6,)</f>
        <v>10.666831</v>
      </c>
      <c r="D1512" s="18">
        <f>Table1[[#This Row],[Long]]/Table1[[#This Row],[Short]]</f>
        <v>6.3289651818801662</v>
      </c>
    </row>
    <row r="1513" spans="1:4" x14ac:dyDescent="0.2">
      <c r="A1513" s="17">
        <v>41478</v>
      </c>
      <c r="B1513" s="18">
        <f>VLOOKUP(Table1[[#This Row],[Date]],'Stock Long Data'!A:F,6,)</f>
        <v>67.790001000000004</v>
      </c>
      <c r="C1513" s="18">
        <f>VLOOKUP(Table1[[#This Row],[Date]],'Stock Short Data'!A:F,6,)</f>
        <v>10.82301</v>
      </c>
      <c r="D1513" s="18">
        <f>Table1[[#This Row],[Long]]/Table1[[#This Row],[Short]]</f>
        <v>6.2635071943941663</v>
      </c>
    </row>
    <row r="1514" spans="1:4" x14ac:dyDescent="0.2">
      <c r="A1514" s="17">
        <v>41479</v>
      </c>
      <c r="B1514" s="18">
        <f>VLOOKUP(Table1[[#This Row],[Date]],'Stock Long Data'!A:F,6,)</f>
        <v>67.720000999999996</v>
      </c>
      <c r="C1514" s="18">
        <f>VLOOKUP(Table1[[#This Row],[Date]],'Stock Short Data'!A:F,6,)</f>
        <v>11.678953999999999</v>
      </c>
      <c r="D1514" s="18">
        <f>Table1[[#This Row],[Long]]/Table1[[#This Row],[Short]]</f>
        <v>5.7984645713991165</v>
      </c>
    </row>
    <row r="1515" spans="1:4" x14ac:dyDescent="0.2">
      <c r="A1515" s="17">
        <v>41480</v>
      </c>
      <c r="B1515" s="18">
        <f>VLOOKUP(Table1[[#This Row],[Date]],'Stock Long Data'!A:F,6,)</f>
        <v>69.209998999999996</v>
      </c>
      <c r="C1515" s="18">
        <f>VLOOKUP(Table1[[#This Row],[Date]],'Stock Short Data'!A:F,6,)</f>
        <v>11.908151</v>
      </c>
      <c r="D1515" s="18">
        <f>Table1[[#This Row],[Long]]/Table1[[#This Row],[Short]]</f>
        <v>5.8119853367663872</v>
      </c>
    </row>
    <row r="1516" spans="1:4" x14ac:dyDescent="0.2">
      <c r="A1516" s="17">
        <v>41481</v>
      </c>
      <c r="B1516" s="18">
        <f>VLOOKUP(Table1[[#This Row],[Date]],'Stock Long Data'!A:F,6,)</f>
        <v>69.019997000000004</v>
      </c>
      <c r="C1516" s="18">
        <f>VLOOKUP(Table1[[#This Row],[Date]],'Stock Short Data'!A:F,6,)</f>
        <v>12.131263000000001</v>
      </c>
      <c r="D1516" s="18">
        <f>Table1[[#This Row],[Long]]/Table1[[#This Row],[Short]]</f>
        <v>5.6894320896348551</v>
      </c>
    </row>
    <row r="1517" spans="1:4" x14ac:dyDescent="0.2">
      <c r="A1517" s="17">
        <v>41484</v>
      </c>
      <c r="B1517" s="18">
        <f>VLOOKUP(Table1[[#This Row],[Date]],'Stock Long Data'!A:F,6,)</f>
        <v>69.050003000000004</v>
      </c>
      <c r="C1517" s="18">
        <f>VLOOKUP(Table1[[#This Row],[Date]],'Stock Short Data'!A:F,6,)</f>
        <v>12.127205</v>
      </c>
      <c r="D1517" s="18">
        <f>Table1[[#This Row],[Long]]/Table1[[#This Row],[Short]]</f>
        <v>5.6938101565859576</v>
      </c>
    </row>
    <row r="1518" spans="1:4" x14ac:dyDescent="0.2">
      <c r="A1518" s="17">
        <v>41485</v>
      </c>
      <c r="B1518" s="18">
        <f>VLOOKUP(Table1[[#This Row],[Date]],'Stock Long Data'!A:F,6,)</f>
        <v>69.559997999999993</v>
      </c>
      <c r="C1518" s="18">
        <f>VLOOKUP(Table1[[#This Row],[Date]],'Stock Short Data'!A:F,6,)</f>
        <v>12.060273</v>
      </c>
      <c r="D1518" s="18">
        <f>Table1[[#This Row],[Long]]/Table1[[#This Row],[Short]]</f>
        <v>5.7676968008933125</v>
      </c>
    </row>
    <row r="1519" spans="1:4" x14ac:dyDescent="0.2">
      <c r="A1519" s="17">
        <v>41486</v>
      </c>
      <c r="B1519" s="18">
        <f>VLOOKUP(Table1[[#This Row],[Date]],'Stock Long Data'!A:F,6,)</f>
        <v>69.569999999999993</v>
      </c>
      <c r="C1519" s="18">
        <f>VLOOKUP(Table1[[#This Row],[Date]],'Stock Short Data'!A:F,6,)</f>
        <v>12.871593000000001</v>
      </c>
      <c r="D1519" s="18">
        <f>Table1[[#This Row],[Long]]/Table1[[#This Row],[Short]]</f>
        <v>5.4049254043380639</v>
      </c>
    </row>
    <row r="1520" spans="1:4" x14ac:dyDescent="0.2">
      <c r="A1520" s="17">
        <v>41487</v>
      </c>
      <c r="B1520" s="18">
        <f>VLOOKUP(Table1[[#This Row],[Date]],'Stock Long Data'!A:F,6,)</f>
        <v>71.089995999999999</v>
      </c>
      <c r="C1520" s="18">
        <f>VLOOKUP(Table1[[#This Row],[Date]],'Stock Short Data'!A:F,6,)</f>
        <v>13.039941000000001</v>
      </c>
      <c r="D1520" s="18">
        <f>Table1[[#This Row],[Long]]/Table1[[#This Row],[Short]]</f>
        <v>5.4517114763019245</v>
      </c>
    </row>
    <row r="1521" spans="1:4" x14ac:dyDescent="0.2">
      <c r="A1521" s="17">
        <v>41488</v>
      </c>
      <c r="B1521" s="18">
        <f>VLOOKUP(Table1[[#This Row],[Date]],'Stock Long Data'!A:F,6,)</f>
        <v>72.699996999999996</v>
      </c>
      <c r="C1521" s="18">
        <f>VLOOKUP(Table1[[#This Row],[Date]],'Stock Short Data'!A:F,6,)</f>
        <v>12.932441000000001</v>
      </c>
      <c r="D1521" s="18">
        <f>Table1[[#This Row],[Long]]/Table1[[#This Row],[Short]]</f>
        <v>5.6215216446763598</v>
      </c>
    </row>
    <row r="1522" spans="1:4" x14ac:dyDescent="0.2">
      <c r="A1522" s="17">
        <v>41491</v>
      </c>
      <c r="B1522" s="18">
        <f>VLOOKUP(Table1[[#This Row],[Date]],'Stock Long Data'!A:F,6,)</f>
        <v>73.540001000000004</v>
      </c>
      <c r="C1522" s="18">
        <f>VLOOKUP(Table1[[#This Row],[Date]],'Stock Short Data'!A:F,6,)</f>
        <v>12.879707</v>
      </c>
      <c r="D1522" s="18">
        <f>Table1[[#This Row],[Long]]/Table1[[#This Row],[Short]]</f>
        <v>5.7097572949446755</v>
      </c>
    </row>
    <row r="1523" spans="1:4" x14ac:dyDescent="0.2">
      <c r="A1523" s="17">
        <v>41492</v>
      </c>
      <c r="B1523" s="18">
        <f>VLOOKUP(Table1[[#This Row],[Date]],'Stock Long Data'!A:F,6,)</f>
        <v>73.660004000000001</v>
      </c>
      <c r="C1523" s="18">
        <f>VLOOKUP(Table1[[#This Row],[Date]],'Stock Short Data'!A:F,6,)</f>
        <v>12.764096</v>
      </c>
      <c r="D1523" s="18">
        <f>Table1[[#This Row],[Long]]/Table1[[#This Row],[Short]]</f>
        <v>5.7708751172037562</v>
      </c>
    </row>
    <row r="1524" spans="1:4" x14ac:dyDescent="0.2">
      <c r="A1524" s="17">
        <v>41493</v>
      </c>
      <c r="B1524" s="18">
        <f>VLOOKUP(Table1[[#This Row],[Date]],'Stock Long Data'!A:F,6,)</f>
        <v>72.370002999999997</v>
      </c>
      <c r="C1524" s="18">
        <f>VLOOKUP(Table1[[#This Row],[Date]],'Stock Short Data'!A:F,6,)</f>
        <v>12.549094</v>
      </c>
      <c r="D1524" s="18">
        <f>Table1[[#This Row],[Long]]/Table1[[#This Row],[Short]]</f>
        <v>5.7669504268595002</v>
      </c>
    </row>
    <row r="1525" spans="1:4" x14ac:dyDescent="0.2">
      <c r="A1525" s="17">
        <v>41494</v>
      </c>
      <c r="B1525" s="18">
        <f>VLOOKUP(Table1[[#This Row],[Date]],'Stock Long Data'!A:F,6,)</f>
        <v>72.620002999999997</v>
      </c>
      <c r="C1525" s="18">
        <f>VLOOKUP(Table1[[#This Row],[Date]],'Stock Short Data'!A:F,6,)</f>
        <v>12.654564000000001</v>
      </c>
      <c r="D1525" s="18">
        <f>Table1[[#This Row],[Long]]/Table1[[#This Row],[Short]]</f>
        <v>5.7386412522786241</v>
      </c>
    </row>
    <row r="1526" spans="1:4" x14ac:dyDescent="0.2">
      <c r="A1526" s="17">
        <v>41495</v>
      </c>
      <c r="B1526" s="18">
        <f>VLOOKUP(Table1[[#This Row],[Date]],'Stock Long Data'!A:F,6,)</f>
        <v>72.580001999999993</v>
      </c>
      <c r="C1526" s="18">
        <f>VLOOKUP(Table1[[#This Row],[Date]],'Stock Short Data'!A:F,6,)</f>
        <v>12.720314</v>
      </c>
      <c r="D1526" s="18">
        <f>Table1[[#This Row],[Long]]/Table1[[#This Row],[Short]]</f>
        <v>5.7058341484337562</v>
      </c>
    </row>
    <row r="1527" spans="1:4" x14ac:dyDescent="0.2">
      <c r="A1527" s="17">
        <v>41498</v>
      </c>
      <c r="B1527" s="18">
        <f>VLOOKUP(Table1[[#This Row],[Date]],'Stock Long Data'!A:F,6,)</f>
        <v>72.900002000000001</v>
      </c>
      <c r="C1527" s="18">
        <f>VLOOKUP(Table1[[#This Row],[Date]],'Stock Short Data'!A:F,6,)</f>
        <v>12.769625</v>
      </c>
      <c r="D1527" s="18">
        <f>Table1[[#This Row],[Long]]/Table1[[#This Row],[Short]]</f>
        <v>5.7088600487484955</v>
      </c>
    </row>
    <row r="1528" spans="1:4" x14ac:dyDescent="0.2">
      <c r="A1528" s="17">
        <v>41499</v>
      </c>
      <c r="B1528" s="18">
        <f>VLOOKUP(Table1[[#This Row],[Date]],'Stock Long Data'!A:F,6,)</f>
        <v>74.650002000000001</v>
      </c>
      <c r="C1528" s="18">
        <f>VLOOKUP(Table1[[#This Row],[Date]],'Stock Short Data'!A:F,6,)</f>
        <v>12.823048</v>
      </c>
      <c r="D1528" s="18">
        <f>Table1[[#This Row],[Long]]/Table1[[#This Row],[Short]]</f>
        <v>5.8215489796185746</v>
      </c>
    </row>
    <row r="1529" spans="1:4" x14ac:dyDescent="0.2">
      <c r="A1529" s="17">
        <v>41500</v>
      </c>
      <c r="B1529" s="18">
        <f>VLOOKUP(Table1[[#This Row],[Date]],'Stock Long Data'!A:F,6,)</f>
        <v>73.349997999999999</v>
      </c>
      <c r="C1529" s="18">
        <f>VLOOKUP(Table1[[#This Row],[Date]],'Stock Short Data'!A:F,6,)</f>
        <v>12.666893</v>
      </c>
      <c r="D1529" s="18">
        <f>Table1[[#This Row],[Long]]/Table1[[#This Row],[Short]]</f>
        <v>5.790685845376605</v>
      </c>
    </row>
    <row r="1530" spans="1:4" x14ac:dyDescent="0.2">
      <c r="A1530" s="17">
        <v>41501</v>
      </c>
      <c r="B1530" s="18">
        <f>VLOOKUP(Table1[[#This Row],[Date]],'Stock Long Data'!A:F,6,)</f>
        <v>72.220000999999996</v>
      </c>
      <c r="C1530" s="18">
        <f>VLOOKUP(Table1[[#This Row],[Date]],'Stock Short Data'!A:F,6,)</f>
        <v>12.449102</v>
      </c>
      <c r="D1530" s="18">
        <f>Table1[[#This Row],[Long]]/Table1[[#This Row],[Short]]</f>
        <v>5.8012217266755464</v>
      </c>
    </row>
    <row r="1531" spans="1:4" x14ac:dyDescent="0.2">
      <c r="A1531" s="17">
        <v>41502</v>
      </c>
      <c r="B1531" s="18">
        <f>VLOOKUP(Table1[[#This Row],[Date]],'Stock Long Data'!A:F,6,)</f>
        <v>70.129997000000003</v>
      </c>
      <c r="C1531" s="18">
        <f>VLOOKUP(Table1[[#This Row],[Date]],'Stock Short Data'!A:F,6,)</f>
        <v>12.235417</v>
      </c>
      <c r="D1531" s="18">
        <f>Table1[[#This Row],[Long]]/Table1[[#This Row],[Short]]</f>
        <v>5.7317210357440214</v>
      </c>
    </row>
    <row r="1532" spans="1:4" x14ac:dyDescent="0.2">
      <c r="A1532" s="17">
        <v>41505</v>
      </c>
      <c r="B1532" s="18">
        <f>VLOOKUP(Table1[[#This Row],[Date]],'Stock Long Data'!A:F,6,)</f>
        <v>68.940002000000007</v>
      </c>
      <c r="C1532" s="18">
        <f>VLOOKUP(Table1[[#This Row],[Date]],'Stock Short Data'!A:F,6,)</f>
        <v>12.340206</v>
      </c>
      <c r="D1532" s="18">
        <f>Table1[[#This Row],[Long]]/Table1[[#This Row],[Short]]</f>
        <v>5.5866167874345054</v>
      </c>
    </row>
    <row r="1533" spans="1:4" x14ac:dyDescent="0.2">
      <c r="A1533" s="17">
        <v>41506</v>
      </c>
      <c r="B1533" s="18">
        <f>VLOOKUP(Table1[[#This Row],[Date]],'Stock Long Data'!A:F,6,)</f>
        <v>69.260002</v>
      </c>
      <c r="C1533" s="18">
        <f>VLOOKUP(Table1[[#This Row],[Date]],'Stock Short Data'!A:F,6,)</f>
        <v>12.202543</v>
      </c>
      <c r="D1533" s="18">
        <f>Table1[[#This Row],[Long]]/Table1[[#This Row],[Short]]</f>
        <v>5.6758662518132486</v>
      </c>
    </row>
    <row r="1534" spans="1:4" x14ac:dyDescent="0.2">
      <c r="A1534" s="17">
        <v>41507</v>
      </c>
      <c r="B1534" s="18">
        <f>VLOOKUP(Table1[[#This Row],[Date]],'Stock Long Data'!A:F,6,)</f>
        <v>70.150002000000001</v>
      </c>
      <c r="C1534" s="18">
        <f>VLOOKUP(Table1[[#This Row],[Date]],'Stock Short Data'!A:F,6,)</f>
        <v>12.484029</v>
      </c>
      <c r="D1534" s="18">
        <f>Table1[[#This Row],[Long]]/Table1[[#This Row],[Short]]</f>
        <v>5.6191796734852186</v>
      </c>
    </row>
    <row r="1535" spans="1:4" x14ac:dyDescent="0.2">
      <c r="A1535" s="17">
        <v>41508</v>
      </c>
      <c r="B1535" s="18">
        <f>VLOOKUP(Table1[[#This Row],[Date]],'Stock Long Data'!A:F,6,)</f>
        <v>70.959998999999996</v>
      </c>
      <c r="C1535" s="18">
        <f>VLOOKUP(Table1[[#This Row],[Date]],'Stock Short Data'!A:F,6,)</f>
        <v>12.557998</v>
      </c>
      <c r="D1535" s="18">
        <f>Table1[[#This Row],[Long]]/Table1[[#This Row],[Short]]</f>
        <v>5.6505821230422235</v>
      </c>
    </row>
    <row r="1536" spans="1:4" x14ac:dyDescent="0.2">
      <c r="A1536" s="17">
        <v>41509</v>
      </c>
      <c r="B1536" s="18">
        <f>VLOOKUP(Table1[[#This Row],[Date]],'Stock Long Data'!A:F,6,)</f>
        <v>71.769997000000004</v>
      </c>
      <c r="C1536" s="18">
        <f>VLOOKUP(Table1[[#This Row],[Date]],'Stock Short Data'!A:F,6,)</f>
        <v>12.551831999999999</v>
      </c>
      <c r="D1536" s="18">
        <f>Table1[[#This Row],[Long]]/Table1[[#This Row],[Short]]</f>
        <v>5.7178901852733537</v>
      </c>
    </row>
    <row r="1537" spans="1:4" x14ac:dyDescent="0.2">
      <c r="A1537" s="17">
        <v>41512</v>
      </c>
      <c r="B1537" s="18">
        <f>VLOOKUP(Table1[[#This Row],[Date]],'Stock Long Data'!A:F,6,)</f>
        <v>72</v>
      </c>
      <c r="C1537" s="18">
        <f>VLOOKUP(Table1[[#This Row],[Date]],'Stock Short Data'!A:F,6,)</f>
        <v>12.508682</v>
      </c>
      <c r="D1537" s="18">
        <f>Table1[[#This Row],[Long]]/Table1[[#This Row],[Short]]</f>
        <v>5.7560021111736628</v>
      </c>
    </row>
    <row r="1538" spans="1:4" x14ac:dyDescent="0.2">
      <c r="A1538" s="17">
        <v>41513</v>
      </c>
      <c r="B1538" s="18">
        <f>VLOOKUP(Table1[[#This Row],[Date]],'Stock Long Data'!A:F,6,)</f>
        <v>69.360000999999997</v>
      </c>
      <c r="C1538" s="18">
        <f>VLOOKUP(Table1[[#This Row],[Date]],'Stock Short Data'!A:F,6,)</f>
        <v>12.399791</v>
      </c>
      <c r="D1538" s="18">
        <f>Table1[[#This Row],[Long]]/Table1[[#This Row],[Short]]</f>
        <v>5.5936427476882464</v>
      </c>
    </row>
    <row r="1539" spans="1:4" x14ac:dyDescent="0.2">
      <c r="A1539" s="17">
        <v>41514</v>
      </c>
      <c r="B1539" s="18">
        <f>VLOOKUP(Table1[[#This Row],[Date]],'Stock Long Data'!A:F,6,)</f>
        <v>69.279999000000004</v>
      </c>
      <c r="C1539" s="18">
        <f>VLOOKUP(Table1[[#This Row],[Date]],'Stock Short Data'!A:F,6,)</f>
        <v>12.46143</v>
      </c>
      <c r="D1539" s="18">
        <f>Table1[[#This Row],[Long]]/Table1[[#This Row],[Short]]</f>
        <v>5.5595544813075231</v>
      </c>
    </row>
    <row r="1540" spans="1:4" x14ac:dyDescent="0.2">
      <c r="A1540" s="17">
        <v>41515</v>
      </c>
      <c r="B1540" s="18">
        <f>VLOOKUP(Table1[[#This Row],[Date]],'Stock Long Data'!A:F,6,)</f>
        <v>71.129997000000003</v>
      </c>
      <c r="C1540" s="18">
        <f>VLOOKUP(Table1[[#This Row],[Date]],'Stock Short Data'!A:F,6,)</f>
        <v>12.59498</v>
      </c>
      <c r="D1540" s="18">
        <f>Table1[[#This Row],[Long]]/Table1[[#This Row],[Short]]</f>
        <v>5.6474878880315815</v>
      </c>
    </row>
    <row r="1541" spans="1:4" x14ac:dyDescent="0.2">
      <c r="A1541" s="17">
        <v>41516</v>
      </c>
      <c r="B1541" s="18">
        <f>VLOOKUP(Table1[[#This Row],[Date]],'Stock Long Data'!A:F,6,)</f>
        <v>70.839995999999999</v>
      </c>
      <c r="C1541" s="18">
        <f>VLOOKUP(Table1[[#This Row],[Date]],'Stock Short Data'!A:F,6,)</f>
        <v>12.221035000000001</v>
      </c>
      <c r="D1541" s="18">
        <f>Table1[[#This Row],[Long]]/Table1[[#This Row],[Short]]</f>
        <v>5.7965627297524307</v>
      </c>
    </row>
    <row r="1542" spans="1:4" x14ac:dyDescent="0.2">
      <c r="A1542" s="17">
        <v>41520</v>
      </c>
      <c r="B1542" s="18">
        <f>VLOOKUP(Table1[[#This Row],[Date]],'Stock Long Data'!A:F,6,)</f>
        <v>69.919998000000007</v>
      </c>
      <c r="C1542" s="18">
        <f>VLOOKUP(Table1[[#This Row],[Date]],'Stock Short Data'!A:F,6,)</f>
        <v>12.47992</v>
      </c>
      <c r="D1542" s="18">
        <f>Table1[[#This Row],[Long]]/Table1[[#This Row],[Short]]</f>
        <v>5.6025998564093369</v>
      </c>
    </row>
    <row r="1543" spans="1:4" x14ac:dyDescent="0.2">
      <c r="A1543" s="17">
        <v>41521</v>
      </c>
      <c r="B1543" s="18">
        <f>VLOOKUP(Table1[[#This Row],[Date]],'Stock Long Data'!A:F,6,)</f>
        <v>70.099997999999999</v>
      </c>
      <c r="C1543" s="18">
        <f>VLOOKUP(Table1[[#This Row],[Date]],'Stock Short Data'!A:F,6,)</f>
        <v>12.644292</v>
      </c>
      <c r="D1543" s="18">
        <f>Table1[[#This Row],[Long]]/Table1[[#This Row],[Short]]</f>
        <v>5.544003412765222</v>
      </c>
    </row>
    <row r="1544" spans="1:4" x14ac:dyDescent="0.2">
      <c r="A1544" s="17">
        <v>41522</v>
      </c>
      <c r="B1544" s="18">
        <f>VLOOKUP(Table1[[#This Row],[Date]],'Stock Long Data'!A:F,6,)</f>
        <v>69.919998000000007</v>
      </c>
      <c r="C1544" s="18">
        <f>VLOOKUP(Table1[[#This Row],[Date]],'Stock Short Data'!A:F,6,)</f>
        <v>12.664840999999999</v>
      </c>
      <c r="D1544" s="18">
        <f>Table1[[#This Row],[Long]]/Table1[[#This Row],[Short]]</f>
        <v>5.5207955630868177</v>
      </c>
    </row>
    <row r="1545" spans="1:4" x14ac:dyDescent="0.2">
      <c r="A1545" s="17">
        <v>41523</v>
      </c>
      <c r="B1545" s="18">
        <f>VLOOKUP(Table1[[#This Row],[Date]],'Stock Long Data'!A:F,6,)</f>
        <v>69.489998</v>
      </c>
      <c r="C1545" s="18">
        <f>VLOOKUP(Table1[[#This Row],[Date]],'Stock Short Data'!A:F,6,)</f>
        <v>12.685388</v>
      </c>
      <c r="D1545" s="18">
        <f>Table1[[#This Row],[Long]]/Table1[[#This Row],[Short]]</f>
        <v>5.4779560546354595</v>
      </c>
    </row>
    <row r="1546" spans="1:4" x14ac:dyDescent="0.2">
      <c r="A1546" s="17">
        <v>41526</v>
      </c>
      <c r="B1546" s="18">
        <f>VLOOKUP(Table1[[#This Row],[Date]],'Stock Long Data'!A:F,6,)</f>
        <v>71.279999000000004</v>
      </c>
      <c r="C1546" s="18">
        <f>VLOOKUP(Table1[[#This Row],[Date]],'Stock Short Data'!A:F,6,)</f>
        <v>12.73264</v>
      </c>
      <c r="D1546" s="18">
        <f>Table1[[#This Row],[Long]]/Table1[[#This Row],[Short]]</f>
        <v>5.5982105046557509</v>
      </c>
    </row>
    <row r="1547" spans="1:4" x14ac:dyDescent="0.2">
      <c r="A1547" s="17">
        <v>41527</v>
      </c>
      <c r="B1547" s="18">
        <f>VLOOKUP(Table1[[#This Row],[Date]],'Stock Long Data'!A:F,6,)</f>
        <v>70.069999999999993</v>
      </c>
      <c r="C1547" s="18">
        <f>VLOOKUP(Table1[[#This Row],[Date]],'Stock Short Data'!A:F,6,)</f>
        <v>12.944272</v>
      </c>
      <c r="D1547" s="18">
        <f>Table1[[#This Row],[Long]]/Table1[[#This Row],[Short]]</f>
        <v>5.4132051613254104</v>
      </c>
    </row>
    <row r="1548" spans="1:4" x14ac:dyDescent="0.2">
      <c r="A1548" s="17">
        <v>41528</v>
      </c>
      <c r="B1548" s="18">
        <f>VLOOKUP(Table1[[#This Row],[Date]],'Stock Long Data'!A:F,6,)</f>
        <v>69.019997000000004</v>
      </c>
      <c r="C1548" s="18">
        <f>VLOOKUP(Table1[[#This Row],[Date]],'Stock Short Data'!A:F,6,)</f>
        <v>12.603201</v>
      </c>
      <c r="D1548" s="18">
        <f>Table1[[#This Row],[Long]]/Table1[[#This Row],[Short]]</f>
        <v>5.4763862767879372</v>
      </c>
    </row>
    <row r="1549" spans="1:4" x14ac:dyDescent="0.2">
      <c r="A1549" s="17">
        <v>41529</v>
      </c>
      <c r="B1549" s="18">
        <f>VLOOKUP(Table1[[#This Row],[Date]],'Stock Long Data'!A:F,6,)</f>
        <v>65.290001000000004</v>
      </c>
      <c r="C1549" s="18">
        <f>VLOOKUP(Table1[[#This Row],[Date]],'Stock Short Data'!A:F,6,)</f>
        <v>12.597035</v>
      </c>
      <c r="D1549" s="18">
        <f>Table1[[#This Row],[Long]]/Table1[[#This Row],[Short]]</f>
        <v>5.1829657534491256</v>
      </c>
    </row>
    <row r="1550" spans="1:4" x14ac:dyDescent="0.2">
      <c r="A1550" s="17">
        <v>41530</v>
      </c>
      <c r="B1550" s="18">
        <f>VLOOKUP(Table1[[#This Row],[Date]],'Stock Long Data'!A:F,6,)</f>
        <v>68.370002999999997</v>
      </c>
      <c r="C1550" s="18">
        <f>VLOOKUP(Table1[[#This Row],[Date]],'Stock Short Data'!A:F,6,)</f>
        <v>12.738804999999999</v>
      </c>
      <c r="D1550" s="18">
        <f>Table1[[#This Row],[Long]]/Table1[[#This Row],[Short]]</f>
        <v>5.3670656706025408</v>
      </c>
    </row>
    <row r="1551" spans="1:4" x14ac:dyDescent="0.2">
      <c r="A1551" s="17">
        <v>41533</v>
      </c>
      <c r="B1551" s="18">
        <f>VLOOKUP(Table1[[#This Row],[Date]],'Stock Long Data'!A:F,6,)</f>
        <v>70.040001000000004</v>
      </c>
      <c r="C1551" s="18">
        <f>VLOOKUP(Table1[[#This Row],[Date]],'Stock Short Data'!A:F,6,)</f>
        <v>13.022347999999999</v>
      </c>
      <c r="D1551" s="18">
        <f>Table1[[#This Row],[Long]]/Table1[[#This Row],[Short]]</f>
        <v>5.3784464214901959</v>
      </c>
    </row>
    <row r="1552" spans="1:4" x14ac:dyDescent="0.2">
      <c r="A1552" s="17">
        <v>41534</v>
      </c>
      <c r="B1552" s="18">
        <f>VLOOKUP(Table1[[#This Row],[Date]],'Stock Long Data'!A:F,6,)</f>
        <v>70.220000999999996</v>
      </c>
      <c r="C1552" s="18">
        <f>VLOOKUP(Table1[[#This Row],[Date]],'Stock Short Data'!A:F,6,)</f>
        <v>13.059329999999999</v>
      </c>
      <c r="D1552" s="18">
        <f>Table1[[#This Row],[Long]]/Table1[[#This Row],[Short]]</f>
        <v>5.3769987434271131</v>
      </c>
    </row>
    <row r="1553" spans="1:4" x14ac:dyDescent="0.2">
      <c r="A1553" s="17">
        <v>41535</v>
      </c>
      <c r="B1553" s="18">
        <f>VLOOKUP(Table1[[#This Row],[Date]],'Stock Long Data'!A:F,6,)</f>
        <v>74.459998999999996</v>
      </c>
      <c r="C1553" s="18">
        <f>VLOOKUP(Table1[[#This Row],[Date]],'Stock Short Data'!A:F,6,)</f>
        <v>13.164116999999999</v>
      </c>
      <c r="D1553" s="18">
        <f>Table1[[#This Row],[Long]]/Table1[[#This Row],[Short]]</f>
        <v>5.6562851120208064</v>
      </c>
    </row>
    <row r="1554" spans="1:4" x14ac:dyDescent="0.2">
      <c r="A1554" s="17">
        <v>41536</v>
      </c>
      <c r="B1554" s="18">
        <f>VLOOKUP(Table1[[#This Row],[Date]],'Stock Long Data'!A:F,6,)</f>
        <v>73.5</v>
      </c>
      <c r="C1554" s="18">
        <f>VLOOKUP(Table1[[#This Row],[Date]],'Stock Short Data'!A:F,6,)</f>
        <v>13.246304</v>
      </c>
      <c r="D1554" s="18">
        <f>Table1[[#This Row],[Long]]/Table1[[#This Row],[Short]]</f>
        <v>5.5487175894498568</v>
      </c>
    </row>
    <row r="1555" spans="1:4" x14ac:dyDescent="0.2">
      <c r="A1555" s="17">
        <v>41537</v>
      </c>
      <c r="B1555" s="18">
        <f>VLOOKUP(Table1[[#This Row],[Date]],'Stock Long Data'!A:F,6,)</f>
        <v>73.589995999999999</v>
      </c>
      <c r="C1555" s="18">
        <f>VLOOKUP(Table1[[#This Row],[Date]],'Stock Short Data'!A:F,6,)</f>
        <v>13.083985</v>
      </c>
      <c r="D1555" s="18">
        <f>Table1[[#This Row],[Long]]/Table1[[#This Row],[Short]]</f>
        <v>5.6244329231499419</v>
      </c>
    </row>
    <row r="1556" spans="1:4" x14ac:dyDescent="0.2">
      <c r="A1556" s="17">
        <v>41540</v>
      </c>
      <c r="B1556" s="18">
        <f>VLOOKUP(Table1[[#This Row],[Date]],'Stock Long Data'!A:F,6,)</f>
        <v>72.989998</v>
      </c>
      <c r="C1556" s="18">
        <f>VLOOKUP(Table1[[#This Row],[Date]],'Stock Short Data'!A:F,6,)</f>
        <v>13.067548</v>
      </c>
      <c r="D1556" s="18">
        <f>Table1[[#This Row],[Long]]/Table1[[#This Row],[Short]]</f>
        <v>5.5855924921798641</v>
      </c>
    </row>
    <row r="1557" spans="1:4" x14ac:dyDescent="0.2">
      <c r="A1557" s="17">
        <v>41541</v>
      </c>
      <c r="B1557" s="18">
        <f>VLOOKUP(Table1[[#This Row],[Date]],'Stock Long Data'!A:F,6,)</f>
        <v>73.069999999999993</v>
      </c>
      <c r="C1557" s="18">
        <f>VLOOKUP(Table1[[#This Row],[Date]],'Stock Short Data'!A:F,6,)</f>
        <v>13.028511</v>
      </c>
      <c r="D1557" s="18">
        <f>Table1[[#This Row],[Long]]/Table1[[#This Row],[Short]]</f>
        <v>5.6084689954208882</v>
      </c>
    </row>
    <row r="1558" spans="1:4" x14ac:dyDescent="0.2">
      <c r="A1558" s="17">
        <v>41542</v>
      </c>
      <c r="B1558" s="18">
        <f>VLOOKUP(Table1[[#This Row],[Date]],'Stock Long Data'!A:F,6,)</f>
        <v>72.260002</v>
      </c>
      <c r="C1558" s="18">
        <f>VLOOKUP(Table1[[#This Row],[Date]],'Stock Short Data'!A:F,6,)</f>
        <v>12.882633</v>
      </c>
      <c r="D1558" s="18">
        <f>Table1[[#This Row],[Long]]/Table1[[#This Row],[Short]]</f>
        <v>5.6091019592035263</v>
      </c>
    </row>
    <row r="1559" spans="1:4" x14ac:dyDescent="0.2">
      <c r="A1559" s="17">
        <v>41543</v>
      </c>
      <c r="B1559" s="18">
        <f>VLOOKUP(Table1[[#This Row],[Date]],'Stock Long Data'!A:F,6,)</f>
        <v>72.25</v>
      </c>
      <c r="C1559" s="18">
        <f>VLOOKUP(Table1[[#This Row],[Date]],'Stock Short Data'!A:F,6,)</f>
        <v>12.979198999999999</v>
      </c>
      <c r="D1559" s="18">
        <f>Table1[[#This Row],[Long]]/Table1[[#This Row],[Short]]</f>
        <v>5.5665992947638756</v>
      </c>
    </row>
    <row r="1560" spans="1:4" x14ac:dyDescent="0.2">
      <c r="A1560" s="17">
        <v>41544</v>
      </c>
      <c r="B1560" s="18">
        <f>VLOOKUP(Table1[[#This Row],[Date]],'Stock Long Data'!A:F,6,)</f>
        <v>72.019997000000004</v>
      </c>
      <c r="C1560" s="18">
        <f>VLOOKUP(Table1[[#This Row],[Date]],'Stock Short Data'!A:F,6,)</f>
        <v>12.864139</v>
      </c>
      <c r="D1560" s="18">
        <f>Table1[[#This Row],[Long]]/Table1[[#This Row],[Short]]</f>
        <v>5.5985089246936779</v>
      </c>
    </row>
    <row r="1561" spans="1:4" x14ac:dyDescent="0.2">
      <c r="A1561" s="17">
        <v>41547</v>
      </c>
      <c r="B1561" s="18">
        <f>VLOOKUP(Table1[[#This Row],[Date]],'Stock Long Data'!A:F,6,)</f>
        <v>73.129997000000003</v>
      </c>
      <c r="C1561" s="18">
        <f>VLOOKUP(Table1[[#This Row],[Date]],'Stock Short Data'!A:F,6,)</f>
        <v>12.802498999999999</v>
      </c>
      <c r="D1561" s="18">
        <f>Table1[[#This Row],[Long]]/Table1[[#This Row],[Short]]</f>
        <v>5.712165804504262</v>
      </c>
    </row>
    <row r="1562" spans="1:4" x14ac:dyDescent="0.2">
      <c r="A1562" s="17">
        <v>41548</v>
      </c>
      <c r="B1562" s="18">
        <f>VLOOKUP(Table1[[#This Row],[Date]],'Stock Long Data'!A:F,6,)</f>
        <v>73.860000999999997</v>
      </c>
      <c r="C1562" s="18">
        <f>VLOOKUP(Table1[[#This Row],[Date]],'Stock Short Data'!A:F,6,)</f>
        <v>12.985366000000001</v>
      </c>
      <c r="D1562" s="18">
        <f>Table1[[#This Row],[Long]]/Table1[[#This Row],[Short]]</f>
        <v>5.687941410353778</v>
      </c>
    </row>
    <row r="1563" spans="1:4" x14ac:dyDescent="0.2">
      <c r="A1563" s="17">
        <v>41549</v>
      </c>
      <c r="B1563" s="18">
        <f>VLOOKUP(Table1[[#This Row],[Date]],'Stock Long Data'!A:F,6,)</f>
        <v>74.459998999999996</v>
      </c>
      <c r="C1563" s="18">
        <f>VLOOKUP(Table1[[#This Row],[Date]],'Stock Short Data'!A:F,6,)</f>
        <v>12.800447</v>
      </c>
      <c r="D1563" s="18">
        <f>Table1[[#This Row],[Long]]/Table1[[#This Row],[Short]]</f>
        <v>5.8169842818770308</v>
      </c>
    </row>
    <row r="1564" spans="1:4" x14ac:dyDescent="0.2">
      <c r="A1564" s="17">
        <v>41550</v>
      </c>
      <c r="B1564" s="18">
        <f>VLOOKUP(Table1[[#This Row],[Date]],'Stock Long Data'!A:F,6,)</f>
        <v>76.569999999999993</v>
      </c>
      <c r="C1564" s="18">
        <f>VLOOKUP(Table1[[#This Row],[Date]],'Stock Short Data'!A:F,6,)</f>
        <v>12.833320000000001</v>
      </c>
      <c r="D1564" s="18">
        <f>Table1[[#This Row],[Long]]/Table1[[#This Row],[Short]]</f>
        <v>5.9664997054542388</v>
      </c>
    </row>
    <row r="1565" spans="1:4" x14ac:dyDescent="0.2">
      <c r="A1565" s="17">
        <v>41551</v>
      </c>
      <c r="B1565" s="18">
        <f>VLOOKUP(Table1[[#This Row],[Date]],'Stock Long Data'!A:F,6,)</f>
        <v>76.449996999999996</v>
      </c>
      <c r="C1565" s="18">
        <f>VLOOKUP(Table1[[#This Row],[Date]],'Stock Short Data'!A:F,6,)</f>
        <v>12.812773999999999</v>
      </c>
      <c r="D1565" s="18">
        <f>Table1[[#This Row],[Long]]/Table1[[#This Row],[Short]]</f>
        <v>5.9667014340532347</v>
      </c>
    </row>
    <row r="1566" spans="1:4" x14ac:dyDescent="0.2">
      <c r="A1566" s="17">
        <v>41554</v>
      </c>
      <c r="B1566" s="18">
        <f>VLOOKUP(Table1[[#This Row],[Date]],'Stock Long Data'!A:F,6,)</f>
        <v>75.879997000000003</v>
      </c>
      <c r="C1566" s="18">
        <f>VLOOKUP(Table1[[#This Row],[Date]],'Stock Short Data'!A:F,6,)</f>
        <v>12.438828000000001</v>
      </c>
      <c r="D1566" s="18">
        <f>Table1[[#This Row],[Long]]/Table1[[#This Row],[Short]]</f>
        <v>6.1002529337972993</v>
      </c>
    </row>
    <row r="1567" spans="1:4" x14ac:dyDescent="0.2">
      <c r="A1567" s="17">
        <v>41555</v>
      </c>
      <c r="B1567" s="18">
        <f>VLOOKUP(Table1[[#This Row],[Date]],'Stock Long Data'!A:F,6,)</f>
        <v>73.639999000000003</v>
      </c>
      <c r="C1567" s="18">
        <f>VLOOKUP(Table1[[#This Row],[Date]],'Stock Short Data'!A:F,6,)</f>
        <v>12.054611</v>
      </c>
      <c r="D1567" s="18">
        <f>Table1[[#This Row],[Long]]/Table1[[#This Row],[Short]]</f>
        <v>6.1088656448557321</v>
      </c>
    </row>
    <row r="1568" spans="1:4" x14ac:dyDescent="0.2">
      <c r="A1568" s="17">
        <v>41556</v>
      </c>
      <c r="B1568" s="18">
        <f>VLOOKUP(Table1[[#This Row],[Date]],'Stock Long Data'!A:F,6,)</f>
        <v>73.940002000000007</v>
      </c>
      <c r="C1568" s="18">
        <f>VLOOKUP(Table1[[#This Row],[Date]],'Stock Short Data'!A:F,6,)</f>
        <v>12.124464</v>
      </c>
      <c r="D1568" s="18">
        <f>Table1[[#This Row],[Long]]/Table1[[#This Row],[Short]]</f>
        <v>6.0984140824699553</v>
      </c>
    </row>
    <row r="1569" spans="1:4" x14ac:dyDescent="0.2">
      <c r="A1569" s="17">
        <v>41557</v>
      </c>
      <c r="B1569" s="18">
        <f>VLOOKUP(Table1[[#This Row],[Date]],'Stock Long Data'!A:F,6,)</f>
        <v>75.720000999999996</v>
      </c>
      <c r="C1569" s="18">
        <f>VLOOKUP(Table1[[#This Row],[Date]],'Stock Short Data'!A:F,6,)</f>
        <v>12.410062</v>
      </c>
      <c r="D1569" s="18">
        <f>Table1[[#This Row],[Long]]/Table1[[#This Row],[Short]]</f>
        <v>6.1015006210283236</v>
      </c>
    </row>
    <row r="1570" spans="1:4" x14ac:dyDescent="0.2">
      <c r="A1570" s="17">
        <v>41558</v>
      </c>
      <c r="B1570" s="18">
        <f>VLOOKUP(Table1[[#This Row],[Date]],'Stock Long Data'!A:F,6,)</f>
        <v>74.949996999999996</v>
      </c>
      <c r="C1570" s="18">
        <f>VLOOKUP(Table1[[#This Row],[Date]],'Stock Short Data'!A:F,6,)</f>
        <v>12.375133</v>
      </c>
      <c r="D1570" s="18">
        <f>Table1[[#This Row],[Long]]/Table1[[#This Row],[Short]]</f>
        <v>6.0565003220571443</v>
      </c>
    </row>
    <row r="1571" spans="1:4" x14ac:dyDescent="0.2">
      <c r="A1571" s="17">
        <v>41561</v>
      </c>
      <c r="B1571" s="18">
        <f>VLOOKUP(Table1[[#This Row],[Date]],'Stock Long Data'!A:F,6,)</f>
        <v>75.639999000000003</v>
      </c>
      <c r="C1571" s="18">
        <f>VLOOKUP(Table1[[#This Row],[Date]],'Stock Short Data'!A:F,6,)</f>
        <v>12.525123000000001</v>
      </c>
      <c r="D1571" s="18">
        <f>Table1[[#This Row],[Long]]/Table1[[#This Row],[Short]]</f>
        <v>6.0390623708845013</v>
      </c>
    </row>
    <row r="1572" spans="1:4" x14ac:dyDescent="0.2">
      <c r="A1572" s="17">
        <v>41562</v>
      </c>
      <c r="B1572" s="18">
        <f>VLOOKUP(Table1[[#This Row],[Date]],'Stock Long Data'!A:F,6,)</f>
        <v>74.660004000000001</v>
      </c>
      <c r="C1572" s="18">
        <f>VLOOKUP(Table1[[#This Row],[Date]],'Stock Short Data'!A:F,6,)</f>
        <v>12.432663</v>
      </c>
      <c r="D1572" s="18">
        <f>Table1[[#This Row],[Long]]/Table1[[#This Row],[Short]]</f>
        <v>6.0051498218844994</v>
      </c>
    </row>
    <row r="1573" spans="1:4" x14ac:dyDescent="0.2">
      <c r="A1573" s="17">
        <v>41563</v>
      </c>
      <c r="B1573" s="18">
        <f>VLOOKUP(Table1[[#This Row],[Date]],'Stock Long Data'!A:F,6,)</f>
        <v>74.050003000000004</v>
      </c>
      <c r="C1573" s="18">
        <f>VLOOKUP(Table1[[#This Row],[Date]],'Stock Short Data'!A:F,6,)</f>
        <v>12.749079</v>
      </c>
      <c r="D1573" s="18">
        <f>Table1[[#This Row],[Long]]/Table1[[#This Row],[Short]]</f>
        <v>5.8082629341303793</v>
      </c>
    </row>
    <row r="1574" spans="1:4" x14ac:dyDescent="0.2">
      <c r="A1574" s="17">
        <v>41564</v>
      </c>
      <c r="B1574" s="18">
        <f>VLOOKUP(Table1[[#This Row],[Date]],'Stock Long Data'!A:F,6,)</f>
        <v>72.449996999999996</v>
      </c>
      <c r="C1574" s="18">
        <f>VLOOKUP(Table1[[#This Row],[Date]],'Stock Short Data'!A:F,6,)</f>
        <v>13.032622</v>
      </c>
      <c r="D1574" s="18">
        <f>Table1[[#This Row],[Long]]/Table1[[#This Row],[Short]]</f>
        <v>5.5591267052784925</v>
      </c>
    </row>
    <row r="1575" spans="1:4" x14ac:dyDescent="0.2">
      <c r="A1575" s="17">
        <v>41565</v>
      </c>
      <c r="B1575" s="18">
        <f>VLOOKUP(Table1[[#This Row],[Date]],'Stock Long Data'!A:F,6,)</f>
        <v>72.75</v>
      </c>
      <c r="C1575" s="18">
        <f>VLOOKUP(Table1[[#This Row],[Date]],'Stock Short Data'!A:F,6,)</f>
        <v>13.207265</v>
      </c>
      <c r="D1575" s="18">
        <f>Table1[[#This Row],[Long]]/Table1[[#This Row],[Short]]</f>
        <v>5.5083319672922446</v>
      </c>
    </row>
    <row r="1576" spans="1:4" x14ac:dyDescent="0.2">
      <c r="A1576" s="17">
        <v>41568</v>
      </c>
      <c r="B1576" s="18">
        <f>VLOOKUP(Table1[[#This Row],[Date]],'Stock Long Data'!A:F,6,)</f>
        <v>72.029999000000004</v>
      </c>
      <c r="C1576" s="18">
        <f>VLOOKUP(Table1[[#This Row],[Date]],'Stock Short Data'!A:F,6,)</f>
        <v>13.143573999999999</v>
      </c>
      <c r="D1576" s="18">
        <f>Table1[[#This Row],[Long]]/Table1[[#This Row],[Short]]</f>
        <v>5.4802444905776779</v>
      </c>
    </row>
    <row r="1577" spans="1:4" x14ac:dyDescent="0.2">
      <c r="A1577" s="17">
        <v>41569</v>
      </c>
      <c r="B1577" s="18">
        <f>VLOOKUP(Table1[[#This Row],[Date]],'Stock Long Data'!A:F,6,)</f>
        <v>72.900002000000001</v>
      </c>
      <c r="C1577" s="18">
        <f>VLOOKUP(Table1[[#This Row],[Date]],'Stock Short Data'!A:F,6,)</f>
        <v>12.903176</v>
      </c>
      <c r="D1577" s="18">
        <f>Table1[[#This Row],[Long]]/Table1[[#This Row],[Short]]</f>
        <v>5.649771963119778</v>
      </c>
    </row>
    <row r="1578" spans="1:4" x14ac:dyDescent="0.2">
      <c r="A1578" s="17">
        <v>41570</v>
      </c>
      <c r="B1578" s="18">
        <f>VLOOKUP(Table1[[#This Row],[Date]],'Stock Long Data'!A:F,6,)</f>
        <v>72.5</v>
      </c>
      <c r="C1578" s="18">
        <f>VLOOKUP(Table1[[#This Row],[Date]],'Stock Short Data'!A:F,6,)</f>
        <v>12.954542999999999</v>
      </c>
      <c r="D1578" s="18">
        <f>Table1[[#This Row],[Long]]/Table1[[#This Row],[Short]]</f>
        <v>5.5964922884581885</v>
      </c>
    </row>
    <row r="1579" spans="1:4" x14ac:dyDescent="0.2">
      <c r="A1579" s="17">
        <v>41571</v>
      </c>
      <c r="B1579" s="18">
        <f>VLOOKUP(Table1[[#This Row],[Date]],'Stock Long Data'!A:F,6,)</f>
        <v>72.580001999999993</v>
      </c>
      <c r="C1579" s="18">
        <f>VLOOKUP(Table1[[#This Row],[Date]],'Stock Short Data'!A:F,6,)</f>
        <v>13.061384</v>
      </c>
      <c r="D1579" s="18">
        <f>Table1[[#This Row],[Long]]/Table1[[#This Row],[Short]]</f>
        <v>5.5568385402343266</v>
      </c>
    </row>
    <row r="1580" spans="1:4" x14ac:dyDescent="0.2">
      <c r="A1580" s="17">
        <v>41572</v>
      </c>
      <c r="B1580" s="18">
        <f>VLOOKUP(Table1[[#This Row],[Date]],'Stock Long Data'!A:F,6,)</f>
        <v>72.660004000000001</v>
      </c>
      <c r="C1580" s="18">
        <f>VLOOKUP(Table1[[#This Row],[Date]],'Stock Short Data'!A:F,6,)</f>
        <v>13.069604</v>
      </c>
      <c r="D1580" s="18">
        <f>Table1[[#This Row],[Long]]/Table1[[#This Row],[Short]]</f>
        <v>5.5594648468308607</v>
      </c>
    </row>
    <row r="1581" spans="1:4" x14ac:dyDescent="0.2">
      <c r="A1581" s="17">
        <v>41575</v>
      </c>
      <c r="B1581" s="18">
        <f>VLOOKUP(Table1[[#This Row],[Date]],'Stock Long Data'!A:F,6,)</f>
        <v>71.879997000000003</v>
      </c>
      <c r="C1581" s="18">
        <f>VLOOKUP(Table1[[#This Row],[Date]],'Stock Short Data'!A:F,6,)</f>
        <v>13.141518</v>
      </c>
      <c r="D1581" s="18">
        <f>Table1[[#This Row],[Long]]/Table1[[#This Row],[Short]]</f>
        <v>5.4696875201175397</v>
      </c>
    </row>
    <row r="1582" spans="1:4" x14ac:dyDescent="0.2">
      <c r="A1582" s="17">
        <v>41576</v>
      </c>
      <c r="B1582" s="18">
        <f>VLOOKUP(Table1[[#This Row],[Date]],'Stock Long Data'!A:F,6,)</f>
        <v>73.25</v>
      </c>
      <c r="C1582" s="18">
        <f>VLOOKUP(Table1[[#This Row],[Date]],'Stock Short Data'!A:F,6,)</f>
        <v>13.162063</v>
      </c>
      <c r="D1582" s="18">
        <f>Table1[[#This Row],[Long]]/Table1[[#This Row],[Short]]</f>
        <v>5.5652369997013391</v>
      </c>
    </row>
    <row r="1583" spans="1:4" x14ac:dyDescent="0.2">
      <c r="A1583" s="17">
        <v>41577</v>
      </c>
      <c r="B1583" s="18">
        <f>VLOOKUP(Table1[[#This Row],[Date]],'Stock Long Data'!A:F,6,)</f>
        <v>70.669998000000007</v>
      </c>
      <c r="C1583" s="18">
        <f>VLOOKUP(Table1[[#This Row],[Date]],'Stock Short Data'!A:F,6,)</f>
        <v>13.098371</v>
      </c>
      <c r="D1583" s="18">
        <f>Table1[[#This Row],[Long]]/Table1[[#This Row],[Short]]</f>
        <v>5.3953272509993804</v>
      </c>
    </row>
    <row r="1584" spans="1:4" x14ac:dyDescent="0.2">
      <c r="A1584" s="17">
        <v>41578</v>
      </c>
      <c r="B1584" s="18">
        <f>VLOOKUP(Table1[[#This Row],[Date]],'Stock Long Data'!A:F,6,)</f>
        <v>69.089995999999999</v>
      </c>
      <c r="C1584" s="18">
        <f>VLOOKUP(Table1[[#This Row],[Date]],'Stock Short Data'!A:F,6,)</f>
        <v>13.996249000000001</v>
      </c>
      <c r="D1584" s="18">
        <f>Table1[[#This Row],[Long]]/Table1[[#This Row],[Short]]</f>
        <v>4.93632229606661</v>
      </c>
    </row>
    <row r="1585" spans="1:4" x14ac:dyDescent="0.2">
      <c r="A1585" s="17">
        <v>41579</v>
      </c>
      <c r="B1585" s="18">
        <f>VLOOKUP(Table1[[#This Row],[Date]],'Stock Long Data'!A:F,6,)</f>
        <v>67.849997999999999</v>
      </c>
      <c r="C1585" s="18">
        <f>VLOOKUP(Table1[[#This Row],[Date]],'Stock Short Data'!A:F,6,)</f>
        <v>13.89146</v>
      </c>
      <c r="D1585" s="18">
        <f>Table1[[#This Row],[Long]]/Table1[[#This Row],[Short]]</f>
        <v>4.8842956751846094</v>
      </c>
    </row>
    <row r="1586" spans="1:4" x14ac:dyDescent="0.2">
      <c r="A1586" s="17">
        <v>41582</v>
      </c>
      <c r="B1586" s="18">
        <f>VLOOKUP(Table1[[#This Row],[Date]],'Stock Long Data'!A:F,6,)</f>
        <v>69.330001999999993</v>
      </c>
      <c r="C1586" s="18">
        <f>VLOOKUP(Table1[[#This Row],[Date]],'Stock Short Data'!A:F,6,)</f>
        <v>13.889407</v>
      </c>
      <c r="D1586" s="18">
        <f>Table1[[#This Row],[Long]]/Table1[[#This Row],[Short]]</f>
        <v>4.9915739383258044</v>
      </c>
    </row>
    <row r="1587" spans="1:4" x14ac:dyDescent="0.2">
      <c r="A1587" s="17">
        <v>41583</v>
      </c>
      <c r="B1587" s="18">
        <f>VLOOKUP(Table1[[#This Row],[Date]],'Stock Long Data'!A:F,6,)</f>
        <v>69.489998</v>
      </c>
      <c r="C1587" s="18">
        <f>VLOOKUP(Table1[[#This Row],[Date]],'Stock Short Data'!A:F,6,)</f>
        <v>13.879135</v>
      </c>
      <c r="D1587" s="18">
        <f>Table1[[#This Row],[Long]]/Table1[[#This Row],[Short]]</f>
        <v>5.0067960287150459</v>
      </c>
    </row>
    <row r="1588" spans="1:4" x14ac:dyDescent="0.2">
      <c r="A1588" s="17">
        <v>41584</v>
      </c>
      <c r="B1588" s="18">
        <f>VLOOKUP(Table1[[#This Row],[Date]],'Stock Long Data'!A:F,6,)</f>
        <v>69.970000999999996</v>
      </c>
      <c r="C1588" s="18">
        <f>VLOOKUP(Table1[[#This Row],[Date]],'Stock Short Data'!A:F,6,)</f>
        <v>14.220134</v>
      </c>
      <c r="D1588" s="18">
        <f>Table1[[#This Row],[Long]]/Table1[[#This Row],[Short]]</f>
        <v>4.9204881613633171</v>
      </c>
    </row>
    <row r="1589" spans="1:4" x14ac:dyDescent="0.2">
      <c r="A1589" s="17">
        <v>41585</v>
      </c>
      <c r="B1589" s="18">
        <f>VLOOKUP(Table1[[#This Row],[Date]],'Stock Long Data'!A:F,6,)</f>
        <v>68.330001999999993</v>
      </c>
      <c r="C1589" s="18">
        <f>VLOOKUP(Table1[[#This Row],[Date]],'Stock Short Data'!A:F,6,)</f>
        <v>13.777248999999999</v>
      </c>
      <c r="D1589" s="18">
        <f>Table1[[#This Row],[Long]]/Table1[[#This Row],[Short]]</f>
        <v>4.959625974677528</v>
      </c>
    </row>
    <row r="1590" spans="1:4" x14ac:dyDescent="0.2">
      <c r="A1590" s="17">
        <v>41586</v>
      </c>
      <c r="B1590" s="18">
        <f>VLOOKUP(Table1[[#This Row],[Date]],'Stock Long Data'!A:F,6,)</f>
        <v>69</v>
      </c>
      <c r="C1590" s="18">
        <f>VLOOKUP(Table1[[#This Row],[Date]],'Stock Short Data'!A:F,6,)</f>
        <v>13.852104000000001</v>
      </c>
      <c r="D1590" s="18">
        <f>Table1[[#This Row],[Long]]/Table1[[#This Row],[Short]]</f>
        <v>4.9811927487694287</v>
      </c>
    </row>
    <row r="1591" spans="1:4" x14ac:dyDescent="0.2">
      <c r="A1591" s="17">
        <v>41589</v>
      </c>
      <c r="B1591" s="18">
        <f>VLOOKUP(Table1[[#This Row],[Date]],'Stock Long Data'!A:F,6,)</f>
        <v>68.959998999999996</v>
      </c>
      <c r="C1591" s="18">
        <f>VLOOKUP(Table1[[#This Row],[Date]],'Stock Short Data'!A:F,6,)</f>
        <v>13.947751999999999</v>
      </c>
      <c r="D1591" s="18">
        <f>Table1[[#This Row],[Long]]/Table1[[#This Row],[Short]]</f>
        <v>4.9441658412050913</v>
      </c>
    </row>
    <row r="1592" spans="1:4" x14ac:dyDescent="0.2">
      <c r="A1592" s="17">
        <v>41590</v>
      </c>
      <c r="B1592" s="18">
        <f>VLOOKUP(Table1[[#This Row],[Date]],'Stock Long Data'!A:F,6,)</f>
        <v>66.949996999999996</v>
      </c>
      <c r="C1592" s="18">
        <f>VLOOKUP(Table1[[#This Row],[Date]],'Stock Short Data'!A:F,6,)</f>
        <v>14.084984</v>
      </c>
      <c r="D1592" s="18">
        <f>Table1[[#This Row],[Long]]/Table1[[#This Row],[Short]]</f>
        <v>4.7532888216273443</v>
      </c>
    </row>
    <row r="1593" spans="1:4" x14ac:dyDescent="0.2">
      <c r="A1593" s="17">
        <v>41591</v>
      </c>
      <c r="B1593" s="18">
        <f>VLOOKUP(Table1[[#This Row],[Date]],'Stock Long Data'!A:F,6,)</f>
        <v>68.980002999999996</v>
      </c>
      <c r="C1593" s="18">
        <f>VLOOKUP(Table1[[#This Row],[Date]],'Stock Short Data'!A:F,6,)</f>
        <v>14.272117</v>
      </c>
      <c r="D1593" s="18">
        <f>Table1[[#This Row],[Long]]/Table1[[#This Row],[Short]]</f>
        <v>4.8332004985665407</v>
      </c>
    </row>
    <row r="1594" spans="1:4" x14ac:dyDescent="0.2">
      <c r="A1594" s="17">
        <v>41592</v>
      </c>
      <c r="B1594" s="18">
        <f>VLOOKUP(Table1[[#This Row],[Date]],'Stock Long Data'!A:F,6,)</f>
        <v>66.180000000000007</v>
      </c>
      <c r="C1594" s="18">
        <f>VLOOKUP(Table1[[#This Row],[Date]],'Stock Short Data'!A:F,6,)</f>
        <v>14.488360999999999</v>
      </c>
      <c r="D1594" s="18">
        <f>Table1[[#This Row],[Long]]/Table1[[#This Row],[Short]]</f>
        <v>4.5678044604217147</v>
      </c>
    </row>
    <row r="1595" spans="1:4" x14ac:dyDescent="0.2">
      <c r="A1595" s="17">
        <v>41593</v>
      </c>
      <c r="B1595" s="18">
        <f>VLOOKUP(Table1[[#This Row],[Date]],'Stock Long Data'!A:F,6,)</f>
        <v>66.940002000000007</v>
      </c>
      <c r="C1595" s="18">
        <f>VLOOKUP(Table1[[#This Row],[Date]],'Stock Short Data'!A:F,6,)</f>
        <v>14.480043</v>
      </c>
      <c r="D1595" s="18">
        <f>Table1[[#This Row],[Long]]/Table1[[#This Row],[Short]]</f>
        <v>4.6229145866486725</v>
      </c>
    </row>
    <row r="1596" spans="1:4" x14ac:dyDescent="0.2">
      <c r="A1596" s="17">
        <v>41596</v>
      </c>
      <c r="B1596" s="18">
        <f>VLOOKUP(Table1[[#This Row],[Date]],'Stock Long Data'!A:F,6,)</f>
        <v>66.849997999999999</v>
      </c>
      <c r="C1596" s="18">
        <f>VLOOKUP(Table1[[#This Row],[Date]],'Stock Short Data'!A:F,6,)</f>
        <v>14.394797000000001</v>
      </c>
      <c r="D1596" s="18">
        <f>Table1[[#This Row],[Long]]/Table1[[#This Row],[Short]]</f>
        <v>4.6440389537969864</v>
      </c>
    </row>
    <row r="1597" spans="1:4" x14ac:dyDescent="0.2">
      <c r="A1597" s="17">
        <v>41597</v>
      </c>
      <c r="B1597" s="18">
        <f>VLOOKUP(Table1[[#This Row],[Date]],'Stock Long Data'!A:F,6,)</f>
        <v>66.75</v>
      </c>
      <c r="C1597" s="18">
        <f>VLOOKUP(Table1[[#This Row],[Date]],'Stock Short Data'!A:F,6,)</f>
        <v>14.247164</v>
      </c>
      <c r="D1597" s="18">
        <f>Table1[[#This Row],[Long]]/Table1[[#This Row],[Short]]</f>
        <v>4.6851429519587198</v>
      </c>
    </row>
    <row r="1598" spans="1:4" x14ac:dyDescent="0.2">
      <c r="A1598" s="17">
        <v>41598</v>
      </c>
      <c r="B1598" s="18">
        <f>VLOOKUP(Table1[[#This Row],[Date]],'Stock Long Data'!A:F,6,)</f>
        <v>68.169998000000007</v>
      </c>
      <c r="C1598" s="18">
        <f>VLOOKUP(Table1[[#This Row],[Date]],'Stock Short Data'!A:F,6,)</f>
        <v>14.367763</v>
      </c>
      <c r="D1598" s="18">
        <f>Table1[[#This Row],[Long]]/Table1[[#This Row],[Short]]</f>
        <v>4.7446493932284382</v>
      </c>
    </row>
    <row r="1599" spans="1:4" x14ac:dyDescent="0.2">
      <c r="A1599" s="17">
        <v>41599</v>
      </c>
      <c r="B1599" s="18">
        <f>VLOOKUP(Table1[[#This Row],[Date]],'Stock Long Data'!A:F,6,)</f>
        <v>69.370002999999997</v>
      </c>
      <c r="C1599" s="18">
        <f>VLOOKUP(Table1[[#This Row],[Date]],'Stock Short Data'!A:F,6,)</f>
        <v>14.440536</v>
      </c>
      <c r="D1599" s="18">
        <f>Table1[[#This Row],[Long]]/Table1[[#This Row],[Short]]</f>
        <v>4.8038385140274569</v>
      </c>
    </row>
    <row r="1600" spans="1:4" x14ac:dyDescent="0.2">
      <c r="A1600" s="17">
        <v>41600</v>
      </c>
      <c r="B1600" s="18">
        <f>VLOOKUP(Table1[[#This Row],[Date]],'Stock Long Data'!A:F,6,)</f>
        <v>69.419998000000007</v>
      </c>
      <c r="C1600" s="18">
        <f>VLOOKUP(Table1[[#This Row],[Date]],'Stock Short Data'!A:F,6,)</f>
        <v>14.615197999999999</v>
      </c>
      <c r="D1600" s="18">
        <f>Table1[[#This Row],[Long]]/Table1[[#This Row],[Short]]</f>
        <v>4.7498499849266507</v>
      </c>
    </row>
    <row r="1601" spans="1:4" x14ac:dyDescent="0.2">
      <c r="A1601" s="17">
        <v>41603</v>
      </c>
      <c r="B1601" s="18">
        <f>VLOOKUP(Table1[[#This Row],[Date]],'Stock Long Data'!A:F,6,)</f>
        <v>69.830001999999993</v>
      </c>
      <c r="C1601" s="18">
        <f>VLOOKUP(Table1[[#This Row],[Date]],'Stock Short Data'!A:F,6,)</f>
        <v>14.507075</v>
      </c>
      <c r="D1601" s="18">
        <f>Table1[[#This Row],[Long]]/Table1[[#This Row],[Short]]</f>
        <v>4.8135135442534072</v>
      </c>
    </row>
    <row r="1602" spans="1:4" x14ac:dyDescent="0.2">
      <c r="A1602" s="17">
        <v>41604</v>
      </c>
      <c r="B1602" s="18">
        <f>VLOOKUP(Table1[[#This Row],[Date]],'Stock Long Data'!A:F,6,)</f>
        <v>69.290001000000004</v>
      </c>
      <c r="C1602" s="18">
        <f>VLOOKUP(Table1[[#This Row],[Date]],'Stock Short Data'!A:F,6,)</f>
        <v>14.660938</v>
      </c>
      <c r="D1602" s="18">
        <f>Table1[[#This Row],[Long]]/Table1[[#This Row],[Short]]</f>
        <v>4.7261642467896667</v>
      </c>
    </row>
    <row r="1603" spans="1:4" x14ac:dyDescent="0.2">
      <c r="A1603" s="17">
        <v>41605</v>
      </c>
      <c r="B1603" s="18">
        <f>VLOOKUP(Table1[[#This Row],[Date]],'Stock Long Data'!A:F,6,)</f>
        <v>70.199996999999996</v>
      </c>
      <c r="C1603" s="18">
        <f>VLOOKUP(Table1[[#This Row],[Date]],'Stock Short Data'!A:F,6,)</f>
        <v>14.646390999999999</v>
      </c>
      <c r="D1603" s="18">
        <f>Table1[[#This Row],[Long]]/Table1[[#This Row],[Short]]</f>
        <v>4.7929894128867652</v>
      </c>
    </row>
    <row r="1604" spans="1:4" x14ac:dyDescent="0.2">
      <c r="A1604" s="17">
        <v>41607</v>
      </c>
      <c r="B1604" s="18">
        <f>VLOOKUP(Table1[[#This Row],[Date]],'Stock Long Data'!A:F,6,)</f>
        <v>69.720000999999996</v>
      </c>
      <c r="C1604" s="18">
        <f>VLOOKUP(Table1[[#This Row],[Date]],'Stock Short Data'!A:F,6,)</f>
        <v>14.575691000000001</v>
      </c>
      <c r="D1604" s="18">
        <f>Table1[[#This Row],[Long]]/Table1[[#This Row],[Short]]</f>
        <v>4.7833067399686229</v>
      </c>
    </row>
    <row r="1605" spans="1:4" x14ac:dyDescent="0.2">
      <c r="A1605" s="17">
        <v>41610</v>
      </c>
      <c r="B1605" s="18">
        <f>VLOOKUP(Table1[[#This Row],[Date]],'Stock Long Data'!A:F,6,)</f>
        <v>71.400002000000001</v>
      </c>
      <c r="C1605" s="18">
        <f>VLOOKUP(Table1[[#This Row],[Date]],'Stock Short Data'!A:F,6,)</f>
        <v>14.596484</v>
      </c>
      <c r="D1605" s="18">
        <f>Table1[[#This Row],[Long]]/Table1[[#This Row],[Short]]</f>
        <v>4.8915890977580627</v>
      </c>
    </row>
    <row r="1606" spans="1:4" x14ac:dyDescent="0.2">
      <c r="A1606" s="17">
        <v>41611</v>
      </c>
      <c r="B1606" s="18">
        <f>VLOOKUP(Table1[[#This Row],[Date]],'Stock Long Data'!A:F,6,)</f>
        <v>71.559997999999993</v>
      </c>
      <c r="C1606" s="18">
        <f>VLOOKUP(Table1[[#This Row],[Date]],'Stock Short Data'!A:F,6,)</f>
        <v>14.579851</v>
      </c>
      <c r="D1606" s="18">
        <f>Table1[[#This Row],[Long]]/Table1[[#This Row],[Short]]</f>
        <v>4.9081432999555341</v>
      </c>
    </row>
    <row r="1607" spans="1:4" x14ac:dyDescent="0.2">
      <c r="A1607" s="17">
        <v>41612</v>
      </c>
      <c r="B1607" s="18">
        <f>VLOOKUP(Table1[[#This Row],[Date]],'Stock Long Data'!A:F,6,)</f>
        <v>70.279999000000004</v>
      </c>
      <c r="C1607" s="18">
        <f>VLOOKUP(Table1[[#This Row],[Date]],'Stock Short Data'!A:F,6,)</f>
        <v>14.511233000000001</v>
      </c>
      <c r="D1607" s="18">
        <f>Table1[[#This Row],[Long]]/Table1[[#This Row],[Short]]</f>
        <v>4.8431445487781772</v>
      </c>
    </row>
    <row r="1608" spans="1:4" x14ac:dyDescent="0.2">
      <c r="A1608" s="17">
        <v>41613</v>
      </c>
      <c r="B1608" s="18">
        <f>VLOOKUP(Table1[[#This Row],[Date]],'Stock Long Data'!A:F,6,)</f>
        <v>70.620002999999997</v>
      </c>
      <c r="C1608" s="18">
        <f>VLOOKUP(Table1[[#This Row],[Date]],'Stock Short Data'!A:F,6,)</f>
        <v>14.752426</v>
      </c>
      <c r="D1608" s="18">
        <f>Table1[[#This Row],[Long]]/Table1[[#This Row],[Short]]</f>
        <v>4.7870094722047751</v>
      </c>
    </row>
    <row r="1609" spans="1:4" x14ac:dyDescent="0.2">
      <c r="A1609" s="17">
        <v>41614</v>
      </c>
      <c r="B1609" s="18">
        <f>VLOOKUP(Table1[[#This Row],[Date]],'Stock Long Data'!A:F,6,)</f>
        <v>69.839995999999999</v>
      </c>
      <c r="C1609" s="18">
        <f>VLOOKUP(Table1[[#This Row],[Date]],'Stock Short Data'!A:F,6,)</f>
        <v>14.369842999999999</v>
      </c>
      <c r="D1609" s="18">
        <f>Table1[[#This Row],[Long]]/Table1[[#This Row],[Short]]</f>
        <v>4.8601780826693792</v>
      </c>
    </row>
    <row r="1610" spans="1:4" x14ac:dyDescent="0.2">
      <c r="A1610" s="17">
        <v>41617</v>
      </c>
      <c r="B1610" s="18">
        <f>VLOOKUP(Table1[[#This Row],[Date]],'Stock Long Data'!A:F,6,)</f>
        <v>70.339995999999999</v>
      </c>
      <c r="C1610" s="18">
        <f>VLOOKUP(Table1[[#This Row],[Date]],'Stock Short Data'!A:F,6,)</f>
        <v>14.359446999999999</v>
      </c>
      <c r="D1610" s="18">
        <f>Table1[[#This Row],[Long]]/Table1[[#This Row],[Short]]</f>
        <v>4.8985170529199351</v>
      </c>
    </row>
    <row r="1611" spans="1:4" x14ac:dyDescent="0.2">
      <c r="A1611" s="17">
        <v>41618</v>
      </c>
      <c r="B1611" s="18">
        <f>VLOOKUP(Table1[[#This Row],[Date]],'Stock Long Data'!A:F,6,)</f>
        <v>69.120002999999997</v>
      </c>
      <c r="C1611" s="18">
        <f>VLOOKUP(Table1[[#This Row],[Date]],'Stock Short Data'!A:F,6,)</f>
        <v>14.29499</v>
      </c>
      <c r="D1611" s="18">
        <f>Table1[[#This Row],[Long]]/Table1[[#This Row],[Short]]</f>
        <v>4.8352606752435641</v>
      </c>
    </row>
    <row r="1612" spans="1:4" x14ac:dyDescent="0.2">
      <c r="A1612" s="17">
        <v>41619</v>
      </c>
      <c r="B1612" s="18">
        <f>VLOOKUP(Table1[[#This Row],[Date]],'Stock Long Data'!A:F,6,)</f>
        <v>68.349997999999999</v>
      </c>
      <c r="C1612" s="18">
        <f>VLOOKUP(Table1[[#This Row],[Date]],'Stock Short Data'!A:F,6,)</f>
        <v>14.087064</v>
      </c>
      <c r="D1612" s="18">
        <f>Table1[[#This Row],[Long]]/Table1[[#This Row],[Short]]</f>
        <v>4.8519690121376602</v>
      </c>
    </row>
    <row r="1613" spans="1:4" x14ac:dyDescent="0.2">
      <c r="A1613" s="17">
        <v>41620</v>
      </c>
      <c r="B1613" s="18">
        <f>VLOOKUP(Table1[[#This Row],[Date]],'Stock Long Data'!A:F,6,)</f>
        <v>60.389999000000003</v>
      </c>
      <c r="C1613" s="18">
        <f>VLOOKUP(Table1[[#This Row],[Date]],'Stock Short Data'!A:F,6,)</f>
        <v>13.972701000000001</v>
      </c>
      <c r="D1613" s="18">
        <f>Table1[[#This Row],[Long]]/Table1[[#This Row],[Short]]</f>
        <v>4.3219989463740758</v>
      </c>
    </row>
    <row r="1614" spans="1:4" x14ac:dyDescent="0.2">
      <c r="A1614" s="17">
        <v>41621</v>
      </c>
      <c r="B1614" s="18">
        <f>VLOOKUP(Table1[[#This Row],[Date]],'Stock Long Data'!A:F,6,)</f>
        <v>59.200001</v>
      </c>
      <c r="C1614" s="18">
        <f>VLOOKUP(Table1[[#This Row],[Date]],'Stock Short Data'!A:F,6,)</f>
        <v>13.972701000000001</v>
      </c>
      <c r="D1614" s="18">
        <f>Table1[[#This Row],[Long]]/Table1[[#This Row],[Short]]</f>
        <v>4.2368330217615044</v>
      </c>
    </row>
    <row r="1615" spans="1:4" x14ac:dyDescent="0.2">
      <c r="A1615" s="17">
        <v>41624</v>
      </c>
      <c r="B1615" s="18">
        <f>VLOOKUP(Table1[[#This Row],[Date]],'Stock Long Data'!A:F,6,)</f>
        <v>57.880001</v>
      </c>
      <c r="C1615" s="18">
        <f>VLOOKUP(Table1[[#This Row],[Date]],'Stock Short Data'!A:F,6,)</f>
        <v>14.070427</v>
      </c>
      <c r="D1615" s="18">
        <f>Table1[[#This Row],[Long]]/Table1[[#This Row],[Short]]</f>
        <v>4.1135923593505721</v>
      </c>
    </row>
    <row r="1616" spans="1:4" x14ac:dyDescent="0.2">
      <c r="A1616" s="17">
        <v>41625</v>
      </c>
      <c r="B1616" s="18">
        <f>VLOOKUP(Table1[[#This Row],[Date]],'Stock Long Data'!A:F,6,)</f>
        <v>58.669998</v>
      </c>
      <c r="C1616" s="18">
        <f>VLOOKUP(Table1[[#This Row],[Date]],'Stock Short Data'!A:F,6,)</f>
        <v>14.114093</v>
      </c>
      <c r="D1616" s="18">
        <f>Table1[[#This Row],[Long]]/Table1[[#This Row],[Short]]</f>
        <v>4.1568379916442382</v>
      </c>
    </row>
    <row r="1617" spans="1:4" x14ac:dyDescent="0.2">
      <c r="A1617" s="17">
        <v>41626</v>
      </c>
      <c r="B1617" s="18">
        <f>VLOOKUP(Table1[[#This Row],[Date]],'Stock Long Data'!A:F,6,)</f>
        <v>59.099997999999999</v>
      </c>
      <c r="C1617" s="18">
        <f>VLOOKUP(Table1[[#This Row],[Date]],'Stock Short Data'!A:F,6,)</f>
        <v>14.328258</v>
      </c>
      <c r="D1617" s="18">
        <f>Table1[[#This Row],[Long]]/Table1[[#This Row],[Short]]</f>
        <v>4.1247162076506436</v>
      </c>
    </row>
    <row r="1618" spans="1:4" x14ac:dyDescent="0.2">
      <c r="A1618" s="17">
        <v>41627</v>
      </c>
      <c r="B1618" s="18">
        <f>VLOOKUP(Table1[[#This Row],[Date]],'Stock Long Data'!A:F,6,)</f>
        <v>58.77</v>
      </c>
      <c r="C1618" s="18">
        <f>VLOOKUP(Table1[[#This Row],[Date]],'Stock Short Data'!A:F,6,)</f>
        <v>14.05795</v>
      </c>
      <c r="D1618" s="18">
        <f>Table1[[#This Row],[Long]]/Table1[[#This Row],[Short]]</f>
        <v>4.1805526410322988</v>
      </c>
    </row>
    <row r="1619" spans="1:4" x14ac:dyDescent="0.2">
      <c r="A1619" s="17">
        <v>41628</v>
      </c>
      <c r="B1619" s="18">
        <f>VLOOKUP(Table1[[#This Row],[Date]],'Stock Long Data'!A:F,6,)</f>
        <v>58.799999</v>
      </c>
      <c r="C1619" s="18">
        <f>VLOOKUP(Table1[[#This Row],[Date]],'Stock Short Data'!A:F,6,)</f>
        <v>14.278354</v>
      </c>
      <c r="D1619" s="18">
        <f>Table1[[#This Row],[Long]]/Table1[[#This Row],[Short]]</f>
        <v>4.1181216686461202</v>
      </c>
    </row>
    <row r="1620" spans="1:4" x14ac:dyDescent="0.2">
      <c r="A1620" s="17">
        <v>41631</v>
      </c>
      <c r="B1620" s="18">
        <f>VLOOKUP(Table1[[#This Row],[Date]],'Stock Long Data'!A:F,6,)</f>
        <v>58.990001999999997</v>
      </c>
      <c r="C1620" s="18">
        <f>VLOOKUP(Table1[[#This Row],[Date]],'Stock Short Data'!A:F,6,)</f>
        <v>14.351127999999999</v>
      </c>
      <c r="D1620" s="18">
        <f>Table1[[#This Row],[Long]]/Table1[[#This Row],[Short]]</f>
        <v>4.1104784237169367</v>
      </c>
    </row>
    <row r="1621" spans="1:4" x14ac:dyDescent="0.2">
      <c r="A1621" s="17">
        <v>41632</v>
      </c>
      <c r="B1621" s="18">
        <f>VLOOKUP(Table1[[#This Row],[Date]],'Stock Long Data'!A:F,6,)</f>
        <v>58.98</v>
      </c>
      <c r="C1621" s="18">
        <f>VLOOKUP(Table1[[#This Row],[Date]],'Stock Short Data'!A:F,6,)</f>
        <v>14.434298999999999</v>
      </c>
      <c r="D1621" s="18">
        <f>Table1[[#This Row],[Long]]/Table1[[#This Row],[Short]]</f>
        <v>4.0861007521044144</v>
      </c>
    </row>
    <row r="1622" spans="1:4" x14ac:dyDescent="0.2">
      <c r="A1622" s="17">
        <v>41634</v>
      </c>
      <c r="B1622" s="18">
        <f>VLOOKUP(Table1[[#This Row],[Date]],'Stock Long Data'!A:F,6,)</f>
        <v>59.700001</v>
      </c>
      <c r="C1622" s="18">
        <f>VLOOKUP(Table1[[#This Row],[Date]],'Stock Short Data'!A:F,6,)</f>
        <v>14.398952</v>
      </c>
      <c r="D1622" s="18">
        <f>Table1[[#This Row],[Long]]/Table1[[#This Row],[Short]]</f>
        <v>4.1461351492803091</v>
      </c>
    </row>
    <row r="1623" spans="1:4" x14ac:dyDescent="0.2">
      <c r="A1623" s="17">
        <v>41635</v>
      </c>
      <c r="B1623" s="18">
        <f>VLOOKUP(Table1[[#This Row],[Date]],'Stock Long Data'!A:F,6,)</f>
        <v>59.16</v>
      </c>
      <c r="C1623" s="18">
        <f>VLOOKUP(Table1[[#This Row],[Date]],'Stock Short Data'!A:F,6,)</f>
        <v>14.419746999999999</v>
      </c>
      <c r="D1623" s="18">
        <f>Table1[[#This Row],[Long]]/Table1[[#This Row],[Short]]</f>
        <v>4.1027072111598075</v>
      </c>
    </row>
    <row r="1624" spans="1:4" x14ac:dyDescent="0.2">
      <c r="A1624" s="17">
        <v>41638</v>
      </c>
      <c r="B1624" s="18">
        <f>VLOOKUP(Table1[[#This Row],[Date]],'Stock Long Data'!A:F,6,)</f>
        <v>59.110000999999997</v>
      </c>
      <c r="C1624" s="18">
        <f>VLOOKUP(Table1[[#This Row],[Date]],'Stock Short Data'!A:F,6,)</f>
        <v>14.471724999999999</v>
      </c>
      <c r="D1624" s="18">
        <f>Table1[[#This Row],[Long]]/Table1[[#This Row],[Short]]</f>
        <v>4.0845166004743731</v>
      </c>
    </row>
    <row r="1625" spans="1:4" x14ac:dyDescent="0.2">
      <c r="A1625" s="17">
        <v>41639</v>
      </c>
      <c r="B1625" s="18">
        <f>VLOOKUP(Table1[[#This Row],[Date]],'Stock Long Data'!A:F,6,)</f>
        <v>59.029998999999997</v>
      </c>
      <c r="C1625" s="18">
        <f>VLOOKUP(Table1[[#This Row],[Date]],'Stock Short Data'!A:F,6,)</f>
        <v>14.611037</v>
      </c>
      <c r="D1625" s="18">
        <f>Table1[[#This Row],[Long]]/Table1[[#This Row],[Short]]</f>
        <v>4.0400964695387467</v>
      </c>
    </row>
    <row r="1626" spans="1:4" x14ac:dyDescent="0.2">
      <c r="A1626" s="17">
        <v>41641</v>
      </c>
      <c r="B1626" s="18">
        <f>VLOOKUP(Table1[[#This Row],[Date]],'Stock Long Data'!A:F,6,)</f>
        <v>58.59</v>
      </c>
      <c r="C1626" s="18">
        <f>VLOOKUP(Table1[[#This Row],[Date]],'Stock Short Data'!A:F,6,)</f>
        <v>14.461330999999999</v>
      </c>
      <c r="D1626" s="18">
        <f>Table1[[#This Row],[Long]]/Table1[[#This Row],[Short]]</f>
        <v>4.0514942919154544</v>
      </c>
    </row>
    <row r="1627" spans="1:4" x14ac:dyDescent="0.2">
      <c r="A1627" s="17">
        <v>41642</v>
      </c>
      <c r="B1627" s="18">
        <f>VLOOKUP(Table1[[#This Row],[Date]],'Stock Long Data'!A:F,6,)</f>
        <v>58.779998999999997</v>
      </c>
      <c r="C1627" s="18">
        <f>VLOOKUP(Table1[[#This Row],[Date]],'Stock Short Data'!A:F,6,)</f>
        <v>14.448854000000001</v>
      </c>
      <c r="D1627" s="18">
        <f>Table1[[#This Row],[Long]]/Table1[[#This Row],[Short]]</f>
        <v>4.0681426360872628</v>
      </c>
    </row>
    <row r="1628" spans="1:4" x14ac:dyDescent="0.2">
      <c r="A1628" s="17">
        <v>41645</v>
      </c>
      <c r="B1628" s="18">
        <f>VLOOKUP(Table1[[#This Row],[Date]],'Stock Long Data'!A:F,6,)</f>
        <v>57.779998999999997</v>
      </c>
      <c r="C1628" s="18">
        <f>VLOOKUP(Table1[[#This Row],[Date]],'Stock Short Data'!A:F,6,)</f>
        <v>14.378159</v>
      </c>
      <c r="D1628" s="18">
        <f>Table1[[#This Row],[Long]]/Table1[[#This Row],[Short]]</f>
        <v>4.0185950788275466</v>
      </c>
    </row>
    <row r="1629" spans="1:4" x14ac:dyDescent="0.2">
      <c r="A1629" s="17">
        <v>41646</v>
      </c>
      <c r="B1629" s="18">
        <f>VLOOKUP(Table1[[#This Row],[Date]],'Stock Long Data'!A:F,6,)</f>
        <v>58.279998999999997</v>
      </c>
      <c r="C1629" s="18">
        <f>VLOOKUP(Table1[[#This Row],[Date]],'Stock Short Data'!A:F,6,)</f>
        <v>14.305387</v>
      </c>
      <c r="D1629" s="18">
        <f>Table1[[#This Row],[Long]]/Table1[[#This Row],[Short]]</f>
        <v>4.0739896795521853</v>
      </c>
    </row>
    <row r="1630" spans="1:4" x14ac:dyDescent="0.2">
      <c r="A1630" s="17">
        <v>41647</v>
      </c>
      <c r="B1630" s="18">
        <f>VLOOKUP(Table1[[#This Row],[Date]],'Stock Long Data'!A:F,6,)</f>
        <v>58.02</v>
      </c>
      <c r="C1630" s="18">
        <f>VLOOKUP(Table1[[#This Row],[Date]],'Stock Short Data'!A:F,6,)</f>
        <v>14.174391</v>
      </c>
      <c r="D1630" s="18">
        <f>Table1[[#This Row],[Long]]/Table1[[#This Row],[Short]]</f>
        <v>4.0932975533128726</v>
      </c>
    </row>
    <row r="1631" spans="1:4" x14ac:dyDescent="0.2">
      <c r="A1631" s="17">
        <v>41648</v>
      </c>
      <c r="B1631" s="18">
        <f>VLOOKUP(Table1[[#This Row],[Date]],'Stock Long Data'!A:F,6,)</f>
        <v>57.349997999999999</v>
      </c>
      <c r="C1631" s="18">
        <f>VLOOKUP(Table1[[#This Row],[Date]],'Stock Short Data'!A:F,6,)</f>
        <v>14.527867000000001</v>
      </c>
      <c r="D1631" s="18">
        <f>Table1[[#This Row],[Long]]/Table1[[#This Row],[Short]]</f>
        <v>3.9475855609085628</v>
      </c>
    </row>
    <row r="1632" spans="1:4" x14ac:dyDescent="0.2">
      <c r="A1632" s="17">
        <v>41649</v>
      </c>
      <c r="B1632" s="18">
        <f>VLOOKUP(Table1[[#This Row],[Date]],'Stock Long Data'!A:F,6,)</f>
        <v>59.599997999999999</v>
      </c>
      <c r="C1632" s="18">
        <f>VLOOKUP(Table1[[#This Row],[Date]],'Stock Short Data'!A:F,6,)</f>
        <v>14.571531999999999</v>
      </c>
      <c r="D1632" s="18">
        <f>Table1[[#This Row],[Long]]/Table1[[#This Row],[Short]]</f>
        <v>4.0901669090113515</v>
      </c>
    </row>
    <row r="1633" spans="1:4" x14ac:dyDescent="0.2">
      <c r="A1633" s="17">
        <v>41652</v>
      </c>
      <c r="B1633" s="18">
        <f>VLOOKUP(Table1[[#This Row],[Date]],'Stock Long Data'!A:F,6,)</f>
        <v>49.700001</v>
      </c>
      <c r="C1633" s="18">
        <f>VLOOKUP(Table1[[#This Row],[Date]],'Stock Short Data'!A:F,6,)</f>
        <v>14.168153999999999</v>
      </c>
      <c r="D1633" s="18">
        <f>Table1[[#This Row],[Long]]/Table1[[#This Row],[Short]]</f>
        <v>3.5078670799315144</v>
      </c>
    </row>
    <row r="1634" spans="1:4" x14ac:dyDescent="0.2">
      <c r="A1634" s="17">
        <v>41653</v>
      </c>
      <c r="B1634" s="18">
        <f>VLOOKUP(Table1[[#This Row],[Date]],'Stock Long Data'!A:F,6,)</f>
        <v>49.259998000000003</v>
      </c>
      <c r="C1634" s="18">
        <f>VLOOKUP(Table1[[#This Row],[Date]],'Stock Short Data'!A:F,6,)</f>
        <v>14.390635</v>
      </c>
      <c r="D1634" s="18">
        <f>Table1[[#This Row],[Long]]/Table1[[#This Row],[Short]]</f>
        <v>3.4230593715982653</v>
      </c>
    </row>
    <row r="1635" spans="1:4" x14ac:dyDescent="0.2">
      <c r="A1635" s="17">
        <v>41654</v>
      </c>
      <c r="B1635" s="18">
        <f>VLOOKUP(Table1[[#This Row],[Date]],'Stock Long Data'!A:F,6,)</f>
        <v>49.650002000000001</v>
      </c>
      <c r="C1635" s="18">
        <f>VLOOKUP(Table1[[#This Row],[Date]],'Stock Short Data'!A:F,6,)</f>
        <v>14.436382999999999</v>
      </c>
      <c r="D1635" s="18">
        <f>Table1[[#This Row],[Long]]/Table1[[#This Row],[Short]]</f>
        <v>3.4392272635049932</v>
      </c>
    </row>
    <row r="1636" spans="1:4" x14ac:dyDescent="0.2">
      <c r="A1636" s="17">
        <v>41655</v>
      </c>
      <c r="B1636" s="18">
        <f>VLOOKUP(Table1[[#This Row],[Date]],'Stock Long Data'!A:F,6,)</f>
        <v>48.790000999999997</v>
      </c>
      <c r="C1636" s="18">
        <f>VLOOKUP(Table1[[#This Row],[Date]],'Stock Short Data'!A:F,6,)</f>
        <v>14.261721</v>
      </c>
      <c r="D1636" s="18">
        <f>Table1[[#This Row],[Long]]/Table1[[#This Row],[Short]]</f>
        <v>3.4210458190845268</v>
      </c>
    </row>
    <row r="1637" spans="1:4" x14ac:dyDescent="0.2">
      <c r="A1637" s="17">
        <v>41656</v>
      </c>
      <c r="B1637" s="18">
        <f>VLOOKUP(Table1[[#This Row],[Date]],'Stock Long Data'!A:F,6,)</f>
        <v>47.490001999999997</v>
      </c>
      <c r="C1637" s="18">
        <f>VLOOKUP(Table1[[#This Row],[Date]],'Stock Short Data'!A:F,6,)</f>
        <v>13.974781999999999</v>
      </c>
      <c r="D1637" s="18">
        <f>Table1[[#This Row],[Long]]/Table1[[#This Row],[Short]]</f>
        <v>3.3982642448375939</v>
      </c>
    </row>
    <row r="1638" spans="1:4" x14ac:dyDescent="0.2">
      <c r="A1638" s="17">
        <v>41660</v>
      </c>
      <c r="B1638" s="18">
        <f>VLOOKUP(Table1[[#This Row],[Date]],'Stock Long Data'!A:F,6,)</f>
        <v>47.849997999999999</v>
      </c>
      <c r="C1638" s="18">
        <f>VLOOKUP(Table1[[#This Row],[Date]],'Stock Short Data'!A:F,6,)</f>
        <v>13.899926000000001</v>
      </c>
      <c r="D1638" s="18">
        <f>Table1[[#This Row],[Long]]/Table1[[#This Row],[Short]]</f>
        <v>3.4424642260685414</v>
      </c>
    </row>
    <row r="1639" spans="1:4" x14ac:dyDescent="0.2">
      <c r="A1639" s="17">
        <v>41661</v>
      </c>
      <c r="B1639" s="18">
        <f>VLOOKUP(Table1[[#This Row],[Date]],'Stock Long Data'!A:F,6,)</f>
        <v>47.459999000000003</v>
      </c>
      <c r="C1639" s="18">
        <f>VLOOKUP(Table1[[#This Row],[Date]],'Stock Short Data'!A:F,6,)</f>
        <v>13.997653</v>
      </c>
      <c r="D1639" s="18">
        <f>Table1[[#This Row],[Long]]/Table1[[#This Row],[Short]]</f>
        <v>3.3905683331341336</v>
      </c>
    </row>
    <row r="1640" spans="1:4" x14ac:dyDescent="0.2">
      <c r="A1640" s="17">
        <v>41662</v>
      </c>
      <c r="B1640" s="18">
        <f>VLOOKUP(Table1[[#This Row],[Date]],'Stock Long Data'!A:F,6,)</f>
        <v>47.150002000000001</v>
      </c>
      <c r="C1640" s="18">
        <f>VLOOKUP(Table1[[#This Row],[Date]],'Stock Short Data'!A:F,6,)</f>
        <v>13.943591</v>
      </c>
      <c r="D1640" s="18">
        <f>Table1[[#This Row],[Long]]/Table1[[#This Row],[Short]]</f>
        <v>3.3814820013008129</v>
      </c>
    </row>
    <row r="1641" spans="1:4" x14ac:dyDescent="0.2">
      <c r="A1641" s="17">
        <v>41663</v>
      </c>
      <c r="B1641" s="18">
        <f>VLOOKUP(Table1[[#This Row],[Date]],'Stock Long Data'!A:F,6,)</f>
        <v>47.619999</v>
      </c>
      <c r="C1641" s="18">
        <f>VLOOKUP(Table1[[#This Row],[Date]],'Stock Short Data'!A:F,6,)</f>
        <v>13.565163999999999</v>
      </c>
      <c r="D1641" s="18">
        <f>Table1[[#This Row],[Long]]/Table1[[#This Row],[Short]]</f>
        <v>3.5104624610509685</v>
      </c>
    </row>
    <row r="1642" spans="1:4" x14ac:dyDescent="0.2">
      <c r="A1642" s="17">
        <v>41666</v>
      </c>
      <c r="B1642" s="18">
        <f>VLOOKUP(Table1[[#This Row],[Date]],'Stock Long Data'!A:F,6,)</f>
        <v>46.27</v>
      </c>
      <c r="C1642" s="18">
        <f>VLOOKUP(Table1[[#This Row],[Date]],'Stock Short Data'!A:F,6,)</f>
        <v>13.348919</v>
      </c>
      <c r="D1642" s="18">
        <f>Table1[[#This Row],[Long]]/Table1[[#This Row],[Short]]</f>
        <v>3.4661982741823514</v>
      </c>
    </row>
    <row r="1643" spans="1:4" x14ac:dyDescent="0.2">
      <c r="A1643" s="17">
        <v>41667</v>
      </c>
      <c r="B1643" s="18">
        <f>VLOOKUP(Table1[[#This Row],[Date]],'Stock Long Data'!A:F,6,)</f>
        <v>46.709999000000003</v>
      </c>
      <c r="C1643" s="18">
        <f>VLOOKUP(Table1[[#This Row],[Date]],'Stock Short Data'!A:F,6,)</f>
        <v>13.342681000000001</v>
      </c>
      <c r="D1643" s="18">
        <f>Table1[[#This Row],[Long]]/Table1[[#This Row],[Short]]</f>
        <v>3.5007956047214202</v>
      </c>
    </row>
    <row r="1644" spans="1:4" x14ac:dyDescent="0.2">
      <c r="A1644" s="17">
        <v>41668</v>
      </c>
      <c r="B1644" s="18">
        <f>VLOOKUP(Table1[[#This Row],[Date]],'Stock Long Data'!A:F,6,)</f>
        <v>45.68</v>
      </c>
      <c r="C1644" s="18">
        <f>VLOOKUP(Table1[[#This Row],[Date]],'Stock Short Data'!A:F,6,)</f>
        <v>13.529819</v>
      </c>
      <c r="D1644" s="18">
        <f>Table1[[#This Row],[Long]]/Table1[[#This Row],[Short]]</f>
        <v>3.3762462010763041</v>
      </c>
    </row>
    <row r="1645" spans="1:4" x14ac:dyDescent="0.2">
      <c r="A1645" s="17">
        <v>41669</v>
      </c>
      <c r="B1645" s="18">
        <f>VLOOKUP(Table1[[#This Row],[Date]],'Stock Long Data'!A:F,6,)</f>
        <v>46.82</v>
      </c>
      <c r="C1645" s="18">
        <f>VLOOKUP(Table1[[#This Row],[Date]],'Stock Short Data'!A:F,6,)</f>
        <v>15.072635</v>
      </c>
      <c r="D1645" s="18">
        <f>Table1[[#This Row],[Long]]/Table1[[#This Row],[Short]]</f>
        <v>3.1062916338118716</v>
      </c>
    </row>
    <row r="1646" spans="1:4" x14ac:dyDescent="0.2">
      <c r="A1646" s="17">
        <v>41670</v>
      </c>
      <c r="B1646" s="18">
        <f>VLOOKUP(Table1[[#This Row],[Date]],'Stock Long Data'!A:F,6,)</f>
        <v>45.689999</v>
      </c>
      <c r="C1646" s="18">
        <f>VLOOKUP(Table1[[#This Row],[Date]],'Stock Short Data'!A:F,6,)</f>
        <v>14.791936</v>
      </c>
      <c r="D1646" s="18">
        <f>Table1[[#This Row],[Long]]/Table1[[#This Row],[Short]]</f>
        <v>3.0888450977613751</v>
      </c>
    </row>
    <row r="1647" spans="1:4" x14ac:dyDescent="0.2">
      <c r="A1647" s="17">
        <v>41673</v>
      </c>
      <c r="B1647" s="18">
        <f>VLOOKUP(Table1[[#This Row],[Date]],'Stock Long Data'!A:F,6,)</f>
        <v>44.779998999999997</v>
      </c>
      <c r="C1647" s="18">
        <f>VLOOKUP(Table1[[#This Row],[Date]],'Stock Short Data'!A:F,6,)</f>
        <v>14.161918</v>
      </c>
      <c r="D1647" s="18">
        <f>Table1[[#This Row],[Long]]/Table1[[#This Row],[Short]]</f>
        <v>3.1620010086204422</v>
      </c>
    </row>
    <row r="1648" spans="1:4" x14ac:dyDescent="0.2">
      <c r="A1648" s="17">
        <v>41674</v>
      </c>
      <c r="B1648" s="18">
        <f>VLOOKUP(Table1[[#This Row],[Date]],'Stock Long Data'!A:F,6,)</f>
        <v>44.98</v>
      </c>
      <c r="C1648" s="18">
        <f>VLOOKUP(Table1[[#This Row],[Date]],'Stock Short Data'!A:F,6,)</f>
        <v>14.170230999999999</v>
      </c>
      <c r="D1648" s="18">
        <f>Table1[[#This Row],[Long]]/Table1[[#This Row],[Short]]</f>
        <v>3.1742601796682073</v>
      </c>
    </row>
    <row r="1649" spans="1:4" x14ac:dyDescent="0.2">
      <c r="A1649" s="17">
        <v>41675</v>
      </c>
      <c r="B1649" s="18">
        <f>VLOOKUP(Table1[[#This Row],[Date]],'Stock Long Data'!A:F,6,)</f>
        <v>44.529998999999997</v>
      </c>
      <c r="C1649" s="18">
        <f>VLOOKUP(Table1[[#This Row],[Date]],'Stock Short Data'!A:F,6,)</f>
        <v>14.280434</v>
      </c>
      <c r="D1649" s="18">
        <f>Table1[[#This Row],[Long]]/Table1[[#This Row],[Short]]</f>
        <v>3.118252498488491</v>
      </c>
    </row>
    <row r="1650" spans="1:4" x14ac:dyDescent="0.2">
      <c r="A1650" s="17">
        <v>41676</v>
      </c>
      <c r="B1650" s="18">
        <f>VLOOKUP(Table1[[#This Row],[Date]],'Stock Long Data'!A:F,6,)</f>
        <v>45.450001</v>
      </c>
      <c r="C1650" s="18">
        <f>VLOOKUP(Table1[[#This Row],[Date]],'Stock Short Data'!A:F,6,)</f>
        <v>14.656782</v>
      </c>
      <c r="D1650" s="18">
        <f>Table1[[#This Row],[Long]]/Table1[[#This Row],[Short]]</f>
        <v>3.1009536063236802</v>
      </c>
    </row>
    <row r="1651" spans="1:4" x14ac:dyDescent="0.2">
      <c r="A1651" s="17">
        <v>41677</v>
      </c>
      <c r="B1651" s="18">
        <f>VLOOKUP(Table1[[#This Row],[Date]],'Stock Long Data'!A:F,6,)</f>
        <v>47.380001</v>
      </c>
      <c r="C1651" s="18">
        <f>VLOOKUP(Table1[[#This Row],[Date]],'Stock Short Data'!A:F,6,)</f>
        <v>14.823122</v>
      </c>
      <c r="D1651" s="18">
        <f>Table1[[#This Row],[Long]]/Table1[[#This Row],[Short]]</f>
        <v>3.1963577578326619</v>
      </c>
    </row>
    <row r="1652" spans="1:4" x14ac:dyDescent="0.2">
      <c r="A1652" s="17">
        <v>41680</v>
      </c>
      <c r="B1652" s="18">
        <f>VLOOKUP(Table1[[#This Row],[Date]],'Stock Long Data'!A:F,6,)</f>
        <v>47.529998999999997</v>
      </c>
      <c r="C1652" s="18">
        <f>VLOOKUP(Table1[[#This Row],[Date]],'Stock Short Data'!A:F,6,)</f>
        <v>14.862631</v>
      </c>
      <c r="D1652" s="18">
        <f>Table1[[#This Row],[Long]]/Table1[[#This Row],[Short]]</f>
        <v>3.1979532425988371</v>
      </c>
    </row>
    <row r="1653" spans="1:4" x14ac:dyDescent="0.2">
      <c r="A1653" s="17">
        <v>41681</v>
      </c>
      <c r="B1653" s="18">
        <f>VLOOKUP(Table1[[#This Row],[Date]],'Stock Long Data'!A:F,6,)</f>
        <v>48.27</v>
      </c>
      <c r="C1653" s="18">
        <f>VLOOKUP(Table1[[#This Row],[Date]],'Stock Short Data'!A:F,6,)</f>
        <v>15.068476</v>
      </c>
      <c r="D1653" s="18">
        <f>Table1[[#This Row],[Long]]/Table1[[#This Row],[Short]]</f>
        <v>3.2033763732974725</v>
      </c>
    </row>
    <row r="1654" spans="1:4" x14ac:dyDescent="0.2">
      <c r="A1654" s="17">
        <v>41682</v>
      </c>
      <c r="B1654" s="18">
        <f>VLOOKUP(Table1[[#This Row],[Date]],'Stock Long Data'!A:F,6,)</f>
        <v>49.400002000000001</v>
      </c>
      <c r="C1654" s="18">
        <f>VLOOKUP(Table1[[#This Row],[Date]],'Stock Short Data'!A:F,6,)</f>
        <v>15.039370999999999</v>
      </c>
      <c r="D1654" s="18">
        <f>Table1[[#This Row],[Long]]/Table1[[#This Row],[Short]]</f>
        <v>3.2847119736590051</v>
      </c>
    </row>
    <row r="1655" spans="1:4" x14ac:dyDescent="0.2">
      <c r="A1655" s="17">
        <v>41683</v>
      </c>
      <c r="B1655" s="18">
        <f>VLOOKUP(Table1[[#This Row],[Date]],'Stock Long Data'!A:F,6,)</f>
        <v>50.09</v>
      </c>
      <c r="C1655" s="18">
        <f>VLOOKUP(Table1[[#This Row],[Date]],'Stock Short Data'!A:F,6,)</f>
        <v>15.377665</v>
      </c>
      <c r="D1655" s="18">
        <f>Table1[[#This Row],[Long]]/Table1[[#This Row],[Short]]</f>
        <v>3.2573215764552033</v>
      </c>
    </row>
    <row r="1656" spans="1:4" x14ac:dyDescent="0.2">
      <c r="A1656" s="17">
        <v>41684</v>
      </c>
      <c r="B1656" s="18">
        <f>VLOOKUP(Table1[[#This Row],[Date]],'Stock Long Data'!A:F,6,)</f>
        <v>51.049999</v>
      </c>
      <c r="C1656" s="18">
        <f>VLOOKUP(Table1[[#This Row],[Date]],'Stock Short Data'!A:F,6,)</f>
        <v>15.417837</v>
      </c>
      <c r="D1656" s="18">
        <f>Table1[[#This Row],[Long]]/Table1[[#This Row],[Short]]</f>
        <v>3.3110999292572623</v>
      </c>
    </row>
    <row r="1657" spans="1:4" x14ac:dyDescent="0.2">
      <c r="A1657" s="17">
        <v>41688</v>
      </c>
      <c r="B1657" s="18">
        <f>VLOOKUP(Table1[[#This Row],[Date]],'Stock Long Data'!A:F,6,)</f>
        <v>51.419998</v>
      </c>
      <c r="C1657" s="18">
        <f>VLOOKUP(Table1[[#This Row],[Date]],'Stock Short Data'!A:F,6,)</f>
        <v>15.371319</v>
      </c>
      <c r="D1657" s="18">
        <f>Table1[[#This Row],[Long]]/Table1[[#This Row],[Short]]</f>
        <v>3.3451910015009121</v>
      </c>
    </row>
    <row r="1658" spans="1:4" x14ac:dyDescent="0.2">
      <c r="A1658" s="17">
        <v>41689</v>
      </c>
      <c r="B1658" s="18">
        <f>VLOOKUP(Table1[[#This Row],[Date]],'Stock Long Data'!A:F,6,)</f>
        <v>51.209999000000003</v>
      </c>
      <c r="C1658" s="18">
        <f>VLOOKUP(Table1[[#This Row],[Date]],'Stock Short Data'!A:F,6,)</f>
        <v>15.407266999999999</v>
      </c>
      <c r="D1658" s="18">
        <f>Table1[[#This Row],[Long]]/Table1[[#This Row],[Short]]</f>
        <v>3.32375618596082</v>
      </c>
    </row>
    <row r="1659" spans="1:4" x14ac:dyDescent="0.2">
      <c r="A1659" s="17">
        <v>41690</v>
      </c>
      <c r="B1659" s="18">
        <f>VLOOKUP(Table1[[#This Row],[Date]],'Stock Long Data'!A:F,6,)</f>
        <v>51.139999000000003</v>
      </c>
      <c r="C1659" s="18">
        <f>VLOOKUP(Table1[[#This Row],[Date]],'Stock Short Data'!A:F,6,)</f>
        <v>15.354405</v>
      </c>
      <c r="D1659" s="18">
        <f>Table1[[#This Row],[Long]]/Table1[[#This Row],[Short]]</f>
        <v>3.3306402299535542</v>
      </c>
    </row>
    <row r="1660" spans="1:4" x14ac:dyDescent="0.2">
      <c r="A1660" s="17">
        <v>41691</v>
      </c>
      <c r="B1660" s="18">
        <f>VLOOKUP(Table1[[#This Row],[Date]],'Stock Long Data'!A:F,6,)</f>
        <v>51.389999000000003</v>
      </c>
      <c r="C1660" s="18">
        <f>VLOOKUP(Table1[[#This Row],[Date]],'Stock Short Data'!A:F,6,)</f>
        <v>15.563726000000001</v>
      </c>
      <c r="D1660" s="18">
        <f>Table1[[#This Row],[Long]]/Table1[[#This Row],[Short]]</f>
        <v>3.3019084890083521</v>
      </c>
    </row>
    <row r="1661" spans="1:4" x14ac:dyDescent="0.2">
      <c r="A1661" s="17">
        <v>41694</v>
      </c>
      <c r="B1661" s="18">
        <f>VLOOKUP(Table1[[#This Row],[Date]],'Stock Long Data'!A:F,6,)</f>
        <v>51.619999</v>
      </c>
      <c r="C1661" s="18">
        <f>VLOOKUP(Table1[[#This Row],[Date]],'Stock Short Data'!A:F,6,)</f>
        <v>15.720186999999999</v>
      </c>
      <c r="D1661" s="18">
        <f>Table1[[#This Row],[Long]]/Table1[[#This Row],[Short]]</f>
        <v>3.2836758875705487</v>
      </c>
    </row>
    <row r="1662" spans="1:4" x14ac:dyDescent="0.2">
      <c r="A1662" s="17">
        <v>41695</v>
      </c>
      <c r="B1662" s="18">
        <f>VLOOKUP(Table1[[#This Row],[Date]],'Stock Long Data'!A:F,6,)</f>
        <v>51.52</v>
      </c>
      <c r="C1662" s="18">
        <f>VLOOKUP(Table1[[#This Row],[Date]],'Stock Short Data'!A:F,6,)</f>
        <v>15.783621</v>
      </c>
      <c r="D1662" s="18">
        <f>Table1[[#This Row],[Long]]/Table1[[#This Row],[Short]]</f>
        <v>3.2641432533130392</v>
      </c>
    </row>
    <row r="1663" spans="1:4" x14ac:dyDescent="0.2">
      <c r="A1663" s="17">
        <v>41696</v>
      </c>
      <c r="B1663" s="18">
        <f>VLOOKUP(Table1[[#This Row],[Date]],'Stock Long Data'!A:F,6,)</f>
        <v>52.330002</v>
      </c>
      <c r="C1663" s="18">
        <f>VLOOKUP(Table1[[#This Row],[Date]],'Stock Short Data'!A:F,6,)</f>
        <v>15.895682000000001</v>
      </c>
      <c r="D1663" s="18">
        <f>Table1[[#This Row],[Long]]/Table1[[#This Row],[Short]]</f>
        <v>3.2920891346467549</v>
      </c>
    </row>
    <row r="1664" spans="1:4" x14ac:dyDescent="0.2">
      <c r="A1664" s="17">
        <v>41697</v>
      </c>
      <c r="B1664" s="18">
        <f>VLOOKUP(Table1[[#This Row],[Date]],'Stock Long Data'!A:F,6,)</f>
        <v>52.91</v>
      </c>
      <c r="C1664" s="18">
        <f>VLOOKUP(Table1[[#This Row],[Date]],'Stock Short Data'!A:F,6,)</f>
        <v>15.834360999999999</v>
      </c>
      <c r="D1664" s="18">
        <f>Table1[[#This Row],[Long]]/Table1[[#This Row],[Short]]</f>
        <v>3.3414673317098176</v>
      </c>
    </row>
    <row r="1665" spans="1:4" x14ac:dyDescent="0.2">
      <c r="A1665" s="17">
        <v>41698</v>
      </c>
      <c r="B1665" s="18">
        <f>VLOOKUP(Table1[[#This Row],[Date]],'Stock Long Data'!A:F,6,)</f>
        <v>50.310001</v>
      </c>
      <c r="C1665" s="18">
        <f>VLOOKUP(Table1[[#This Row],[Date]],'Stock Short Data'!A:F,6,)</f>
        <v>15.493952999999999</v>
      </c>
      <c r="D1665" s="18">
        <f>Table1[[#This Row],[Long]]/Table1[[#This Row],[Short]]</f>
        <v>3.2470732936907711</v>
      </c>
    </row>
    <row r="1666" spans="1:4" x14ac:dyDescent="0.2">
      <c r="A1666" s="17">
        <v>41701</v>
      </c>
      <c r="B1666" s="18">
        <f>VLOOKUP(Table1[[#This Row],[Date]],'Stock Long Data'!A:F,6,)</f>
        <v>49.560001</v>
      </c>
      <c r="C1666" s="18">
        <f>VLOOKUP(Table1[[#This Row],[Date]],'Stock Short Data'!A:F,6,)</f>
        <v>15.622927000000001</v>
      </c>
      <c r="D1666" s="18">
        <f>Table1[[#This Row],[Long]]/Table1[[#This Row],[Short]]</f>
        <v>3.1722609342026624</v>
      </c>
    </row>
    <row r="1667" spans="1:4" x14ac:dyDescent="0.2">
      <c r="A1667" s="17">
        <v>41702</v>
      </c>
      <c r="B1667" s="18">
        <f>VLOOKUP(Table1[[#This Row],[Date]],'Stock Long Data'!A:F,6,)</f>
        <v>50.009998000000003</v>
      </c>
      <c r="C1667" s="18">
        <f>VLOOKUP(Table1[[#This Row],[Date]],'Stock Short Data'!A:F,6,)</f>
        <v>15.85974</v>
      </c>
      <c r="D1667" s="18">
        <f>Table1[[#This Row],[Long]]/Table1[[#This Row],[Short]]</f>
        <v>3.1532672036237668</v>
      </c>
    </row>
    <row r="1668" spans="1:4" x14ac:dyDescent="0.2">
      <c r="A1668" s="17">
        <v>41703</v>
      </c>
      <c r="B1668" s="18">
        <f>VLOOKUP(Table1[[#This Row],[Date]],'Stock Long Data'!A:F,6,)</f>
        <v>49.880001</v>
      </c>
      <c r="C1668" s="18">
        <f>VLOOKUP(Table1[[#This Row],[Date]],'Stock Short Data'!A:F,6,)</f>
        <v>15.912594</v>
      </c>
      <c r="D1668" s="18">
        <f>Table1[[#This Row],[Long]]/Table1[[#This Row],[Short]]</f>
        <v>3.1346241222518465</v>
      </c>
    </row>
    <row r="1669" spans="1:4" x14ac:dyDescent="0.2">
      <c r="A1669" s="17">
        <v>41704</v>
      </c>
      <c r="B1669" s="18">
        <f>VLOOKUP(Table1[[#This Row],[Date]],'Stock Long Data'!A:F,6,)</f>
        <v>49.119999</v>
      </c>
      <c r="C1669" s="18">
        <f>VLOOKUP(Table1[[#This Row],[Date]],'Stock Short Data'!A:F,6,)</f>
        <v>15.825906</v>
      </c>
      <c r="D1669" s="18">
        <f>Table1[[#This Row],[Long]]/Table1[[#This Row],[Short]]</f>
        <v>3.1037716892795899</v>
      </c>
    </row>
    <row r="1670" spans="1:4" x14ac:dyDescent="0.2">
      <c r="A1670" s="17">
        <v>41705</v>
      </c>
      <c r="B1670" s="18">
        <f>VLOOKUP(Table1[[#This Row],[Date]],'Stock Long Data'!A:F,6,)</f>
        <v>49.610000999999997</v>
      </c>
      <c r="C1670" s="18">
        <f>VLOOKUP(Table1[[#This Row],[Date]],'Stock Short Data'!A:F,6,)</f>
        <v>15.800537</v>
      </c>
      <c r="D1670" s="18">
        <f>Table1[[#This Row],[Long]]/Table1[[#This Row],[Short]]</f>
        <v>3.1397667686864059</v>
      </c>
    </row>
    <row r="1671" spans="1:4" x14ac:dyDescent="0.2">
      <c r="A1671" s="17">
        <v>41708</v>
      </c>
      <c r="B1671" s="18">
        <f>VLOOKUP(Table1[[#This Row],[Date]],'Stock Long Data'!A:F,6,)</f>
        <v>49.110000999999997</v>
      </c>
      <c r="C1671" s="18">
        <f>VLOOKUP(Table1[[#This Row],[Date]],'Stock Short Data'!A:F,6,)</f>
        <v>15.749789</v>
      </c>
      <c r="D1671" s="18">
        <f>Table1[[#This Row],[Long]]/Table1[[#This Row],[Short]]</f>
        <v>3.1181370747252548</v>
      </c>
    </row>
    <row r="1672" spans="1:4" x14ac:dyDescent="0.2">
      <c r="A1672" s="17">
        <v>41709</v>
      </c>
      <c r="B1672" s="18">
        <f>VLOOKUP(Table1[[#This Row],[Date]],'Stock Long Data'!A:F,6,)</f>
        <v>48.700001</v>
      </c>
      <c r="C1672" s="18">
        <f>VLOOKUP(Table1[[#This Row],[Date]],'Stock Short Data'!A:F,6,)</f>
        <v>15.502409</v>
      </c>
      <c r="D1672" s="18">
        <f>Table1[[#This Row],[Long]]/Table1[[#This Row],[Short]]</f>
        <v>3.1414473066734336</v>
      </c>
    </row>
    <row r="1673" spans="1:4" x14ac:dyDescent="0.2">
      <c r="A1673" s="17">
        <v>41710</v>
      </c>
      <c r="B1673" s="18">
        <f>VLOOKUP(Table1[[#This Row],[Date]],'Stock Long Data'!A:F,6,)</f>
        <v>47.130001</v>
      </c>
      <c r="C1673" s="18">
        <f>VLOOKUP(Table1[[#This Row],[Date]],'Stock Short Data'!A:F,6,)</f>
        <v>15.637732</v>
      </c>
      <c r="D1673" s="18">
        <f>Table1[[#This Row],[Long]]/Table1[[#This Row],[Short]]</f>
        <v>3.0138642227658079</v>
      </c>
    </row>
    <row r="1674" spans="1:4" x14ac:dyDescent="0.2">
      <c r="A1674" s="17">
        <v>41711</v>
      </c>
      <c r="B1674" s="18">
        <f>VLOOKUP(Table1[[#This Row],[Date]],'Stock Long Data'!A:F,6,)</f>
        <v>46.779998999999997</v>
      </c>
      <c r="C1674" s="18">
        <f>VLOOKUP(Table1[[#This Row],[Date]],'Stock Short Data'!A:F,6,)</f>
        <v>15.603899999999999</v>
      </c>
      <c r="D1674" s="18">
        <f>Table1[[#This Row],[Long]]/Table1[[#This Row],[Short]]</f>
        <v>2.9979683925172553</v>
      </c>
    </row>
    <row r="1675" spans="1:4" x14ac:dyDescent="0.2">
      <c r="A1675" s="17">
        <v>41712</v>
      </c>
      <c r="B1675" s="18">
        <f>VLOOKUP(Table1[[#This Row],[Date]],'Stock Long Data'!A:F,6,)</f>
        <v>46.779998999999997</v>
      </c>
      <c r="C1675" s="18">
        <f>VLOOKUP(Table1[[#This Row],[Date]],'Stock Short Data'!A:F,6,)</f>
        <v>15.796306</v>
      </c>
      <c r="D1675" s="18">
        <f>Table1[[#This Row],[Long]]/Table1[[#This Row],[Short]]</f>
        <v>2.9614518103156522</v>
      </c>
    </row>
    <row r="1676" spans="1:4" x14ac:dyDescent="0.2">
      <c r="A1676" s="17">
        <v>41715</v>
      </c>
      <c r="B1676" s="18">
        <f>VLOOKUP(Table1[[#This Row],[Date]],'Stock Long Data'!A:F,6,)</f>
        <v>48.040000999999997</v>
      </c>
      <c r="C1676" s="18">
        <f>VLOOKUP(Table1[[#This Row],[Date]],'Stock Short Data'!A:F,6,)</f>
        <v>15.74133</v>
      </c>
      <c r="D1676" s="18">
        <f>Table1[[#This Row],[Long]]/Table1[[#This Row],[Short]]</f>
        <v>3.0518387582243682</v>
      </c>
    </row>
    <row r="1677" spans="1:4" x14ac:dyDescent="0.2">
      <c r="A1677" s="17">
        <v>41716</v>
      </c>
      <c r="B1677" s="18">
        <f>VLOOKUP(Table1[[#This Row],[Date]],'Stock Long Data'!A:F,6,)</f>
        <v>49.009998000000003</v>
      </c>
      <c r="C1677" s="18">
        <f>VLOOKUP(Table1[[#This Row],[Date]],'Stock Short Data'!A:F,6,)</f>
        <v>16.088083000000001</v>
      </c>
      <c r="D1677" s="18">
        <f>Table1[[#This Row],[Long]]/Table1[[#This Row],[Short]]</f>
        <v>3.0463541243540329</v>
      </c>
    </row>
    <row r="1678" spans="1:4" x14ac:dyDescent="0.2">
      <c r="A1678" s="17">
        <v>41717</v>
      </c>
      <c r="B1678" s="18">
        <f>VLOOKUP(Table1[[#This Row],[Date]],'Stock Long Data'!A:F,6,)</f>
        <v>50.23</v>
      </c>
      <c r="C1678" s="18">
        <f>VLOOKUP(Table1[[#This Row],[Date]],'Stock Short Data'!A:F,6,)</f>
        <v>15.946424</v>
      </c>
      <c r="D1678" s="18">
        <f>Table1[[#This Row],[Long]]/Table1[[#This Row],[Short]]</f>
        <v>3.1499225155432966</v>
      </c>
    </row>
    <row r="1679" spans="1:4" x14ac:dyDescent="0.2">
      <c r="A1679" s="17">
        <v>41718</v>
      </c>
      <c r="B1679" s="18">
        <f>VLOOKUP(Table1[[#This Row],[Date]],'Stock Long Data'!A:F,6,)</f>
        <v>48.740001999999997</v>
      </c>
      <c r="C1679" s="18">
        <f>VLOOKUP(Table1[[#This Row],[Date]],'Stock Short Data'!A:F,6,)</f>
        <v>15.976027</v>
      </c>
      <c r="D1679" s="18">
        <f>Table1[[#This Row],[Long]]/Table1[[#This Row],[Short]]</f>
        <v>3.0508212085520383</v>
      </c>
    </row>
    <row r="1680" spans="1:4" x14ac:dyDescent="0.2">
      <c r="A1680" s="17">
        <v>41719</v>
      </c>
      <c r="B1680" s="18">
        <f>VLOOKUP(Table1[[#This Row],[Date]],'Stock Long Data'!A:F,6,)</f>
        <v>47.630001</v>
      </c>
      <c r="C1680" s="18">
        <f>VLOOKUP(Table1[[#This Row],[Date]],'Stock Short Data'!A:F,6,)</f>
        <v>15.954882</v>
      </c>
      <c r="D1680" s="18">
        <f>Table1[[#This Row],[Long]]/Table1[[#This Row],[Short]]</f>
        <v>2.985293216208055</v>
      </c>
    </row>
    <row r="1681" spans="1:4" x14ac:dyDescent="0.2">
      <c r="A1681" s="17">
        <v>41722</v>
      </c>
      <c r="B1681" s="18">
        <f>VLOOKUP(Table1[[#This Row],[Date]],'Stock Long Data'!A:F,6,)</f>
        <v>49.32</v>
      </c>
      <c r="C1681" s="18">
        <f>VLOOKUP(Table1[[#This Row],[Date]],'Stock Short Data'!A:F,6,)</f>
        <v>15.891455000000001</v>
      </c>
      <c r="D1681" s="18">
        <f>Table1[[#This Row],[Long]]/Table1[[#This Row],[Short]]</f>
        <v>3.1035547091188316</v>
      </c>
    </row>
    <row r="1682" spans="1:4" x14ac:dyDescent="0.2">
      <c r="A1682" s="17">
        <v>41723</v>
      </c>
      <c r="B1682" s="18">
        <f>VLOOKUP(Table1[[#This Row],[Date]],'Stock Long Data'!A:F,6,)</f>
        <v>47.990001999999997</v>
      </c>
      <c r="C1682" s="18">
        <f>VLOOKUP(Table1[[#This Row],[Date]],'Stock Short Data'!A:F,6,)</f>
        <v>15.857623999999999</v>
      </c>
      <c r="D1682" s="18">
        <f>Table1[[#This Row],[Long]]/Table1[[#This Row],[Short]]</f>
        <v>3.0263046973493632</v>
      </c>
    </row>
    <row r="1683" spans="1:4" x14ac:dyDescent="0.2">
      <c r="A1683" s="17">
        <v>41724</v>
      </c>
      <c r="B1683" s="18">
        <f>VLOOKUP(Table1[[#This Row],[Date]],'Stock Long Data'!A:F,6,)</f>
        <v>48.23</v>
      </c>
      <c r="C1683" s="18">
        <f>VLOOKUP(Table1[[#This Row],[Date]],'Stock Short Data'!A:F,6,)</f>
        <v>15.986598000000001</v>
      </c>
      <c r="D1683" s="18">
        <f>Table1[[#This Row],[Long]]/Table1[[#This Row],[Short]]</f>
        <v>3.0169020325650271</v>
      </c>
    </row>
    <row r="1684" spans="1:4" x14ac:dyDescent="0.2">
      <c r="A1684" s="17">
        <v>41725</v>
      </c>
      <c r="B1684" s="18">
        <f>VLOOKUP(Table1[[#This Row],[Date]],'Stock Long Data'!A:F,6,)</f>
        <v>51.200001</v>
      </c>
      <c r="C1684" s="18">
        <f>VLOOKUP(Table1[[#This Row],[Date]],'Stock Short Data'!A:F,6,)</f>
        <v>16.071171</v>
      </c>
      <c r="D1684" s="18">
        <f>Table1[[#This Row],[Long]]/Table1[[#This Row],[Short]]</f>
        <v>3.1858288982178089</v>
      </c>
    </row>
    <row r="1685" spans="1:4" x14ac:dyDescent="0.2">
      <c r="A1685" s="17">
        <v>41726</v>
      </c>
      <c r="B1685" s="18">
        <f>VLOOKUP(Table1[[#This Row],[Date]],'Stock Long Data'!A:F,6,)</f>
        <v>51.889999000000003</v>
      </c>
      <c r="C1685" s="18">
        <f>VLOOKUP(Table1[[#This Row],[Date]],'Stock Short Data'!A:F,6,)</f>
        <v>16.113458999999999</v>
      </c>
      <c r="D1685" s="18">
        <f>Table1[[#This Row],[Long]]/Table1[[#This Row],[Short]]</f>
        <v>3.2202892625351272</v>
      </c>
    </row>
    <row r="1686" spans="1:4" x14ac:dyDescent="0.2">
      <c r="A1686" s="17">
        <v>41729</v>
      </c>
      <c r="B1686" s="18">
        <f>VLOOKUP(Table1[[#This Row],[Date]],'Stock Long Data'!A:F,6,)</f>
        <v>52.59</v>
      </c>
      <c r="C1686" s="18">
        <f>VLOOKUP(Table1[[#This Row],[Date]],'Stock Short Data'!A:F,6,)</f>
        <v>16.170549000000001</v>
      </c>
      <c r="D1686" s="18">
        <f>Table1[[#This Row],[Long]]/Table1[[#This Row],[Short]]</f>
        <v>3.2522086912448054</v>
      </c>
    </row>
    <row r="1687" spans="1:4" x14ac:dyDescent="0.2">
      <c r="A1687" s="17">
        <v>41730</v>
      </c>
      <c r="B1687" s="18">
        <f>VLOOKUP(Table1[[#This Row],[Date]],'Stock Long Data'!A:F,6,)</f>
        <v>52.98</v>
      </c>
      <c r="C1687" s="18">
        <f>VLOOKUP(Table1[[#This Row],[Date]],'Stock Short Data'!A:F,6,)</f>
        <v>16.462327999999999</v>
      </c>
      <c r="D1687" s="18">
        <f>Table1[[#This Row],[Long]]/Table1[[#This Row],[Short]]</f>
        <v>3.2182568589327096</v>
      </c>
    </row>
    <row r="1688" spans="1:4" x14ac:dyDescent="0.2">
      <c r="A1688" s="17">
        <v>41731</v>
      </c>
      <c r="B1688" s="18">
        <f>VLOOKUP(Table1[[#This Row],[Date]],'Stock Long Data'!A:F,6,)</f>
        <v>54.41</v>
      </c>
      <c r="C1688" s="18">
        <f>VLOOKUP(Table1[[#This Row],[Date]],'Stock Short Data'!A:F,6,)</f>
        <v>16.392552999999999</v>
      </c>
      <c r="D1688" s="18">
        <f>Table1[[#This Row],[Long]]/Table1[[#This Row],[Short]]</f>
        <v>3.3191901224903773</v>
      </c>
    </row>
    <row r="1689" spans="1:4" x14ac:dyDescent="0.2">
      <c r="A1689" s="17">
        <v>41732</v>
      </c>
      <c r="B1689" s="18">
        <f>VLOOKUP(Table1[[#This Row],[Date]],'Stock Long Data'!A:F,6,)</f>
        <v>54.139999000000003</v>
      </c>
      <c r="C1689" s="18">
        <f>VLOOKUP(Table1[[#This Row],[Date]],'Stock Short Data'!A:F,6,)</f>
        <v>16.206491</v>
      </c>
      <c r="D1689" s="18">
        <f>Table1[[#This Row],[Long]]/Table1[[#This Row],[Short]]</f>
        <v>3.3406367238904462</v>
      </c>
    </row>
    <row r="1690" spans="1:4" x14ac:dyDescent="0.2">
      <c r="A1690" s="17">
        <v>41733</v>
      </c>
      <c r="B1690" s="18">
        <f>VLOOKUP(Table1[[#This Row],[Date]],'Stock Long Data'!A:F,6,)</f>
        <v>54.18</v>
      </c>
      <c r="C1690" s="18">
        <f>VLOOKUP(Table1[[#This Row],[Date]],'Stock Short Data'!A:F,6,)</f>
        <v>15.889338</v>
      </c>
      <c r="D1690" s="18">
        <f>Table1[[#This Row],[Long]]/Table1[[#This Row],[Short]]</f>
        <v>3.409833688477141</v>
      </c>
    </row>
    <row r="1691" spans="1:4" x14ac:dyDescent="0.2">
      <c r="A1691" s="17">
        <v>41736</v>
      </c>
      <c r="B1691" s="18">
        <f>VLOOKUP(Table1[[#This Row],[Date]],'Stock Long Data'!A:F,6,)</f>
        <v>52.619999</v>
      </c>
      <c r="C1691" s="18">
        <f>VLOOKUP(Table1[[#This Row],[Date]],'Stock Short Data'!A:F,6,)</f>
        <v>15.310003999999999</v>
      </c>
      <c r="D1691" s="18">
        <f>Table1[[#This Row],[Long]]/Table1[[#This Row],[Short]]</f>
        <v>3.4369683378266918</v>
      </c>
    </row>
    <row r="1692" spans="1:4" x14ac:dyDescent="0.2">
      <c r="A1692" s="17">
        <v>41737</v>
      </c>
      <c r="B1692" s="18">
        <f>VLOOKUP(Table1[[#This Row],[Date]],'Stock Long Data'!A:F,6,)</f>
        <v>53.16</v>
      </c>
      <c r="C1692" s="18">
        <f>VLOOKUP(Table1[[#This Row],[Date]],'Stock Short Data'!A:F,6,)</f>
        <v>15.477039</v>
      </c>
      <c r="D1692" s="18">
        <f>Table1[[#This Row],[Long]]/Table1[[#This Row],[Short]]</f>
        <v>3.4347655258864438</v>
      </c>
    </row>
    <row r="1693" spans="1:4" x14ac:dyDescent="0.2">
      <c r="A1693" s="17">
        <v>41738</v>
      </c>
      <c r="B1693" s="18">
        <f>VLOOKUP(Table1[[#This Row],[Date]],'Stock Long Data'!A:F,6,)</f>
        <v>54.560001</v>
      </c>
      <c r="C1693" s="18">
        <f>VLOOKUP(Table1[[#This Row],[Date]],'Stock Short Data'!A:F,6,)</f>
        <v>15.756133999999999</v>
      </c>
      <c r="D1693" s="18">
        <f>Table1[[#This Row],[Long]]/Table1[[#This Row],[Short]]</f>
        <v>3.4627784328313025</v>
      </c>
    </row>
    <row r="1694" spans="1:4" x14ac:dyDescent="0.2">
      <c r="A1694" s="17">
        <v>41739</v>
      </c>
      <c r="B1694" s="18">
        <f>VLOOKUP(Table1[[#This Row],[Date]],'Stock Long Data'!A:F,6,)</f>
        <v>52.57</v>
      </c>
      <c r="C1694" s="18">
        <f>VLOOKUP(Table1[[#This Row],[Date]],'Stock Short Data'!A:F,6,)</f>
        <v>15.491838</v>
      </c>
      <c r="D1694" s="18">
        <f>Table1[[#This Row],[Long]]/Table1[[#This Row],[Short]]</f>
        <v>3.3933998018827722</v>
      </c>
    </row>
    <row r="1695" spans="1:4" x14ac:dyDescent="0.2">
      <c r="A1695" s="17">
        <v>41740</v>
      </c>
      <c r="B1695" s="18">
        <f>VLOOKUP(Table1[[#This Row],[Date]],'Stock Long Data'!A:F,6,)</f>
        <v>52.080002</v>
      </c>
      <c r="C1695" s="18">
        <f>VLOOKUP(Table1[[#This Row],[Date]],'Stock Short Data'!A:F,6,)</f>
        <v>15.599669</v>
      </c>
      <c r="D1695" s="18">
        <f>Table1[[#This Row],[Long]]/Table1[[#This Row],[Short]]</f>
        <v>3.3385325034781186</v>
      </c>
    </row>
    <row r="1696" spans="1:4" x14ac:dyDescent="0.2">
      <c r="A1696" s="17">
        <v>41743</v>
      </c>
      <c r="B1696" s="18">
        <f>VLOOKUP(Table1[[#This Row],[Date]],'Stock Long Data'!A:F,6,)</f>
        <v>52.389999000000003</v>
      </c>
      <c r="C1696" s="18">
        <f>VLOOKUP(Table1[[#This Row],[Date]],'Stock Short Data'!A:F,6,)</f>
        <v>15.692705999999999</v>
      </c>
      <c r="D1696" s="18">
        <f>Table1[[#This Row],[Long]]/Table1[[#This Row],[Short]]</f>
        <v>3.3384936288234806</v>
      </c>
    </row>
    <row r="1697" spans="1:4" x14ac:dyDescent="0.2">
      <c r="A1697" s="17">
        <v>41744</v>
      </c>
      <c r="B1697" s="18">
        <f>VLOOKUP(Table1[[#This Row],[Date]],'Stock Long Data'!A:F,6,)</f>
        <v>52.509998000000003</v>
      </c>
      <c r="C1697" s="18">
        <f>VLOOKUP(Table1[[#This Row],[Date]],'Stock Short Data'!A:F,6,)</f>
        <v>16.079628</v>
      </c>
      <c r="D1697" s="18">
        <f>Table1[[#This Row],[Long]]/Table1[[#This Row],[Short]]</f>
        <v>3.2656226872910246</v>
      </c>
    </row>
    <row r="1698" spans="1:4" x14ac:dyDescent="0.2">
      <c r="A1698" s="17">
        <v>41745</v>
      </c>
      <c r="B1698" s="18">
        <f>VLOOKUP(Table1[[#This Row],[Date]],'Stock Long Data'!A:F,6,)</f>
        <v>52.709999000000003</v>
      </c>
      <c r="C1698" s="18">
        <f>VLOOKUP(Table1[[#This Row],[Date]],'Stock Short Data'!A:F,6,)</f>
        <v>16.191685</v>
      </c>
      <c r="D1698" s="18">
        <f>Table1[[#This Row],[Long]]/Table1[[#This Row],[Short]]</f>
        <v>3.2553745332866844</v>
      </c>
    </row>
    <row r="1699" spans="1:4" x14ac:dyDescent="0.2">
      <c r="A1699" s="17">
        <v>41746</v>
      </c>
      <c r="B1699" s="18">
        <f>VLOOKUP(Table1[[#This Row],[Date]],'Stock Long Data'!A:F,6,)</f>
        <v>51.709999000000003</v>
      </c>
      <c r="C1699" s="18">
        <f>VLOOKUP(Table1[[#This Row],[Date]],'Stock Short Data'!A:F,6,)</f>
        <v>16.181118000000001</v>
      </c>
      <c r="D1699" s="18">
        <f>Table1[[#This Row],[Long]]/Table1[[#This Row],[Short]]</f>
        <v>3.1957000128174085</v>
      </c>
    </row>
    <row r="1700" spans="1:4" x14ac:dyDescent="0.2">
      <c r="A1700" s="17">
        <v>41750</v>
      </c>
      <c r="B1700" s="18">
        <f>VLOOKUP(Table1[[#This Row],[Date]],'Stock Long Data'!A:F,6,)</f>
        <v>49.07</v>
      </c>
      <c r="C1700" s="18">
        <f>VLOOKUP(Table1[[#This Row],[Date]],'Stock Short Data'!A:F,6,)</f>
        <v>16.069054000000001</v>
      </c>
      <c r="D1700" s="18">
        <f>Table1[[#This Row],[Long]]/Table1[[#This Row],[Short]]</f>
        <v>3.0536956313669736</v>
      </c>
    </row>
    <row r="1701" spans="1:4" x14ac:dyDescent="0.2">
      <c r="A1701" s="17">
        <v>41751</v>
      </c>
      <c r="B1701" s="18">
        <f>VLOOKUP(Table1[[#This Row],[Date]],'Stock Long Data'!A:F,6,)</f>
        <v>48.27</v>
      </c>
      <c r="C1701" s="18">
        <f>VLOOKUP(Table1[[#This Row],[Date]],'Stock Short Data'!A:F,6,)</f>
        <v>16.098658</v>
      </c>
      <c r="D1701" s="18">
        <f>Table1[[#This Row],[Long]]/Table1[[#This Row],[Short]]</f>
        <v>2.9983865735889292</v>
      </c>
    </row>
    <row r="1702" spans="1:4" x14ac:dyDescent="0.2">
      <c r="A1702" s="17">
        <v>41752</v>
      </c>
      <c r="B1702" s="18">
        <f>VLOOKUP(Table1[[#This Row],[Date]],'Stock Long Data'!A:F,6,)</f>
        <v>47.509998000000003</v>
      </c>
      <c r="C1702" s="18">
        <f>VLOOKUP(Table1[[#This Row],[Date]],'Stock Short Data'!A:F,6,)</f>
        <v>15.73499</v>
      </c>
      <c r="D1702" s="18">
        <f>Table1[[#This Row],[Long]]/Table1[[#This Row],[Short]]</f>
        <v>3.0193853316716441</v>
      </c>
    </row>
    <row r="1703" spans="1:4" x14ac:dyDescent="0.2">
      <c r="A1703" s="17">
        <v>41753</v>
      </c>
      <c r="B1703" s="18">
        <f>VLOOKUP(Table1[[#This Row],[Date]],'Stock Long Data'!A:F,6,)</f>
        <v>47.099997999999999</v>
      </c>
      <c r="C1703" s="18">
        <f>VLOOKUP(Table1[[#This Row],[Date]],'Stock Short Data'!A:F,6,)</f>
        <v>15.948539</v>
      </c>
      <c r="D1703" s="18">
        <f>Table1[[#This Row],[Long]]/Table1[[#This Row],[Short]]</f>
        <v>2.9532484448889016</v>
      </c>
    </row>
    <row r="1704" spans="1:4" x14ac:dyDescent="0.2">
      <c r="A1704" s="17">
        <v>41754</v>
      </c>
      <c r="B1704" s="18">
        <f>VLOOKUP(Table1[[#This Row],[Date]],'Stock Long Data'!A:F,6,)</f>
        <v>45.5</v>
      </c>
      <c r="C1704" s="18">
        <f>VLOOKUP(Table1[[#This Row],[Date]],'Stock Short Data'!A:F,6,)</f>
        <v>16.690674000000001</v>
      </c>
      <c r="D1704" s="18">
        <f>Table1[[#This Row],[Long]]/Table1[[#This Row],[Short]]</f>
        <v>2.7260732550405091</v>
      </c>
    </row>
    <row r="1705" spans="1:4" x14ac:dyDescent="0.2">
      <c r="A1705" s="17">
        <v>41757</v>
      </c>
      <c r="B1705" s="18">
        <f>VLOOKUP(Table1[[#This Row],[Date]],'Stock Long Data'!A:F,6,)</f>
        <v>45.23</v>
      </c>
      <c r="C1705" s="18">
        <f>VLOOKUP(Table1[[#This Row],[Date]],'Stock Short Data'!A:F,6,)</f>
        <v>16.931709000000001</v>
      </c>
      <c r="D1705" s="18">
        <f>Table1[[#This Row],[Long]]/Table1[[#This Row],[Short]]</f>
        <v>2.6713192389498301</v>
      </c>
    </row>
    <row r="1706" spans="1:4" x14ac:dyDescent="0.2">
      <c r="A1706" s="17">
        <v>41758</v>
      </c>
      <c r="B1706" s="18">
        <f>VLOOKUP(Table1[[#This Row],[Date]],'Stock Long Data'!A:F,6,)</f>
        <v>45.580002</v>
      </c>
      <c r="C1706" s="18">
        <f>VLOOKUP(Table1[[#This Row],[Date]],'Stock Short Data'!A:F,6,)</f>
        <v>17.202352999999999</v>
      </c>
      <c r="D1706" s="18">
        <f>Table1[[#This Row],[Long]]/Table1[[#This Row],[Short]]</f>
        <v>2.6496376396880126</v>
      </c>
    </row>
    <row r="1707" spans="1:4" x14ac:dyDescent="0.2">
      <c r="A1707" s="17">
        <v>41759</v>
      </c>
      <c r="B1707" s="18">
        <f>VLOOKUP(Table1[[#This Row],[Date]],'Stock Long Data'!A:F,6,)</f>
        <v>45.93</v>
      </c>
      <c r="C1707" s="18">
        <f>VLOOKUP(Table1[[#This Row],[Date]],'Stock Short Data'!A:F,6,)</f>
        <v>17.356688999999999</v>
      </c>
      <c r="D1707" s="18">
        <f>Table1[[#This Row],[Long]]/Table1[[#This Row],[Short]]</f>
        <v>2.6462420338349095</v>
      </c>
    </row>
    <row r="1708" spans="1:4" x14ac:dyDescent="0.2">
      <c r="A1708" s="17">
        <v>41760</v>
      </c>
      <c r="B1708" s="18">
        <f>VLOOKUP(Table1[[#This Row],[Date]],'Stock Long Data'!A:F,6,)</f>
        <v>44.990001999999997</v>
      </c>
      <c r="C1708" s="18">
        <f>VLOOKUP(Table1[[#This Row],[Date]],'Stock Short Data'!A:F,6,)</f>
        <v>17.363040999999999</v>
      </c>
      <c r="D1708" s="18">
        <f>Table1[[#This Row],[Long]]/Table1[[#This Row],[Short]]</f>
        <v>2.5911360803674888</v>
      </c>
    </row>
    <row r="1709" spans="1:4" x14ac:dyDescent="0.2">
      <c r="A1709" s="17">
        <v>41761</v>
      </c>
      <c r="B1709" s="18">
        <f>VLOOKUP(Table1[[#This Row],[Date]],'Stock Long Data'!A:F,6,)</f>
        <v>45.450001</v>
      </c>
      <c r="C1709" s="18">
        <f>VLOOKUP(Table1[[#This Row],[Date]],'Stock Short Data'!A:F,6,)</f>
        <v>17.246752000000001</v>
      </c>
      <c r="D1709" s="18">
        <f>Table1[[#This Row],[Long]]/Table1[[#This Row],[Short]]</f>
        <v>2.6352788629418455</v>
      </c>
    </row>
    <row r="1710" spans="1:4" x14ac:dyDescent="0.2">
      <c r="A1710" s="17">
        <v>41764</v>
      </c>
      <c r="B1710" s="18">
        <f>VLOOKUP(Table1[[#This Row],[Date]],'Stock Long Data'!A:F,6,)</f>
        <v>45.57</v>
      </c>
      <c r="C1710" s="18">
        <f>VLOOKUP(Table1[[#This Row],[Date]],'Stock Short Data'!A:F,6,)</f>
        <v>17.369382999999999</v>
      </c>
      <c r="D1710" s="18">
        <f>Table1[[#This Row],[Long]]/Table1[[#This Row],[Short]]</f>
        <v>2.6235819660375963</v>
      </c>
    </row>
    <row r="1711" spans="1:4" x14ac:dyDescent="0.2">
      <c r="A1711" s="17">
        <v>41765</v>
      </c>
      <c r="B1711" s="18">
        <f>VLOOKUP(Table1[[#This Row],[Date]],'Stock Long Data'!A:F,6,)</f>
        <v>44.599997999999999</v>
      </c>
      <c r="C1711" s="18">
        <f>VLOOKUP(Table1[[#This Row],[Date]],'Stock Short Data'!A:F,6,)</f>
        <v>17.358809999999998</v>
      </c>
      <c r="D1711" s="18">
        <f>Table1[[#This Row],[Long]]/Table1[[#This Row],[Short]]</f>
        <v>2.5693004301562148</v>
      </c>
    </row>
    <row r="1712" spans="1:4" x14ac:dyDescent="0.2">
      <c r="A1712" s="17">
        <v>41766</v>
      </c>
      <c r="B1712" s="18">
        <f>VLOOKUP(Table1[[#This Row],[Date]],'Stock Long Data'!A:F,6,)</f>
        <v>43.700001</v>
      </c>
      <c r="C1712" s="18">
        <f>VLOOKUP(Table1[[#This Row],[Date]],'Stock Short Data'!A:F,6,)</f>
        <v>17.200233000000001</v>
      </c>
      <c r="D1712" s="18">
        <f>Table1[[#This Row],[Long]]/Table1[[#This Row],[Short]]</f>
        <v>2.5406633154329943</v>
      </c>
    </row>
    <row r="1713" spans="1:4" x14ac:dyDescent="0.2">
      <c r="A1713" s="17">
        <v>41767</v>
      </c>
      <c r="B1713" s="18">
        <f>VLOOKUP(Table1[[#This Row],[Date]],'Stock Long Data'!A:F,6,)</f>
        <v>43.209999000000003</v>
      </c>
      <c r="C1713" s="18">
        <f>VLOOKUP(Table1[[#This Row],[Date]],'Stock Short Data'!A:F,6,)</f>
        <v>17.415894999999999</v>
      </c>
      <c r="D1713" s="18">
        <f>Table1[[#This Row],[Long]]/Table1[[#This Row],[Short]]</f>
        <v>2.4810668070748019</v>
      </c>
    </row>
    <row r="1714" spans="1:4" x14ac:dyDescent="0.2">
      <c r="A1714" s="17">
        <v>41768</v>
      </c>
      <c r="B1714" s="18">
        <f>VLOOKUP(Table1[[#This Row],[Date]],'Stock Long Data'!A:F,6,)</f>
        <v>43.77</v>
      </c>
      <c r="C1714" s="18">
        <f>VLOOKUP(Table1[[#This Row],[Date]],'Stock Short Data'!A:F,6,)</f>
        <v>17.636894000000002</v>
      </c>
      <c r="D1714" s="18">
        <f>Table1[[#This Row],[Long]]/Table1[[#This Row],[Short]]</f>
        <v>2.4817294927326774</v>
      </c>
    </row>
    <row r="1715" spans="1:4" x14ac:dyDescent="0.2">
      <c r="A1715" s="17">
        <v>41771</v>
      </c>
      <c r="B1715" s="18">
        <f>VLOOKUP(Table1[[#This Row],[Date]],'Stock Long Data'!A:F,6,)</f>
        <v>44.77</v>
      </c>
      <c r="C1715" s="18">
        <f>VLOOKUP(Table1[[#This Row],[Date]],'Stock Short Data'!A:F,6,)</f>
        <v>17.857890999999999</v>
      </c>
      <c r="D1715" s="18">
        <f>Table1[[#This Row],[Long]]/Table1[[#This Row],[Short]]</f>
        <v>2.5070149661009804</v>
      </c>
    </row>
    <row r="1716" spans="1:4" x14ac:dyDescent="0.2">
      <c r="A1716" s="17">
        <v>41772</v>
      </c>
      <c r="B1716" s="18">
        <f>VLOOKUP(Table1[[#This Row],[Date]],'Stock Long Data'!A:F,6,)</f>
        <v>45.380001</v>
      </c>
      <c r="C1716" s="18">
        <f>VLOOKUP(Table1[[#This Row],[Date]],'Stock Short Data'!A:F,6,)</f>
        <v>17.780649</v>
      </c>
      <c r="D1716" s="18">
        <f>Table1[[#This Row],[Long]]/Table1[[#This Row],[Short]]</f>
        <v>2.5522128579221151</v>
      </c>
    </row>
    <row r="1717" spans="1:4" x14ac:dyDescent="0.2">
      <c r="A1717" s="17">
        <v>41773</v>
      </c>
      <c r="B1717" s="18">
        <f>VLOOKUP(Table1[[#This Row],[Date]],'Stock Long Data'!A:F,6,)</f>
        <v>45.200001</v>
      </c>
      <c r="C1717" s="18">
        <f>VLOOKUP(Table1[[#This Row],[Date]],'Stock Short Data'!A:F,6,)</f>
        <v>17.666933</v>
      </c>
      <c r="D1717" s="18">
        <f>Table1[[#This Row],[Long]]/Table1[[#This Row],[Short]]</f>
        <v>2.5584520527699968</v>
      </c>
    </row>
    <row r="1718" spans="1:4" x14ac:dyDescent="0.2">
      <c r="A1718" s="17">
        <v>41774</v>
      </c>
      <c r="B1718" s="18">
        <f>VLOOKUP(Table1[[#This Row],[Date]],'Stock Long Data'!A:F,6,)</f>
        <v>44.669998</v>
      </c>
      <c r="C1718" s="18">
        <f>VLOOKUP(Table1[[#This Row],[Date]],'Stock Short Data'!A:F,6,)</f>
        <v>17.480263000000001</v>
      </c>
      <c r="D1718" s="18">
        <f>Table1[[#This Row],[Long]]/Table1[[#This Row],[Short]]</f>
        <v>2.5554534276744003</v>
      </c>
    </row>
    <row r="1719" spans="1:4" x14ac:dyDescent="0.2">
      <c r="A1719" s="17">
        <v>41775</v>
      </c>
      <c r="B1719" s="18">
        <f>VLOOKUP(Table1[[#This Row],[Date]],'Stock Long Data'!A:F,6,)</f>
        <v>45.150002000000001</v>
      </c>
      <c r="C1719" s="18">
        <f>VLOOKUP(Table1[[#This Row],[Date]],'Stock Short Data'!A:F,6,)</f>
        <v>17.643335</v>
      </c>
      <c r="D1719" s="18">
        <f>Table1[[#This Row],[Long]]/Table1[[#This Row],[Short]]</f>
        <v>2.5590401134479395</v>
      </c>
    </row>
    <row r="1720" spans="1:4" x14ac:dyDescent="0.2">
      <c r="A1720" s="17">
        <v>41778</v>
      </c>
      <c r="B1720" s="18">
        <f>VLOOKUP(Table1[[#This Row],[Date]],'Stock Long Data'!A:F,6,)</f>
        <v>45.669998</v>
      </c>
      <c r="C1720" s="18">
        <f>VLOOKUP(Table1[[#This Row],[Date]],'Stock Short Data'!A:F,6,)</f>
        <v>17.664784999999998</v>
      </c>
      <c r="D1720" s="18">
        <f>Table1[[#This Row],[Long]]/Table1[[#This Row],[Short]]</f>
        <v>2.5853695926669928</v>
      </c>
    </row>
    <row r="1721" spans="1:4" x14ac:dyDescent="0.2">
      <c r="A1721" s="17">
        <v>41779</v>
      </c>
      <c r="B1721" s="18">
        <f>VLOOKUP(Table1[[#This Row],[Date]],'Stock Long Data'!A:F,6,)</f>
        <v>44.450001</v>
      </c>
      <c r="C1721" s="18">
        <f>VLOOKUP(Table1[[#This Row],[Date]],'Stock Short Data'!A:F,6,)</f>
        <v>17.506011999999998</v>
      </c>
      <c r="D1721" s="18">
        <f>Table1[[#This Row],[Long]]/Table1[[#This Row],[Short]]</f>
        <v>2.5391277579382447</v>
      </c>
    </row>
    <row r="1722" spans="1:4" x14ac:dyDescent="0.2">
      <c r="A1722" s="17">
        <v>41780</v>
      </c>
      <c r="B1722" s="18">
        <f>VLOOKUP(Table1[[#This Row],[Date]],'Stock Long Data'!A:F,6,)</f>
        <v>44.790000999999997</v>
      </c>
      <c r="C1722" s="18">
        <f>VLOOKUP(Table1[[#This Row],[Date]],'Stock Short Data'!A:F,6,)</f>
        <v>17.673368</v>
      </c>
      <c r="D1722" s="18">
        <f>Table1[[#This Row],[Long]]/Table1[[#This Row],[Short]]</f>
        <v>2.5343217546310357</v>
      </c>
    </row>
    <row r="1723" spans="1:4" x14ac:dyDescent="0.2">
      <c r="A1723" s="17">
        <v>41781</v>
      </c>
      <c r="B1723" s="18">
        <f>VLOOKUP(Table1[[#This Row],[Date]],'Stock Long Data'!A:F,6,)</f>
        <v>45.150002000000001</v>
      </c>
      <c r="C1723" s="18">
        <f>VLOOKUP(Table1[[#This Row],[Date]],'Stock Short Data'!A:F,6,)</f>
        <v>17.829996000000001</v>
      </c>
      <c r="D1723" s="18">
        <f>Table1[[#This Row],[Long]]/Table1[[#This Row],[Short]]</f>
        <v>2.5322496987660568</v>
      </c>
    </row>
    <row r="1724" spans="1:4" x14ac:dyDescent="0.2">
      <c r="A1724" s="17">
        <v>41782</v>
      </c>
      <c r="B1724" s="18">
        <f>VLOOKUP(Table1[[#This Row],[Date]],'Stock Long Data'!A:F,6,)</f>
        <v>45.299999</v>
      </c>
      <c r="C1724" s="18">
        <f>VLOOKUP(Table1[[#This Row],[Date]],'Stock Short Data'!A:F,6,)</f>
        <v>18.044559</v>
      </c>
      <c r="D1724" s="18">
        <f>Table1[[#This Row],[Long]]/Table1[[#This Row],[Short]]</f>
        <v>2.5104519872167561</v>
      </c>
    </row>
    <row r="1725" spans="1:4" x14ac:dyDescent="0.2">
      <c r="A1725" s="17">
        <v>41786</v>
      </c>
      <c r="B1725" s="18">
        <f>VLOOKUP(Table1[[#This Row],[Date]],'Stock Long Data'!A:F,6,)</f>
        <v>44.860000999999997</v>
      </c>
      <c r="C1725" s="18">
        <f>VLOOKUP(Table1[[#This Row],[Date]],'Stock Short Data'!A:F,6,)</f>
        <v>18.188309</v>
      </c>
      <c r="D1725" s="18">
        <f>Table1[[#This Row],[Long]]/Table1[[#This Row],[Short]]</f>
        <v>2.466419555550766</v>
      </c>
    </row>
    <row r="1726" spans="1:4" x14ac:dyDescent="0.2">
      <c r="A1726" s="17">
        <v>41787</v>
      </c>
      <c r="B1726" s="18">
        <f>VLOOKUP(Table1[[#This Row],[Date]],'Stock Long Data'!A:F,6,)</f>
        <v>44.689999</v>
      </c>
      <c r="C1726" s="18">
        <f>VLOOKUP(Table1[[#This Row],[Date]],'Stock Short Data'!A:F,6,)</f>
        <v>17.975901</v>
      </c>
      <c r="D1726" s="18">
        <f>Table1[[#This Row],[Long]]/Table1[[#This Row],[Short]]</f>
        <v>2.4861062040784492</v>
      </c>
    </row>
    <row r="1727" spans="1:4" x14ac:dyDescent="0.2">
      <c r="A1727" s="17">
        <v>41788</v>
      </c>
      <c r="B1727" s="18">
        <f>VLOOKUP(Table1[[#This Row],[Date]],'Stock Long Data'!A:F,6,)</f>
        <v>44.43</v>
      </c>
      <c r="C1727" s="18">
        <f>VLOOKUP(Table1[[#This Row],[Date]],'Stock Short Data'!A:F,6,)</f>
        <v>18.001646000000001</v>
      </c>
      <c r="D1727" s="18">
        <f>Table1[[#This Row],[Long]]/Table1[[#This Row],[Short]]</f>
        <v>2.4681076386014924</v>
      </c>
    </row>
    <row r="1728" spans="1:4" x14ac:dyDescent="0.2">
      <c r="A1728" s="17">
        <v>41789</v>
      </c>
      <c r="B1728" s="18">
        <f>VLOOKUP(Table1[[#This Row],[Date]],'Stock Long Data'!A:F,6,)</f>
        <v>44.630001</v>
      </c>
      <c r="C1728" s="18">
        <f>VLOOKUP(Table1[[#This Row],[Date]],'Stock Short Data'!A:F,6,)</f>
        <v>18.201188999999999</v>
      </c>
      <c r="D1728" s="18">
        <f>Table1[[#This Row],[Long]]/Table1[[#This Row],[Short]]</f>
        <v>2.4520376663304799</v>
      </c>
    </row>
    <row r="1729" spans="1:4" x14ac:dyDescent="0.2">
      <c r="A1729" s="17">
        <v>41792</v>
      </c>
      <c r="B1729" s="18">
        <f>VLOOKUP(Table1[[#This Row],[Date]],'Stock Long Data'!A:F,6,)</f>
        <v>43.490001999999997</v>
      </c>
      <c r="C1729" s="18">
        <f>VLOOKUP(Table1[[#This Row],[Date]],'Stock Short Data'!A:F,6,)</f>
        <v>18.252682</v>
      </c>
      <c r="D1729" s="18">
        <f>Table1[[#This Row],[Long]]/Table1[[#This Row],[Short]]</f>
        <v>2.3826636545796389</v>
      </c>
    </row>
    <row r="1730" spans="1:4" x14ac:dyDescent="0.2">
      <c r="A1730" s="17">
        <v>41793</v>
      </c>
      <c r="B1730" s="18">
        <f>VLOOKUP(Table1[[#This Row],[Date]],'Stock Long Data'!A:F,6,)</f>
        <v>43.27</v>
      </c>
      <c r="C1730" s="18">
        <f>VLOOKUP(Table1[[#This Row],[Date]],'Stock Short Data'!A:F,6,)</f>
        <v>18.171151999999999</v>
      </c>
      <c r="D1730" s="18">
        <f>Table1[[#This Row],[Long]]/Table1[[#This Row],[Short]]</f>
        <v>2.3812469347017737</v>
      </c>
    </row>
    <row r="1731" spans="1:4" x14ac:dyDescent="0.2">
      <c r="A1731" s="17">
        <v>41794</v>
      </c>
      <c r="B1731" s="18">
        <f>VLOOKUP(Table1[[#This Row],[Date]],'Stock Long Data'!A:F,6,)</f>
        <v>42.98</v>
      </c>
      <c r="C1731" s="18">
        <f>VLOOKUP(Table1[[#This Row],[Date]],'Stock Short Data'!A:F,6,)</f>
        <v>18.259122999999999</v>
      </c>
      <c r="D1731" s="18">
        <f>Table1[[#This Row],[Long]]/Table1[[#This Row],[Short]]</f>
        <v>2.3538918052088262</v>
      </c>
    </row>
    <row r="1732" spans="1:4" x14ac:dyDescent="0.2">
      <c r="A1732" s="17">
        <v>41795</v>
      </c>
      <c r="B1732" s="18">
        <f>VLOOKUP(Table1[[#This Row],[Date]],'Stock Long Data'!A:F,6,)</f>
        <v>42.869999</v>
      </c>
      <c r="C1732" s="18">
        <f>VLOOKUP(Table1[[#This Row],[Date]],'Stock Short Data'!A:F,6,)</f>
        <v>18.179736999999999</v>
      </c>
      <c r="D1732" s="18">
        <f>Table1[[#This Row],[Long]]/Table1[[#This Row],[Short]]</f>
        <v>2.3581198671905979</v>
      </c>
    </row>
    <row r="1733" spans="1:4" x14ac:dyDescent="0.2">
      <c r="A1733" s="17">
        <v>41796</v>
      </c>
      <c r="B1733" s="18">
        <f>VLOOKUP(Table1[[#This Row],[Date]],'Stock Long Data'!A:F,6,)</f>
        <v>44.419998</v>
      </c>
      <c r="C1733" s="18">
        <f>VLOOKUP(Table1[[#This Row],[Date]],'Stock Short Data'!A:F,6,)</f>
        <v>18.520886999999998</v>
      </c>
      <c r="D1733" s="18">
        <f>Table1[[#This Row],[Long]]/Table1[[#This Row],[Short]]</f>
        <v>2.3983731448715173</v>
      </c>
    </row>
    <row r="1734" spans="1:4" x14ac:dyDescent="0.2">
      <c r="A1734" s="17">
        <v>41799</v>
      </c>
      <c r="B1734" s="18">
        <f>VLOOKUP(Table1[[#This Row],[Date]],'Stock Long Data'!A:F,6,)</f>
        <v>44.990001999999997</v>
      </c>
      <c r="C1734" s="18">
        <f>VLOOKUP(Table1[[#This Row],[Date]],'Stock Short Data'!A:F,6,)</f>
        <v>18.503719</v>
      </c>
      <c r="D1734" s="18">
        <f>Table1[[#This Row],[Long]]/Table1[[#This Row],[Short]]</f>
        <v>2.4314032222387292</v>
      </c>
    </row>
    <row r="1735" spans="1:4" x14ac:dyDescent="0.2">
      <c r="A1735" s="17">
        <v>41800</v>
      </c>
      <c r="B1735" s="18">
        <f>VLOOKUP(Table1[[#This Row],[Date]],'Stock Long Data'!A:F,6,)</f>
        <v>45.48</v>
      </c>
      <c r="C1735" s="18">
        <f>VLOOKUP(Table1[[#This Row],[Date]],'Stock Short Data'!A:F,6,)</f>
        <v>18.505863000000002</v>
      </c>
      <c r="D1735" s="18">
        <f>Table1[[#This Row],[Long]]/Table1[[#This Row],[Short]]</f>
        <v>2.4575995185958091</v>
      </c>
    </row>
    <row r="1736" spans="1:4" x14ac:dyDescent="0.2">
      <c r="A1736" s="17">
        <v>41801</v>
      </c>
      <c r="B1736" s="18">
        <f>VLOOKUP(Table1[[#This Row],[Date]],'Stock Long Data'!A:F,6,)</f>
        <v>44.299999</v>
      </c>
      <c r="C1736" s="18">
        <f>VLOOKUP(Table1[[#This Row],[Date]],'Stock Short Data'!A:F,6,)</f>
        <v>18.411463000000001</v>
      </c>
      <c r="D1736" s="18">
        <f>Table1[[#This Row],[Long]]/Table1[[#This Row],[Short]]</f>
        <v>2.406109661138824</v>
      </c>
    </row>
    <row r="1737" spans="1:4" x14ac:dyDescent="0.2">
      <c r="A1737" s="17">
        <v>41802</v>
      </c>
      <c r="B1737" s="18">
        <f>VLOOKUP(Table1[[#This Row],[Date]],'Stock Long Data'!A:F,6,)</f>
        <v>37.25</v>
      </c>
      <c r="C1737" s="18">
        <f>VLOOKUP(Table1[[#This Row],[Date]],'Stock Short Data'!A:F,6,)</f>
        <v>18.287012000000001</v>
      </c>
      <c r="D1737" s="18">
        <f>Table1[[#This Row],[Long]]/Table1[[#This Row],[Short]]</f>
        <v>2.0369648141533454</v>
      </c>
    </row>
    <row r="1738" spans="1:4" x14ac:dyDescent="0.2">
      <c r="A1738" s="17">
        <v>41803</v>
      </c>
      <c r="B1738" s="18">
        <f>VLOOKUP(Table1[[#This Row],[Date]],'Stock Long Data'!A:F,6,)</f>
        <v>37.610000999999997</v>
      </c>
      <c r="C1738" s="18">
        <f>VLOOKUP(Table1[[#This Row],[Date]],'Stock Short Data'!A:F,6,)</f>
        <v>18.306325999999999</v>
      </c>
      <c r="D1738" s="18">
        <f>Table1[[#This Row],[Long]]/Table1[[#This Row],[Short]]</f>
        <v>2.0544811121576223</v>
      </c>
    </row>
    <row r="1739" spans="1:4" x14ac:dyDescent="0.2">
      <c r="A1739" s="17">
        <v>41806</v>
      </c>
      <c r="B1739" s="18">
        <f>VLOOKUP(Table1[[#This Row],[Date]],'Stock Long Data'!A:F,6,)</f>
        <v>38.25</v>
      </c>
      <c r="C1739" s="18">
        <f>VLOOKUP(Table1[[#This Row],[Date]],'Stock Short Data'!A:F,6,)</f>
        <v>18.385714</v>
      </c>
      <c r="D1739" s="18">
        <f>Table1[[#This Row],[Long]]/Table1[[#This Row],[Short]]</f>
        <v>2.0804196127493335</v>
      </c>
    </row>
    <row r="1740" spans="1:4" x14ac:dyDescent="0.2">
      <c r="A1740" s="17">
        <v>41807</v>
      </c>
      <c r="B1740" s="18">
        <f>VLOOKUP(Table1[[#This Row],[Date]],'Stock Long Data'!A:F,6,)</f>
        <v>38.709999000000003</v>
      </c>
      <c r="C1740" s="18">
        <f>VLOOKUP(Table1[[#This Row],[Date]],'Stock Short Data'!A:F,6,)</f>
        <v>18.761189999999999</v>
      </c>
      <c r="D1740" s="18">
        <f>Table1[[#This Row],[Long]]/Table1[[#This Row],[Short]]</f>
        <v>2.0633019014252296</v>
      </c>
    </row>
    <row r="1741" spans="1:4" x14ac:dyDescent="0.2">
      <c r="A1741" s="17">
        <v>41808</v>
      </c>
      <c r="B1741" s="18">
        <f>VLOOKUP(Table1[[#This Row],[Date]],'Stock Long Data'!A:F,6,)</f>
        <v>39.880001</v>
      </c>
      <c r="C1741" s="18">
        <f>VLOOKUP(Table1[[#This Row],[Date]],'Stock Short Data'!A:F,6,)</f>
        <v>18.752611000000002</v>
      </c>
      <c r="D1741" s="18">
        <f>Table1[[#This Row],[Long]]/Table1[[#This Row],[Short]]</f>
        <v>2.1266372453414619</v>
      </c>
    </row>
    <row r="1742" spans="1:4" x14ac:dyDescent="0.2">
      <c r="A1742" s="17">
        <v>41809</v>
      </c>
      <c r="B1742" s="18">
        <f>VLOOKUP(Table1[[#This Row],[Date]],'Stock Long Data'!A:F,6,)</f>
        <v>40.270000000000003</v>
      </c>
      <c r="C1742" s="18">
        <f>VLOOKUP(Table1[[#This Row],[Date]],'Stock Short Data'!A:F,6,)</f>
        <v>18.720427000000001</v>
      </c>
      <c r="D1742" s="18">
        <f>Table1[[#This Row],[Long]]/Table1[[#This Row],[Short]]</f>
        <v>2.1511261468555181</v>
      </c>
    </row>
    <row r="1743" spans="1:4" x14ac:dyDescent="0.2">
      <c r="A1743" s="17">
        <v>41810</v>
      </c>
      <c r="B1743" s="18">
        <f>VLOOKUP(Table1[[#This Row],[Date]],'Stock Long Data'!A:F,6,)</f>
        <v>40.229999999999997</v>
      </c>
      <c r="C1743" s="18">
        <f>VLOOKUP(Table1[[#This Row],[Date]],'Stock Short Data'!A:F,6,)</f>
        <v>18.924257000000001</v>
      </c>
      <c r="D1743" s="18">
        <f>Table1[[#This Row],[Long]]/Table1[[#This Row],[Short]]</f>
        <v>2.1258430383819031</v>
      </c>
    </row>
    <row r="1744" spans="1:4" x14ac:dyDescent="0.2">
      <c r="A1744" s="17">
        <v>41813</v>
      </c>
      <c r="B1744" s="18">
        <f>VLOOKUP(Table1[[#This Row],[Date]],'Stock Long Data'!A:F,6,)</f>
        <v>41.25</v>
      </c>
      <c r="C1744" s="18">
        <f>VLOOKUP(Table1[[#This Row],[Date]],'Stock Short Data'!A:F,6,)</f>
        <v>18.924257000000001</v>
      </c>
      <c r="D1744" s="18">
        <f>Table1[[#This Row],[Long]]/Table1[[#This Row],[Short]]</f>
        <v>2.1797421161633981</v>
      </c>
    </row>
    <row r="1745" spans="1:4" x14ac:dyDescent="0.2">
      <c r="A1745" s="17">
        <v>41814</v>
      </c>
      <c r="B1745" s="18">
        <f>VLOOKUP(Table1[[#This Row],[Date]],'Stock Long Data'!A:F,6,)</f>
        <v>41.110000999999997</v>
      </c>
      <c r="C1745" s="18">
        <f>VLOOKUP(Table1[[#This Row],[Date]],'Stock Short Data'!A:F,6,)</f>
        <v>18.997209999999999</v>
      </c>
      <c r="D1745" s="18">
        <f>Table1[[#This Row],[Long]]/Table1[[#This Row],[Short]]</f>
        <v>2.1640020297717402</v>
      </c>
    </row>
    <row r="1746" spans="1:4" x14ac:dyDescent="0.2">
      <c r="A1746" s="17">
        <v>41815</v>
      </c>
      <c r="B1746" s="18">
        <f>VLOOKUP(Table1[[#This Row],[Date]],'Stock Long Data'!A:F,6,)</f>
        <v>41.119999</v>
      </c>
      <c r="C1746" s="18">
        <f>VLOOKUP(Table1[[#This Row],[Date]],'Stock Short Data'!A:F,6,)</f>
        <v>20.752319</v>
      </c>
      <c r="D1746" s="18">
        <f>Table1[[#This Row],[Long]]/Table1[[#This Row],[Short]]</f>
        <v>1.9814652521484466</v>
      </c>
    </row>
    <row r="1747" spans="1:4" x14ac:dyDescent="0.2">
      <c r="A1747" s="17">
        <v>41816</v>
      </c>
      <c r="B1747" s="18">
        <f>VLOOKUP(Table1[[#This Row],[Date]],'Stock Long Data'!A:F,6,)</f>
        <v>40.490001999999997</v>
      </c>
      <c r="C1747" s="18">
        <f>VLOOKUP(Table1[[#This Row],[Date]],'Stock Short Data'!A:F,6,)</f>
        <v>21.033387999999999</v>
      </c>
      <c r="D1747" s="18">
        <f>Table1[[#This Row],[Long]]/Table1[[#This Row],[Short]]</f>
        <v>1.9250347114787214</v>
      </c>
    </row>
    <row r="1748" spans="1:4" x14ac:dyDescent="0.2">
      <c r="A1748" s="17">
        <v>41817</v>
      </c>
      <c r="B1748" s="18">
        <f>VLOOKUP(Table1[[#This Row],[Date]],'Stock Long Data'!A:F,6,)</f>
        <v>40.419998</v>
      </c>
      <c r="C1748" s="18">
        <f>VLOOKUP(Table1[[#This Row],[Date]],'Stock Short Data'!A:F,6,)</f>
        <v>21.080598999999999</v>
      </c>
      <c r="D1748" s="18">
        <f>Table1[[#This Row],[Long]]/Table1[[#This Row],[Short]]</f>
        <v>1.917402726554402</v>
      </c>
    </row>
    <row r="1749" spans="1:4" x14ac:dyDescent="0.2">
      <c r="A1749" s="17">
        <v>41820</v>
      </c>
      <c r="B1749" s="18">
        <f>VLOOKUP(Table1[[#This Row],[Date]],'Stock Long Data'!A:F,6,)</f>
        <v>40.479999999999997</v>
      </c>
      <c r="C1749" s="18">
        <f>VLOOKUP(Table1[[#This Row],[Date]],'Stock Short Data'!A:F,6,)</f>
        <v>21.121361</v>
      </c>
      <c r="D1749" s="18">
        <f>Table1[[#This Row],[Long]]/Table1[[#This Row],[Short]]</f>
        <v>1.9165431621570219</v>
      </c>
    </row>
    <row r="1750" spans="1:4" x14ac:dyDescent="0.2">
      <c r="A1750" s="17">
        <v>41821</v>
      </c>
      <c r="B1750" s="18">
        <f>VLOOKUP(Table1[[#This Row],[Date]],'Stock Long Data'!A:F,6,)</f>
        <v>40.270000000000003</v>
      </c>
      <c r="C1750" s="18">
        <f>VLOOKUP(Table1[[#This Row],[Date]],'Stock Short Data'!A:F,6,)</f>
        <v>21.228642000000001</v>
      </c>
      <c r="D1750" s="18">
        <f>Table1[[#This Row],[Long]]/Table1[[#This Row],[Short]]</f>
        <v>1.8969654300072516</v>
      </c>
    </row>
    <row r="1751" spans="1:4" x14ac:dyDescent="0.2">
      <c r="A1751" s="17">
        <v>41822</v>
      </c>
      <c r="B1751" s="18">
        <f>VLOOKUP(Table1[[#This Row],[Date]],'Stock Long Data'!A:F,6,)</f>
        <v>41.400002000000001</v>
      </c>
      <c r="C1751" s="18">
        <f>VLOOKUP(Table1[[#This Row],[Date]],'Stock Short Data'!A:F,6,)</f>
        <v>21.12565</v>
      </c>
      <c r="D1751" s="18">
        <f>Table1[[#This Row],[Long]]/Table1[[#This Row],[Short]]</f>
        <v>1.9597031097268014</v>
      </c>
    </row>
    <row r="1752" spans="1:4" x14ac:dyDescent="0.2">
      <c r="A1752" s="17">
        <v>41823</v>
      </c>
      <c r="B1752" s="18">
        <f>VLOOKUP(Table1[[#This Row],[Date]],'Stock Long Data'!A:F,6,)</f>
        <v>42.599997999999999</v>
      </c>
      <c r="C1752" s="18">
        <f>VLOOKUP(Table1[[#This Row],[Date]],'Stock Short Data'!A:F,6,)</f>
        <v>21.275846000000001</v>
      </c>
      <c r="D1752" s="18">
        <f>Table1[[#This Row],[Long]]/Table1[[#This Row],[Short]]</f>
        <v>2.0022704620065399</v>
      </c>
    </row>
    <row r="1753" spans="1:4" x14ac:dyDescent="0.2">
      <c r="A1753" s="17">
        <v>41827</v>
      </c>
      <c r="B1753" s="18">
        <f>VLOOKUP(Table1[[#This Row],[Date]],'Stock Long Data'!A:F,6,)</f>
        <v>40.82</v>
      </c>
      <c r="C1753" s="18">
        <f>VLOOKUP(Table1[[#This Row],[Date]],'Stock Short Data'!A:F,6,)</f>
        <v>21.177147000000001</v>
      </c>
      <c r="D1753" s="18">
        <f>Table1[[#This Row],[Long]]/Table1[[#This Row],[Short]]</f>
        <v>1.9275495419661579</v>
      </c>
    </row>
    <row r="1754" spans="1:4" x14ac:dyDescent="0.2">
      <c r="A1754" s="17">
        <v>41828</v>
      </c>
      <c r="B1754" s="18">
        <f>VLOOKUP(Table1[[#This Row],[Date]],'Stock Long Data'!A:F,6,)</f>
        <v>40.75</v>
      </c>
      <c r="C1754" s="18">
        <f>VLOOKUP(Table1[[#This Row],[Date]],'Stock Short Data'!A:F,6,)</f>
        <v>20.780208999999999</v>
      </c>
      <c r="D1754" s="18">
        <f>Table1[[#This Row],[Long]]/Table1[[#This Row],[Short]]</f>
        <v>1.9610004884936432</v>
      </c>
    </row>
    <row r="1755" spans="1:4" x14ac:dyDescent="0.2">
      <c r="A1755" s="17">
        <v>41829</v>
      </c>
      <c r="B1755" s="18">
        <f>VLOOKUP(Table1[[#This Row],[Date]],'Stock Long Data'!A:F,6,)</f>
        <v>40.290000999999997</v>
      </c>
      <c r="C1755" s="18">
        <f>VLOOKUP(Table1[[#This Row],[Date]],'Stock Short Data'!A:F,6,)</f>
        <v>21.106344</v>
      </c>
      <c r="D1755" s="18">
        <f>Table1[[#This Row],[Long]]/Table1[[#This Row],[Short]]</f>
        <v>1.9089047823725416</v>
      </c>
    </row>
    <row r="1756" spans="1:4" x14ac:dyDescent="0.2">
      <c r="A1756" s="17">
        <v>41830</v>
      </c>
      <c r="B1756" s="18">
        <f>VLOOKUP(Table1[[#This Row],[Date]],'Stock Long Data'!A:F,6,)</f>
        <v>39.979999999999997</v>
      </c>
      <c r="C1756" s="18">
        <f>VLOOKUP(Table1[[#This Row],[Date]],'Stock Short Data'!A:F,6,)</f>
        <v>20.694389000000001</v>
      </c>
      <c r="D1756" s="18">
        <f>Table1[[#This Row],[Long]]/Table1[[#This Row],[Short]]</f>
        <v>1.9319246390893683</v>
      </c>
    </row>
    <row r="1757" spans="1:4" x14ac:dyDescent="0.2">
      <c r="A1757" s="17">
        <v>41831</v>
      </c>
      <c r="B1757" s="18">
        <f>VLOOKUP(Table1[[#This Row],[Date]],'Stock Long Data'!A:F,6,)</f>
        <v>40.169998</v>
      </c>
      <c r="C1757" s="18">
        <f>VLOOKUP(Table1[[#This Row],[Date]],'Stock Short Data'!A:F,6,)</f>
        <v>20.799517000000002</v>
      </c>
      <c r="D1757" s="18">
        <f>Table1[[#This Row],[Long]]/Table1[[#This Row],[Short]]</f>
        <v>1.9312947507386828</v>
      </c>
    </row>
    <row r="1758" spans="1:4" x14ac:dyDescent="0.2">
      <c r="A1758" s="17">
        <v>41834</v>
      </c>
      <c r="B1758" s="18">
        <f>VLOOKUP(Table1[[#This Row],[Date]],'Stock Long Data'!A:F,6,)</f>
        <v>38.869999</v>
      </c>
      <c r="C1758" s="18">
        <f>VLOOKUP(Table1[[#This Row],[Date]],'Stock Short Data'!A:F,6,)</f>
        <v>20.919671999999998</v>
      </c>
      <c r="D1758" s="18">
        <f>Table1[[#This Row],[Long]]/Table1[[#This Row],[Short]]</f>
        <v>1.8580596770350895</v>
      </c>
    </row>
    <row r="1759" spans="1:4" x14ac:dyDescent="0.2">
      <c r="A1759" s="17">
        <v>41835</v>
      </c>
      <c r="B1759" s="18">
        <f>VLOOKUP(Table1[[#This Row],[Date]],'Stock Long Data'!A:F,6,)</f>
        <v>38.659999999999997</v>
      </c>
      <c r="C1759" s="18">
        <f>VLOOKUP(Table1[[#This Row],[Date]],'Stock Short Data'!A:F,6,)</f>
        <v>20.885345000000001</v>
      </c>
      <c r="D1759" s="18">
        <f>Table1[[#This Row],[Long]]/Table1[[#This Row],[Short]]</f>
        <v>1.8510587208398996</v>
      </c>
    </row>
    <row r="1760" spans="1:4" x14ac:dyDescent="0.2">
      <c r="A1760" s="17">
        <v>41836</v>
      </c>
      <c r="B1760" s="18">
        <f>VLOOKUP(Table1[[#This Row],[Date]],'Stock Long Data'!A:F,6,)</f>
        <v>38.110000999999997</v>
      </c>
      <c r="C1760" s="18">
        <f>VLOOKUP(Table1[[#This Row],[Date]],'Stock Short Data'!A:F,6,)</f>
        <v>20.679359000000002</v>
      </c>
      <c r="D1760" s="18">
        <f>Table1[[#This Row],[Long]]/Table1[[#This Row],[Short]]</f>
        <v>1.8429004980280093</v>
      </c>
    </row>
    <row r="1761" spans="1:4" x14ac:dyDescent="0.2">
      <c r="A1761" s="17">
        <v>41837</v>
      </c>
      <c r="B1761" s="18">
        <f>VLOOKUP(Table1[[#This Row],[Date]],'Stock Long Data'!A:F,6,)</f>
        <v>37.979999999999997</v>
      </c>
      <c r="C1761" s="18">
        <f>VLOOKUP(Table1[[#This Row],[Date]],'Stock Short Data'!A:F,6,)</f>
        <v>20.619284</v>
      </c>
      <c r="D1761" s="18">
        <f>Table1[[#This Row],[Long]]/Table1[[#This Row],[Short]]</f>
        <v>1.8419650265256542</v>
      </c>
    </row>
    <row r="1762" spans="1:4" x14ac:dyDescent="0.2">
      <c r="A1762" s="17">
        <v>41838</v>
      </c>
      <c r="B1762" s="18">
        <f>VLOOKUP(Table1[[#This Row],[Date]],'Stock Long Data'!A:F,6,)</f>
        <v>38.150002000000001</v>
      </c>
      <c r="C1762" s="18">
        <f>VLOOKUP(Table1[[#This Row],[Date]],'Stock Short Data'!A:F,6,)</f>
        <v>20.872467</v>
      </c>
      <c r="D1762" s="18">
        <f>Table1[[#This Row],[Long]]/Table1[[#This Row],[Short]]</f>
        <v>1.8277667896181127</v>
      </c>
    </row>
    <row r="1763" spans="1:4" x14ac:dyDescent="0.2">
      <c r="A1763" s="17">
        <v>41841</v>
      </c>
      <c r="B1763" s="18">
        <f>VLOOKUP(Table1[[#This Row],[Date]],'Stock Long Data'!A:F,6,)</f>
        <v>37.509998000000003</v>
      </c>
      <c r="C1763" s="18">
        <f>VLOOKUP(Table1[[#This Row],[Date]],'Stock Short Data'!A:F,6,)</f>
        <v>20.795228999999999</v>
      </c>
      <c r="D1763" s="18">
        <f>Table1[[#This Row],[Long]]/Table1[[#This Row],[Short]]</f>
        <v>1.8037790302766084</v>
      </c>
    </row>
    <row r="1764" spans="1:4" x14ac:dyDescent="0.2">
      <c r="A1764" s="17">
        <v>41842</v>
      </c>
      <c r="B1764" s="18">
        <f>VLOOKUP(Table1[[#This Row],[Date]],'Stock Long Data'!A:F,6,)</f>
        <v>37.529998999999997</v>
      </c>
      <c r="C1764" s="18">
        <f>VLOOKUP(Table1[[#This Row],[Date]],'Stock Short Data'!A:F,6,)</f>
        <v>20.996915999999999</v>
      </c>
      <c r="D1764" s="18">
        <f>Table1[[#This Row],[Long]]/Table1[[#This Row],[Short]]</f>
        <v>1.7874053027597006</v>
      </c>
    </row>
    <row r="1765" spans="1:4" x14ac:dyDescent="0.2">
      <c r="A1765" s="17">
        <v>41843</v>
      </c>
      <c r="B1765" s="18">
        <f>VLOOKUP(Table1[[#This Row],[Date]],'Stock Long Data'!A:F,6,)</f>
        <v>37.560001</v>
      </c>
      <c r="C1765" s="18">
        <f>VLOOKUP(Table1[[#This Row],[Date]],'Stock Short Data'!A:F,6,)</f>
        <v>21.041975000000001</v>
      </c>
      <c r="D1765" s="18">
        <f>Table1[[#This Row],[Long]]/Table1[[#This Row],[Short]]</f>
        <v>1.7850035940067412</v>
      </c>
    </row>
    <row r="1766" spans="1:4" x14ac:dyDescent="0.2">
      <c r="A1766" s="17">
        <v>41844</v>
      </c>
      <c r="B1766" s="18">
        <f>VLOOKUP(Table1[[#This Row],[Date]],'Stock Long Data'!A:F,6,)</f>
        <v>39.509998000000003</v>
      </c>
      <c r="C1766" s="18">
        <f>VLOOKUP(Table1[[#This Row],[Date]],'Stock Short Data'!A:F,6,)</f>
        <v>21.683508</v>
      </c>
      <c r="D1766" s="18">
        <f>Table1[[#This Row],[Long]]/Table1[[#This Row],[Short]]</f>
        <v>1.822122047779354</v>
      </c>
    </row>
    <row r="1767" spans="1:4" x14ac:dyDescent="0.2">
      <c r="A1767" s="17">
        <v>41845</v>
      </c>
      <c r="B1767" s="18">
        <f>VLOOKUP(Table1[[#This Row],[Date]],'Stock Long Data'!A:F,6,)</f>
        <v>39.029998999999997</v>
      </c>
      <c r="C1767" s="18">
        <f>VLOOKUP(Table1[[#This Row],[Date]],'Stock Short Data'!A:F,6,)</f>
        <v>21.473237999999998</v>
      </c>
      <c r="D1767" s="18">
        <f>Table1[[#This Row],[Long]]/Table1[[#This Row],[Short]]</f>
        <v>1.8176112517357652</v>
      </c>
    </row>
    <row r="1768" spans="1:4" x14ac:dyDescent="0.2">
      <c r="A1768" s="17">
        <v>41848</v>
      </c>
      <c r="B1768" s="18">
        <f>VLOOKUP(Table1[[#This Row],[Date]],'Stock Long Data'!A:F,6,)</f>
        <v>39.450001</v>
      </c>
      <c r="C1768" s="18">
        <f>VLOOKUP(Table1[[#This Row],[Date]],'Stock Short Data'!A:F,6,)</f>
        <v>21.758606</v>
      </c>
      <c r="D1768" s="18">
        <f>Table1[[#This Row],[Long]]/Table1[[#This Row],[Short]]</f>
        <v>1.813075754944963</v>
      </c>
    </row>
    <row r="1769" spans="1:4" x14ac:dyDescent="0.2">
      <c r="A1769" s="17">
        <v>41849</v>
      </c>
      <c r="B1769" s="18">
        <f>VLOOKUP(Table1[[#This Row],[Date]],'Stock Long Data'!A:F,6,)</f>
        <v>39.169998</v>
      </c>
      <c r="C1769" s="18">
        <f>VLOOKUP(Table1[[#This Row],[Date]],'Stock Short Data'!A:F,6,)</f>
        <v>21.526879999999998</v>
      </c>
      <c r="D1769" s="18">
        <f>Table1[[#This Row],[Long]]/Table1[[#This Row],[Short]]</f>
        <v>1.8195854670997378</v>
      </c>
    </row>
    <row r="1770" spans="1:4" x14ac:dyDescent="0.2">
      <c r="A1770" s="17">
        <v>41850</v>
      </c>
      <c r="B1770" s="18">
        <f>VLOOKUP(Table1[[#This Row],[Date]],'Stock Long Data'!A:F,6,)</f>
        <v>39.450001</v>
      </c>
      <c r="C1770" s="18">
        <f>VLOOKUP(Table1[[#This Row],[Date]],'Stock Short Data'!A:F,6,)</f>
        <v>21.595542999999999</v>
      </c>
      <c r="D1770" s="18">
        <f>Table1[[#This Row],[Long]]/Table1[[#This Row],[Short]]</f>
        <v>1.8267658747918496</v>
      </c>
    </row>
    <row r="1771" spans="1:4" x14ac:dyDescent="0.2">
      <c r="A1771" s="17">
        <v>41851</v>
      </c>
      <c r="B1771" s="18">
        <f>VLOOKUP(Table1[[#This Row],[Date]],'Stock Long Data'!A:F,6,)</f>
        <v>38.470001000000003</v>
      </c>
      <c r="C1771" s="18">
        <f>VLOOKUP(Table1[[#This Row],[Date]],'Stock Short Data'!A:F,6,)</f>
        <v>20.964731</v>
      </c>
      <c r="D1771" s="18">
        <f>Table1[[#This Row],[Long]]/Table1[[#This Row],[Short]]</f>
        <v>1.8349866258718035</v>
      </c>
    </row>
    <row r="1772" spans="1:4" x14ac:dyDescent="0.2">
      <c r="A1772" s="17">
        <v>41852</v>
      </c>
      <c r="B1772" s="18">
        <f>VLOOKUP(Table1[[#This Row],[Date]],'Stock Long Data'!A:F,6,)</f>
        <v>38.299999</v>
      </c>
      <c r="C1772" s="18">
        <f>VLOOKUP(Table1[[#This Row],[Date]],'Stock Short Data'!A:F,6,)</f>
        <v>21.119219000000001</v>
      </c>
      <c r="D1772" s="18">
        <f>Table1[[#This Row],[Long]]/Table1[[#This Row],[Short]]</f>
        <v>1.8135139845843731</v>
      </c>
    </row>
    <row r="1773" spans="1:4" x14ac:dyDescent="0.2">
      <c r="A1773" s="17">
        <v>41855</v>
      </c>
      <c r="B1773" s="18">
        <f>VLOOKUP(Table1[[#This Row],[Date]],'Stock Long Data'!A:F,6,)</f>
        <v>38.5</v>
      </c>
      <c r="C1773" s="18">
        <f>VLOOKUP(Table1[[#This Row],[Date]],'Stock Short Data'!A:F,6,)</f>
        <v>21.207180000000001</v>
      </c>
      <c r="D1773" s="18">
        <f>Table1[[#This Row],[Long]]/Table1[[#This Row],[Short]]</f>
        <v>1.8154228897948712</v>
      </c>
    </row>
    <row r="1774" spans="1:4" x14ac:dyDescent="0.2">
      <c r="A1774" s="17">
        <v>41856</v>
      </c>
      <c r="B1774" s="18">
        <f>VLOOKUP(Table1[[#This Row],[Date]],'Stock Long Data'!A:F,6,)</f>
        <v>38.700001</v>
      </c>
      <c r="C1774" s="18">
        <f>VLOOKUP(Table1[[#This Row],[Date]],'Stock Short Data'!A:F,6,)</f>
        <v>21.123507</v>
      </c>
      <c r="D1774" s="18">
        <f>Table1[[#This Row],[Long]]/Table1[[#This Row],[Short]]</f>
        <v>1.8320821916550125</v>
      </c>
    </row>
    <row r="1775" spans="1:4" x14ac:dyDescent="0.2">
      <c r="A1775" s="17">
        <v>41857</v>
      </c>
      <c r="B1775" s="18">
        <f>VLOOKUP(Table1[[#This Row],[Date]],'Stock Long Data'!A:F,6,)</f>
        <v>39.970001000000003</v>
      </c>
      <c r="C1775" s="18">
        <f>VLOOKUP(Table1[[#This Row],[Date]],'Stock Short Data'!A:F,6,)</f>
        <v>21.020515</v>
      </c>
      <c r="D1775" s="18">
        <f>Table1[[#This Row],[Long]]/Table1[[#This Row],[Short]]</f>
        <v>1.9014758201690112</v>
      </c>
    </row>
    <row r="1776" spans="1:4" x14ac:dyDescent="0.2">
      <c r="A1776" s="17">
        <v>41858</v>
      </c>
      <c r="B1776" s="18">
        <f>VLOOKUP(Table1[[#This Row],[Date]],'Stock Long Data'!A:F,6,)</f>
        <v>39.029998999999997</v>
      </c>
      <c r="C1776" s="18">
        <f>VLOOKUP(Table1[[#This Row],[Date]],'Stock Short Data'!A:F,6,)</f>
        <v>20.872467</v>
      </c>
      <c r="D1776" s="18">
        <f>Table1[[#This Row],[Long]]/Table1[[#This Row],[Short]]</f>
        <v>1.8699274503584074</v>
      </c>
    </row>
    <row r="1777" spans="1:4" x14ac:dyDescent="0.2">
      <c r="A1777" s="17">
        <v>41859</v>
      </c>
      <c r="B1777" s="18">
        <f>VLOOKUP(Table1[[#This Row],[Date]],'Stock Long Data'!A:F,6,)</f>
        <v>40.110000999999997</v>
      </c>
      <c r="C1777" s="18">
        <f>VLOOKUP(Table1[[#This Row],[Date]],'Stock Short Data'!A:F,6,)</f>
        <v>21.350401000000002</v>
      </c>
      <c r="D1777" s="18">
        <f>Table1[[#This Row],[Long]]/Table1[[#This Row],[Short]]</f>
        <v>1.8786532861841796</v>
      </c>
    </row>
    <row r="1778" spans="1:4" x14ac:dyDescent="0.2">
      <c r="A1778" s="17">
        <v>41862</v>
      </c>
      <c r="B1778" s="18">
        <f>VLOOKUP(Table1[[#This Row],[Date]],'Stock Long Data'!A:F,6,)</f>
        <v>40.380001</v>
      </c>
      <c r="C1778" s="18">
        <f>VLOOKUP(Table1[[#This Row],[Date]],'Stock Short Data'!A:F,6,)</f>
        <v>21.648022000000001</v>
      </c>
      <c r="D1778" s="18">
        <f>Table1[[#This Row],[Long]]/Table1[[#This Row],[Short]]</f>
        <v>1.8652974853776478</v>
      </c>
    </row>
    <row r="1779" spans="1:4" x14ac:dyDescent="0.2">
      <c r="A1779" s="17">
        <v>41863</v>
      </c>
      <c r="B1779" s="18">
        <f>VLOOKUP(Table1[[#This Row],[Date]],'Stock Long Data'!A:F,6,)</f>
        <v>39.290000999999997</v>
      </c>
      <c r="C1779" s="18">
        <f>VLOOKUP(Table1[[#This Row],[Date]],'Stock Short Data'!A:F,6,)</f>
        <v>21.261330000000001</v>
      </c>
      <c r="D1779" s="18">
        <f>Table1[[#This Row],[Long]]/Table1[[#This Row],[Short]]</f>
        <v>1.8479559369051699</v>
      </c>
    </row>
    <row r="1780" spans="1:4" x14ac:dyDescent="0.2">
      <c r="A1780" s="17">
        <v>41864</v>
      </c>
      <c r="B1780" s="18">
        <f>VLOOKUP(Table1[[#This Row],[Date]],'Stock Long Data'!A:F,6,)</f>
        <v>38.770000000000003</v>
      </c>
      <c r="C1780" s="18">
        <f>VLOOKUP(Table1[[#This Row],[Date]],'Stock Short Data'!A:F,6,)</f>
        <v>21.254814</v>
      </c>
      <c r="D1780" s="18">
        <f>Table1[[#This Row],[Long]]/Table1[[#This Row],[Short]]</f>
        <v>1.8240573641340736</v>
      </c>
    </row>
    <row r="1781" spans="1:4" x14ac:dyDescent="0.2">
      <c r="A1781" s="17">
        <v>41865</v>
      </c>
      <c r="B1781" s="18">
        <f>VLOOKUP(Table1[[#This Row],[Date]],'Stock Long Data'!A:F,6,)</f>
        <v>38.75</v>
      </c>
      <c r="C1781" s="18">
        <f>VLOOKUP(Table1[[#This Row],[Date]],'Stock Short Data'!A:F,6,)</f>
        <v>21.367775000000002</v>
      </c>
      <c r="D1781" s="18">
        <f>Table1[[#This Row],[Long]]/Table1[[#This Row],[Short]]</f>
        <v>1.8134784740105134</v>
      </c>
    </row>
    <row r="1782" spans="1:4" x14ac:dyDescent="0.2">
      <c r="A1782" s="17">
        <v>41866</v>
      </c>
      <c r="B1782" s="18">
        <f>VLOOKUP(Table1[[#This Row],[Date]],'Stock Long Data'!A:F,6,)</f>
        <v>38.369999</v>
      </c>
      <c r="C1782" s="18">
        <f>VLOOKUP(Table1[[#This Row],[Date]],'Stock Short Data'!A:F,6,)</f>
        <v>21.239606999999999</v>
      </c>
      <c r="D1782" s="18">
        <f>Table1[[#This Row],[Long]]/Table1[[#This Row],[Short]]</f>
        <v>1.806530553978706</v>
      </c>
    </row>
    <row r="1783" spans="1:4" x14ac:dyDescent="0.2">
      <c r="A1783" s="17">
        <v>41869</v>
      </c>
      <c r="B1783" s="18">
        <f>VLOOKUP(Table1[[#This Row],[Date]],'Stock Long Data'!A:F,6,)</f>
        <v>38.790000999999997</v>
      </c>
      <c r="C1783" s="18">
        <f>VLOOKUP(Table1[[#This Row],[Date]],'Stock Short Data'!A:F,6,)</f>
        <v>21.684951999999999</v>
      </c>
      <c r="D1783" s="18">
        <f>Table1[[#This Row],[Long]]/Table1[[#This Row],[Short]]</f>
        <v>1.7887981029425382</v>
      </c>
    </row>
    <row r="1784" spans="1:4" x14ac:dyDescent="0.2">
      <c r="A1784" s="17">
        <v>41870</v>
      </c>
      <c r="B1784" s="18">
        <f>VLOOKUP(Table1[[#This Row],[Date]],'Stock Long Data'!A:F,6,)</f>
        <v>39.990001999999997</v>
      </c>
      <c r="C1784" s="18">
        <f>VLOOKUP(Table1[[#This Row],[Date]],'Stock Short Data'!A:F,6,)</f>
        <v>21.784883000000001</v>
      </c>
      <c r="D1784" s="18">
        <f>Table1[[#This Row],[Long]]/Table1[[#This Row],[Short]]</f>
        <v>1.8356766937880729</v>
      </c>
    </row>
    <row r="1785" spans="1:4" x14ac:dyDescent="0.2">
      <c r="A1785" s="17">
        <v>41871</v>
      </c>
      <c r="B1785" s="18">
        <f>VLOOKUP(Table1[[#This Row],[Date]],'Stock Long Data'!A:F,6,)</f>
        <v>40</v>
      </c>
      <c r="C1785" s="18">
        <f>VLOOKUP(Table1[[#This Row],[Date]],'Stock Short Data'!A:F,6,)</f>
        <v>21.882643000000002</v>
      </c>
      <c r="D1785" s="18">
        <f>Table1[[#This Row],[Long]]/Table1[[#This Row],[Short]]</f>
        <v>1.8279327593106554</v>
      </c>
    </row>
    <row r="1786" spans="1:4" x14ac:dyDescent="0.2">
      <c r="A1786" s="17">
        <v>41872</v>
      </c>
      <c r="B1786" s="18">
        <f>VLOOKUP(Table1[[#This Row],[Date]],'Stock Long Data'!A:F,6,)</f>
        <v>39.799999</v>
      </c>
      <c r="C1786" s="18">
        <f>VLOOKUP(Table1[[#This Row],[Date]],'Stock Short Data'!A:F,6,)</f>
        <v>21.863088999999999</v>
      </c>
      <c r="D1786" s="18">
        <f>Table1[[#This Row],[Long]]/Table1[[#This Row],[Short]]</f>
        <v>1.820419749469071</v>
      </c>
    </row>
    <row r="1787" spans="1:4" x14ac:dyDescent="0.2">
      <c r="A1787" s="17">
        <v>41873</v>
      </c>
      <c r="B1787" s="18">
        <f>VLOOKUP(Table1[[#This Row],[Date]],'Stock Long Data'!A:F,6,)</f>
        <v>40.450001</v>
      </c>
      <c r="C1787" s="18">
        <f>VLOOKUP(Table1[[#This Row],[Date]],'Stock Short Data'!A:F,6,)</f>
        <v>22.156364</v>
      </c>
      <c r="D1787" s="18">
        <f>Table1[[#This Row],[Long]]/Table1[[#This Row],[Short]]</f>
        <v>1.8256606092949186</v>
      </c>
    </row>
    <row r="1788" spans="1:4" x14ac:dyDescent="0.2">
      <c r="A1788" s="17">
        <v>41876</v>
      </c>
      <c r="B1788" s="18">
        <f>VLOOKUP(Table1[[#This Row],[Date]],'Stock Long Data'!A:F,6,)</f>
        <v>40.830002</v>
      </c>
      <c r="C1788" s="18">
        <f>VLOOKUP(Table1[[#This Row],[Date]],'Stock Short Data'!A:F,6,)</f>
        <v>22.493086000000002</v>
      </c>
      <c r="D1788" s="18">
        <f>Table1[[#This Row],[Long]]/Table1[[#This Row],[Short]]</f>
        <v>1.8152245538918046</v>
      </c>
    </row>
    <row r="1789" spans="1:4" x14ac:dyDescent="0.2">
      <c r="A1789" s="17">
        <v>41877</v>
      </c>
      <c r="B1789" s="18">
        <f>VLOOKUP(Table1[[#This Row],[Date]],'Stock Long Data'!A:F,6,)</f>
        <v>41.669998</v>
      </c>
      <c r="C1789" s="18">
        <f>VLOOKUP(Table1[[#This Row],[Date]],'Stock Short Data'!A:F,6,)</f>
        <v>22.371428999999999</v>
      </c>
      <c r="D1789" s="18">
        <f>Table1[[#This Row],[Long]]/Table1[[#This Row],[Short]]</f>
        <v>1.8626435530783483</v>
      </c>
    </row>
    <row r="1790" spans="1:4" x14ac:dyDescent="0.2">
      <c r="A1790" s="17">
        <v>41878</v>
      </c>
      <c r="B1790" s="18">
        <f>VLOOKUP(Table1[[#This Row],[Date]],'Stock Long Data'!A:F,6,)</f>
        <v>41.490001999999997</v>
      </c>
      <c r="C1790" s="18">
        <f>VLOOKUP(Table1[[#This Row],[Date]],'Stock Short Data'!A:F,6,)</f>
        <v>22.451810999999999</v>
      </c>
      <c r="D1790" s="18">
        <f>Table1[[#This Row],[Long]]/Table1[[#This Row],[Short]]</f>
        <v>1.8479579219689672</v>
      </c>
    </row>
    <row r="1791" spans="1:4" x14ac:dyDescent="0.2">
      <c r="A1791" s="17">
        <v>41879</v>
      </c>
      <c r="B1791" s="18">
        <f>VLOOKUP(Table1[[#This Row],[Date]],'Stock Long Data'!A:F,6,)</f>
        <v>40.590000000000003</v>
      </c>
      <c r="C1791" s="18">
        <f>VLOOKUP(Table1[[#This Row],[Date]],'Stock Short Data'!A:F,6,)</f>
        <v>22.317122000000001</v>
      </c>
      <c r="D1791" s="18">
        <f>Table1[[#This Row],[Long]]/Table1[[#This Row],[Short]]</f>
        <v>1.8187829057886586</v>
      </c>
    </row>
    <row r="1792" spans="1:4" x14ac:dyDescent="0.2">
      <c r="A1792" s="17">
        <v>41880</v>
      </c>
      <c r="B1792" s="18">
        <f>VLOOKUP(Table1[[#This Row],[Date]],'Stock Long Data'!A:F,6,)</f>
        <v>39.93</v>
      </c>
      <c r="C1792" s="18">
        <f>VLOOKUP(Table1[[#This Row],[Date]],'Stock Short Data'!A:F,6,)</f>
        <v>22.306259000000001</v>
      </c>
      <c r="D1792" s="18">
        <f>Table1[[#This Row],[Long]]/Table1[[#This Row],[Short]]</f>
        <v>1.7900805330019705</v>
      </c>
    </row>
    <row r="1793" spans="1:4" x14ac:dyDescent="0.2">
      <c r="A1793" s="17">
        <v>41884</v>
      </c>
      <c r="B1793" s="18">
        <f>VLOOKUP(Table1[[#This Row],[Date]],'Stock Long Data'!A:F,6,)</f>
        <v>40.110000999999997</v>
      </c>
      <c r="C1793" s="18">
        <f>VLOOKUP(Table1[[#This Row],[Date]],'Stock Short Data'!A:F,6,)</f>
        <v>22.558257999999999</v>
      </c>
      <c r="D1793" s="18">
        <f>Table1[[#This Row],[Long]]/Table1[[#This Row],[Short]]</f>
        <v>1.7780628716986924</v>
      </c>
    </row>
    <row r="1794" spans="1:4" x14ac:dyDescent="0.2">
      <c r="A1794" s="17">
        <v>41885</v>
      </c>
      <c r="B1794" s="18">
        <f>VLOOKUP(Table1[[#This Row],[Date]],'Stock Long Data'!A:F,6,)</f>
        <v>39.130001</v>
      </c>
      <c r="C1794" s="18">
        <f>VLOOKUP(Table1[[#This Row],[Date]],'Stock Short Data'!A:F,6,)</f>
        <v>22.734221000000002</v>
      </c>
      <c r="D1794" s="18">
        <f>Table1[[#This Row],[Long]]/Table1[[#This Row],[Short]]</f>
        <v>1.7211938337363746</v>
      </c>
    </row>
    <row r="1795" spans="1:4" x14ac:dyDescent="0.2">
      <c r="A1795" s="17">
        <v>41886</v>
      </c>
      <c r="B1795" s="18">
        <f>VLOOKUP(Table1[[#This Row],[Date]],'Stock Long Data'!A:F,6,)</f>
        <v>39.040000999999997</v>
      </c>
      <c r="C1795" s="18">
        <f>VLOOKUP(Table1[[#This Row],[Date]],'Stock Short Data'!A:F,6,)</f>
        <v>23.292525999999999</v>
      </c>
      <c r="D1795" s="18">
        <f>Table1[[#This Row],[Long]]/Table1[[#This Row],[Short]]</f>
        <v>1.676074162158282</v>
      </c>
    </row>
    <row r="1796" spans="1:4" x14ac:dyDescent="0.2">
      <c r="A1796" s="17">
        <v>41887</v>
      </c>
      <c r="B1796" s="18">
        <f>VLOOKUP(Table1[[#This Row],[Date]],'Stock Long Data'!A:F,6,)</f>
        <v>39.139999000000003</v>
      </c>
      <c r="C1796" s="18">
        <f>VLOOKUP(Table1[[#This Row],[Date]],'Stock Short Data'!A:F,6,)</f>
        <v>23.570601</v>
      </c>
      <c r="D1796" s="18">
        <f>Table1[[#This Row],[Long]]/Table1[[#This Row],[Short]]</f>
        <v>1.6605431062194809</v>
      </c>
    </row>
    <row r="1797" spans="1:4" x14ac:dyDescent="0.2">
      <c r="A1797" s="17">
        <v>41890</v>
      </c>
      <c r="B1797" s="18">
        <f>VLOOKUP(Table1[[#This Row],[Date]],'Stock Long Data'!A:F,6,)</f>
        <v>39.07</v>
      </c>
      <c r="C1797" s="18">
        <f>VLOOKUP(Table1[[#This Row],[Date]],'Stock Short Data'!A:F,6,)</f>
        <v>23.711804999999998</v>
      </c>
      <c r="D1797" s="18">
        <f>Table1[[#This Row],[Long]]/Table1[[#This Row],[Short]]</f>
        <v>1.6477024840580463</v>
      </c>
    </row>
    <row r="1798" spans="1:4" x14ac:dyDescent="0.2">
      <c r="A1798" s="17">
        <v>41891</v>
      </c>
      <c r="B1798" s="18">
        <f>VLOOKUP(Table1[[#This Row],[Date]],'Stock Long Data'!A:F,6,)</f>
        <v>38.68</v>
      </c>
      <c r="C1798" s="18">
        <f>VLOOKUP(Table1[[#This Row],[Date]],'Stock Short Data'!A:F,6,)</f>
        <v>23.236048</v>
      </c>
      <c r="D1798" s="18">
        <f>Table1[[#This Row],[Long]]/Table1[[#This Row],[Short]]</f>
        <v>1.6646548500846616</v>
      </c>
    </row>
    <row r="1799" spans="1:4" x14ac:dyDescent="0.2">
      <c r="A1799" s="17">
        <v>41892</v>
      </c>
      <c r="B1799" s="18">
        <f>VLOOKUP(Table1[[#This Row],[Date]],'Stock Long Data'!A:F,6,)</f>
        <v>38.389999000000003</v>
      </c>
      <c r="C1799" s="18">
        <f>VLOOKUP(Table1[[#This Row],[Date]],'Stock Short Data'!A:F,6,)</f>
        <v>23.110047999999999</v>
      </c>
      <c r="D1799" s="18">
        <f>Table1[[#This Row],[Long]]/Table1[[#This Row],[Short]]</f>
        <v>1.6611821403399942</v>
      </c>
    </row>
    <row r="1800" spans="1:4" x14ac:dyDescent="0.2">
      <c r="A1800" s="17">
        <v>41893</v>
      </c>
      <c r="B1800" s="18">
        <f>VLOOKUP(Table1[[#This Row],[Date]],'Stock Long Data'!A:F,6,)</f>
        <v>43.73</v>
      </c>
      <c r="C1800" s="18">
        <f>VLOOKUP(Table1[[#This Row],[Date]],'Stock Short Data'!A:F,6,)</f>
        <v>23.255604000000002</v>
      </c>
      <c r="D1800" s="18">
        <f>Table1[[#This Row],[Long]]/Table1[[#This Row],[Short]]</f>
        <v>1.880406976314182</v>
      </c>
    </row>
    <row r="1801" spans="1:4" x14ac:dyDescent="0.2">
      <c r="A1801" s="17">
        <v>41894</v>
      </c>
      <c r="B1801" s="18">
        <f>VLOOKUP(Table1[[#This Row],[Date]],'Stock Long Data'!A:F,6,)</f>
        <v>45.189999</v>
      </c>
      <c r="C1801" s="18">
        <f>VLOOKUP(Table1[[#This Row],[Date]],'Stock Short Data'!A:F,6,)</f>
        <v>23.175224</v>
      </c>
      <c r="D1801" s="18">
        <f>Table1[[#This Row],[Long]]/Table1[[#This Row],[Short]]</f>
        <v>1.9499271722249589</v>
      </c>
    </row>
    <row r="1802" spans="1:4" x14ac:dyDescent="0.2">
      <c r="A1802" s="17">
        <v>41897</v>
      </c>
      <c r="B1802" s="18">
        <f>VLOOKUP(Table1[[#This Row],[Date]],'Stock Long Data'!A:F,6,)</f>
        <v>44.200001</v>
      </c>
      <c r="C1802" s="18">
        <f>VLOOKUP(Table1[[#This Row],[Date]],'Stock Short Data'!A:F,6,)</f>
        <v>22.962322</v>
      </c>
      <c r="D1802" s="18">
        <f>Table1[[#This Row],[Long]]/Table1[[#This Row],[Short]]</f>
        <v>1.9248924825633924</v>
      </c>
    </row>
    <row r="1803" spans="1:4" x14ac:dyDescent="0.2">
      <c r="A1803" s="17">
        <v>41898</v>
      </c>
      <c r="B1803" s="18">
        <f>VLOOKUP(Table1[[#This Row],[Date]],'Stock Long Data'!A:F,6,)</f>
        <v>43.439999</v>
      </c>
      <c r="C1803" s="18">
        <f>VLOOKUP(Table1[[#This Row],[Date]],'Stock Short Data'!A:F,6,)</f>
        <v>23.216494000000001</v>
      </c>
      <c r="D1803" s="18">
        <f>Table1[[#This Row],[Long]]/Table1[[#This Row],[Short]]</f>
        <v>1.8710835064071258</v>
      </c>
    </row>
    <row r="1804" spans="1:4" x14ac:dyDescent="0.2">
      <c r="A1804" s="17">
        <v>41899</v>
      </c>
      <c r="B1804" s="18">
        <f>VLOOKUP(Table1[[#This Row],[Date]],'Stock Long Data'!A:F,6,)</f>
        <v>44.009998000000003</v>
      </c>
      <c r="C1804" s="18">
        <f>VLOOKUP(Table1[[#This Row],[Date]],'Stock Short Data'!A:F,6,)</f>
        <v>23.431562</v>
      </c>
      <c r="D1804" s="18">
        <f>Table1[[#This Row],[Long]]/Table1[[#This Row],[Short]]</f>
        <v>1.8782357744652278</v>
      </c>
    </row>
    <row r="1805" spans="1:4" x14ac:dyDescent="0.2">
      <c r="A1805" s="17">
        <v>41900</v>
      </c>
      <c r="B1805" s="18">
        <f>VLOOKUP(Table1[[#This Row],[Date]],'Stock Long Data'!A:F,6,)</f>
        <v>44.299999</v>
      </c>
      <c r="C1805" s="18">
        <f>VLOOKUP(Table1[[#This Row],[Date]],'Stock Short Data'!A:F,6,)</f>
        <v>23.524977</v>
      </c>
      <c r="D1805" s="18">
        <f>Table1[[#This Row],[Long]]/Table1[[#This Row],[Short]]</f>
        <v>1.8831048804000956</v>
      </c>
    </row>
    <row r="1806" spans="1:4" x14ac:dyDescent="0.2">
      <c r="A1806" s="17">
        <v>41901</v>
      </c>
      <c r="B1806" s="18">
        <f>VLOOKUP(Table1[[#This Row],[Date]],'Stock Long Data'!A:F,6,)</f>
        <v>43.240001999999997</v>
      </c>
      <c r="C1806" s="18">
        <f>VLOOKUP(Table1[[#This Row],[Date]],'Stock Short Data'!A:F,6,)</f>
        <v>23.283842</v>
      </c>
      <c r="D1806" s="18">
        <f>Table1[[#This Row],[Long]]/Table1[[#This Row],[Short]]</f>
        <v>1.8570819197278523</v>
      </c>
    </row>
    <row r="1807" spans="1:4" x14ac:dyDescent="0.2">
      <c r="A1807" s="17">
        <v>41904</v>
      </c>
      <c r="B1807" s="18">
        <f>VLOOKUP(Table1[[#This Row],[Date]],'Stock Long Data'!A:F,6,)</f>
        <v>41.73</v>
      </c>
      <c r="C1807" s="18">
        <f>VLOOKUP(Table1[[#This Row],[Date]],'Stock Short Data'!A:F,6,)</f>
        <v>23.066599</v>
      </c>
      <c r="D1807" s="18">
        <f>Table1[[#This Row],[Long]]/Table1[[#This Row],[Short]]</f>
        <v>1.8091093533121201</v>
      </c>
    </row>
    <row r="1808" spans="1:4" x14ac:dyDescent="0.2">
      <c r="A1808" s="17">
        <v>41905</v>
      </c>
      <c r="B1808" s="18">
        <f>VLOOKUP(Table1[[#This Row],[Date]],'Stock Long Data'!A:F,6,)</f>
        <v>41.959999000000003</v>
      </c>
      <c r="C1808" s="18">
        <f>VLOOKUP(Table1[[#This Row],[Date]],'Stock Short Data'!A:F,6,)</f>
        <v>23.116565999999999</v>
      </c>
      <c r="D1808" s="18">
        <f>Table1[[#This Row],[Long]]/Table1[[#This Row],[Short]]</f>
        <v>1.8151484524128716</v>
      </c>
    </row>
    <row r="1809" spans="1:4" x14ac:dyDescent="0.2">
      <c r="A1809" s="17">
        <v>41906</v>
      </c>
      <c r="B1809" s="18">
        <f>VLOOKUP(Table1[[#This Row],[Date]],'Stock Long Data'!A:F,6,)</f>
        <v>42.66</v>
      </c>
      <c r="C1809" s="18">
        <f>VLOOKUP(Table1[[#This Row],[Date]],'Stock Short Data'!A:F,6,)</f>
        <v>23.007947999999999</v>
      </c>
      <c r="D1809" s="18">
        <f>Table1[[#This Row],[Long]]/Table1[[#This Row],[Short]]</f>
        <v>1.8541418817532098</v>
      </c>
    </row>
    <row r="1810" spans="1:4" x14ac:dyDescent="0.2">
      <c r="A1810" s="17">
        <v>41907</v>
      </c>
      <c r="B1810" s="18">
        <f>VLOOKUP(Table1[[#This Row],[Date]],'Stock Long Data'!A:F,6,)</f>
        <v>42.23</v>
      </c>
      <c r="C1810" s="18">
        <f>VLOOKUP(Table1[[#This Row],[Date]],'Stock Short Data'!A:F,6,)</f>
        <v>23.070941999999999</v>
      </c>
      <c r="D1810" s="18">
        <f>Table1[[#This Row],[Long]]/Table1[[#This Row],[Short]]</f>
        <v>1.830441080385881</v>
      </c>
    </row>
    <row r="1811" spans="1:4" x14ac:dyDescent="0.2">
      <c r="A1811" s="17">
        <v>41908</v>
      </c>
      <c r="B1811" s="18">
        <f>VLOOKUP(Table1[[#This Row],[Date]],'Stock Long Data'!A:F,6,)</f>
        <v>42.990001999999997</v>
      </c>
      <c r="C1811" s="18">
        <f>VLOOKUP(Table1[[#This Row],[Date]],'Stock Short Data'!A:F,6,)</f>
        <v>23.581467</v>
      </c>
      <c r="D1811" s="18">
        <f>Table1[[#This Row],[Long]]/Table1[[#This Row],[Short]]</f>
        <v>1.8230418828480857</v>
      </c>
    </row>
    <row r="1812" spans="1:4" x14ac:dyDescent="0.2">
      <c r="A1812" s="17">
        <v>41911</v>
      </c>
      <c r="B1812" s="18">
        <f>VLOOKUP(Table1[[#This Row],[Date]],'Stock Long Data'!A:F,6,)</f>
        <v>42.27</v>
      </c>
      <c r="C1812" s="18">
        <f>VLOOKUP(Table1[[#This Row],[Date]],'Stock Short Data'!A:F,6,)</f>
        <v>23.494565999999999</v>
      </c>
      <c r="D1812" s="18">
        <f>Table1[[#This Row],[Long]]/Table1[[#This Row],[Short]]</f>
        <v>1.7991394265380345</v>
      </c>
    </row>
    <row r="1813" spans="1:4" x14ac:dyDescent="0.2">
      <c r="A1813" s="17">
        <v>41912</v>
      </c>
      <c r="B1813" s="18">
        <f>VLOOKUP(Table1[[#This Row],[Date]],'Stock Long Data'!A:F,6,)</f>
        <v>42.009998000000003</v>
      </c>
      <c r="C1813" s="18">
        <f>VLOOKUP(Table1[[#This Row],[Date]],'Stock Short Data'!A:F,6,)</f>
        <v>23.340326000000001</v>
      </c>
      <c r="D1813" s="18">
        <f>Table1[[#This Row],[Long]]/Table1[[#This Row],[Short]]</f>
        <v>1.799889084668312</v>
      </c>
    </row>
    <row r="1814" spans="1:4" x14ac:dyDescent="0.2">
      <c r="A1814" s="17">
        <v>41913</v>
      </c>
      <c r="B1814" s="18">
        <f>VLOOKUP(Table1[[#This Row],[Date]],'Stock Long Data'!A:F,6,)</f>
        <v>41.459999000000003</v>
      </c>
      <c r="C1814" s="18">
        <f>VLOOKUP(Table1[[#This Row],[Date]],'Stock Short Data'!A:F,6,)</f>
        <v>23.007947999999999</v>
      </c>
      <c r="D1814" s="18">
        <f>Table1[[#This Row],[Long]]/Table1[[#This Row],[Short]]</f>
        <v>1.8019859485078811</v>
      </c>
    </row>
    <row r="1815" spans="1:4" x14ac:dyDescent="0.2">
      <c r="A1815" s="17">
        <v>41914</v>
      </c>
      <c r="B1815" s="18">
        <f>VLOOKUP(Table1[[#This Row],[Date]],'Stock Long Data'!A:F,6,)</f>
        <v>42.360000999999997</v>
      </c>
      <c r="C1815" s="18">
        <f>VLOOKUP(Table1[[#This Row],[Date]],'Stock Short Data'!A:F,6,)</f>
        <v>23.470669000000001</v>
      </c>
      <c r="D1815" s="18">
        <f>Table1[[#This Row],[Long]]/Table1[[#This Row],[Short]]</f>
        <v>1.8048058621592762</v>
      </c>
    </row>
    <row r="1816" spans="1:4" x14ac:dyDescent="0.2">
      <c r="A1816" s="17">
        <v>41915</v>
      </c>
      <c r="B1816" s="18">
        <f>VLOOKUP(Table1[[#This Row],[Date]],'Stock Long Data'!A:F,6,)</f>
        <v>42.07</v>
      </c>
      <c r="C1816" s="18">
        <f>VLOOKUP(Table1[[#This Row],[Date]],'Stock Short Data'!A:F,6,)</f>
        <v>24.14846</v>
      </c>
      <c r="D1816" s="18">
        <f>Table1[[#This Row],[Long]]/Table1[[#This Row],[Short]]</f>
        <v>1.7421400784977592</v>
      </c>
    </row>
    <row r="1817" spans="1:4" x14ac:dyDescent="0.2">
      <c r="A1817" s="17">
        <v>41918</v>
      </c>
      <c r="B1817" s="18">
        <f>VLOOKUP(Table1[[#This Row],[Date]],'Stock Long Data'!A:F,6,)</f>
        <v>41.330002</v>
      </c>
      <c r="C1817" s="18">
        <f>VLOOKUP(Table1[[#This Row],[Date]],'Stock Short Data'!A:F,6,)</f>
        <v>24.202770000000001</v>
      </c>
      <c r="D1817" s="18">
        <f>Table1[[#This Row],[Long]]/Table1[[#This Row],[Short]]</f>
        <v>1.7076558592260307</v>
      </c>
    </row>
    <row r="1818" spans="1:4" x14ac:dyDescent="0.2">
      <c r="A1818" s="17">
        <v>41919</v>
      </c>
      <c r="B1818" s="18">
        <f>VLOOKUP(Table1[[#This Row],[Date]],'Stock Long Data'!A:F,6,)</f>
        <v>41</v>
      </c>
      <c r="C1818" s="18">
        <f>VLOOKUP(Table1[[#This Row],[Date]],'Stock Short Data'!A:F,6,)</f>
        <v>23.757427</v>
      </c>
      <c r="D1818" s="18">
        <f>Table1[[#This Row],[Long]]/Table1[[#This Row],[Short]]</f>
        <v>1.7257761120343547</v>
      </c>
    </row>
    <row r="1819" spans="1:4" x14ac:dyDescent="0.2">
      <c r="A1819" s="17">
        <v>41920</v>
      </c>
      <c r="B1819" s="18">
        <f>VLOOKUP(Table1[[#This Row],[Date]],'Stock Long Data'!A:F,6,)</f>
        <v>42.23</v>
      </c>
      <c r="C1819" s="18">
        <f>VLOOKUP(Table1[[#This Row],[Date]],'Stock Short Data'!A:F,6,)</f>
        <v>24.118046</v>
      </c>
      <c r="D1819" s="18">
        <f>Table1[[#This Row],[Long]]/Table1[[#This Row],[Short]]</f>
        <v>1.7509710363766615</v>
      </c>
    </row>
    <row r="1820" spans="1:4" x14ac:dyDescent="0.2">
      <c r="A1820" s="17">
        <v>41921</v>
      </c>
      <c r="B1820" s="18">
        <f>VLOOKUP(Table1[[#This Row],[Date]],'Stock Long Data'!A:F,6,)</f>
        <v>41.07</v>
      </c>
      <c r="C1820" s="18">
        <f>VLOOKUP(Table1[[#This Row],[Date]],'Stock Short Data'!A:F,6,)</f>
        <v>23.605360000000001</v>
      </c>
      <c r="D1820" s="18">
        <f>Table1[[#This Row],[Long]]/Table1[[#This Row],[Short]]</f>
        <v>1.739859082852369</v>
      </c>
    </row>
    <row r="1821" spans="1:4" x14ac:dyDescent="0.2">
      <c r="A1821" s="17">
        <v>41922</v>
      </c>
      <c r="B1821" s="18">
        <f>VLOOKUP(Table1[[#This Row],[Date]],'Stock Long Data'!A:F,6,)</f>
        <v>40.349997999999999</v>
      </c>
      <c r="C1821" s="18">
        <f>VLOOKUP(Table1[[#This Row],[Date]],'Stock Short Data'!A:F,6,)</f>
        <v>23.281668</v>
      </c>
      <c r="D1821" s="18">
        <f>Table1[[#This Row],[Long]]/Table1[[#This Row],[Short]]</f>
        <v>1.7331231593887517</v>
      </c>
    </row>
    <row r="1822" spans="1:4" x14ac:dyDescent="0.2">
      <c r="A1822" s="17">
        <v>41925</v>
      </c>
      <c r="B1822" s="18">
        <f>VLOOKUP(Table1[[#This Row],[Date]],'Stock Long Data'!A:F,6,)</f>
        <v>39.080002</v>
      </c>
      <c r="C1822" s="18">
        <f>VLOOKUP(Table1[[#This Row],[Date]],'Stock Short Data'!A:F,6,)</f>
        <v>22.547395999999999</v>
      </c>
      <c r="D1822" s="18">
        <f>Table1[[#This Row],[Long]]/Table1[[#This Row],[Short]]</f>
        <v>1.7332379313336228</v>
      </c>
    </row>
    <row r="1823" spans="1:4" x14ac:dyDescent="0.2">
      <c r="A1823" s="17">
        <v>41926</v>
      </c>
      <c r="B1823" s="18">
        <f>VLOOKUP(Table1[[#This Row],[Date]],'Stock Long Data'!A:F,6,)</f>
        <v>39.439999</v>
      </c>
      <c r="C1823" s="18">
        <f>VLOOKUP(Table1[[#This Row],[Date]],'Stock Short Data'!A:F,6,)</f>
        <v>22.634293</v>
      </c>
      <c r="D1823" s="18">
        <f>Table1[[#This Row],[Long]]/Table1[[#This Row],[Short]]</f>
        <v>1.7424886653185943</v>
      </c>
    </row>
    <row r="1824" spans="1:4" x14ac:dyDescent="0.2">
      <c r="A1824" s="17">
        <v>41927</v>
      </c>
      <c r="B1824" s="18">
        <f>VLOOKUP(Table1[[#This Row],[Date]],'Stock Long Data'!A:F,6,)</f>
        <v>39.599997999999999</v>
      </c>
      <c r="C1824" s="18">
        <f>VLOOKUP(Table1[[#This Row],[Date]],'Stock Short Data'!A:F,6,)</f>
        <v>22.232395</v>
      </c>
      <c r="D1824" s="18">
        <f>Table1[[#This Row],[Long]]/Table1[[#This Row],[Short]]</f>
        <v>1.7811845282525791</v>
      </c>
    </row>
    <row r="1825" spans="1:4" x14ac:dyDescent="0.2">
      <c r="A1825" s="17">
        <v>41928</v>
      </c>
      <c r="B1825" s="18">
        <f>VLOOKUP(Table1[[#This Row],[Date]],'Stock Long Data'!A:F,6,)</f>
        <v>40</v>
      </c>
      <c r="C1825" s="18">
        <f>VLOOKUP(Table1[[#This Row],[Date]],'Stock Short Data'!A:F,6,)</f>
        <v>22.467016000000001</v>
      </c>
      <c r="D1825" s="18">
        <f>Table1[[#This Row],[Long]]/Table1[[#This Row],[Short]]</f>
        <v>1.7803877470866625</v>
      </c>
    </row>
    <row r="1826" spans="1:4" x14ac:dyDescent="0.2">
      <c r="A1826" s="17">
        <v>41929</v>
      </c>
      <c r="B1826" s="18">
        <f>VLOOKUP(Table1[[#This Row],[Date]],'Stock Long Data'!A:F,6,)</f>
        <v>38.840000000000003</v>
      </c>
      <c r="C1826" s="18">
        <f>VLOOKUP(Table1[[#This Row],[Date]],'Stock Short Data'!A:F,6,)</f>
        <v>22.692948999999999</v>
      </c>
      <c r="D1826" s="18">
        <f>Table1[[#This Row],[Long]]/Table1[[#This Row],[Short]]</f>
        <v>1.7115448503409585</v>
      </c>
    </row>
    <row r="1827" spans="1:4" x14ac:dyDescent="0.2">
      <c r="A1827" s="17">
        <v>41932</v>
      </c>
      <c r="B1827" s="18">
        <f>VLOOKUP(Table1[[#This Row],[Date]],'Stock Long Data'!A:F,6,)</f>
        <v>40.490001999999997</v>
      </c>
      <c r="C1827" s="18">
        <f>VLOOKUP(Table1[[#This Row],[Date]],'Stock Short Data'!A:F,6,)</f>
        <v>22.801566999999999</v>
      </c>
      <c r="D1827" s="18">
        <f>Table1[[#This Row],[Long]]/Table1[[#This Row],[Short]]</f>
        <v>1.7757552364712477</v>
      </c>
    </row>
    <row r="1828" spans="1:4" x14ac:dyDescent="0.2">
      <c r="A1828" s="17">
        <v>41933</v>
      </c>
      <c r="B1828" s="18">
        <f>VLOOKUP(Table1[[#This Row],[Date]],'Stock Long Data'!A:F,6,)</f>
        <v>41.200001</v>
      </c>
      <c r="C1828" s="18">
        <f>VLOOKUP(Table1[[#This Row],[Date]],'Stock Short Data'!A:F,6,)</f>
        <v>23.385942</v>
      </c>
      <c r="D1828" s="18">
        <f>Table1[[#This Row],[Long]]/Table1[[#This Row],[Short]]</f>
        <v>1.7617422039274706</v>
      </c>
    </row>
    <row r="1829" spans="1:4" x14ac:dyDescent="0.2">
      <c r="A1829" s="17">
        <v>41934</v>
      </c>
      <c r="B1829" s="18">
        <f>VLOOKUP(Table1[[#This Row],[Date]],'Stock Long Data'!A:F,6,)</f>
        <v>40.849997999999999</v>
      </c>
      <c r="C1829" s="18">
        <f>VLOOKUP(Table1[[#This Row],[Date]],'Stock Short Data'!A:F,6,)</f>
        <v>23.514113999999999</v>
      </c>
      <c r="D1829" s="18">
        <f>Table1[[#This Row],[Long]]/Table1[[#This Row],[Short]]</f>
        <v>1.7372543996341943</v>
      </c>
    </row>
    <row r="1830" spans="1:4" x14ac:dyDescent="0.2">
      <c r="A1830" s="17">
        <v>41935</v>
      </c>
      <c r="B1830" s="18">
        <f>VLOOKUP(Table1[[#This Row],[Date]],'Stock Long Data'!A:F,6,)</f>
        <v>41.41</v>
      </c>
      <c r="C1830" s="18">
        <f>VLOOKUP(Table1[[#This Row],[Date]],'Stock Short Data'!A:F,6,)</f>
        <v>23.666188999999999</v>
      </c>
      <c r="D1830" s="18">
        <f>Table1[[#This Row],[Long]]/Table1[[#This Row],[Short]]</f>
        <v>1.7497536253090853</v>
      </c>
    </row>
    <row r="1831" spans="1:4" x14ac:dyDescent="0.2">
      <c r="A1831" s="17">
        <v>41936</v>
      </c>
      <c r="B1831" s="18">
        <f>VLOOKUP(Table1[[#This Row],[Date]],'Stock Long Data'!A:F,6,)</f>
        <v>41.400002000000001</v>
      </c>
      <c r="C1831" s="18">
        <f>VLOOKUP(Table1[[#This Row],[Date]],'Stock Short Data'!A:F,6,)</f>
        <v>23.794353000000001</v>
      </c>
      <c r="D1831" s="18">
        <f>Table1[[#This Row],[Long]]/Table1[[#This Row],[Short]]</f>
        <v>1.7399087085914879</v>
      </c>
    </row>
    <row r="1832" spans="1:4" x14ac:dyDescent="0.2">
      <c r="A1832" s="17">
        <v>41939</v>
      </c>
      <c r="B1832" s="18">
        <f>VLOOKUP(Table1[[#This Row],[Date]],'Stock Long Data'!A:F,6,)</f>
        <v>41.509998000000003</v>
      </c>
      <c r="C1832" s="18">
        <f>VLOOKUP(Table1[[#This Row],[Date]],'Stock Short Data'!A:F,6,)</f>
        <v>23.837803000000001</v>
      </c>
      <c r="D1832" s="18">
        <f>Table1[[#This Row],[Long]]/Table1[[#This Row],[Short]]</f>
        <v>1.7413516673495457</v>
      </c>
    </row>
    <row r="1833" spans="1:4" x14ac:dyDescent="0.2">
      <c r="A1833" s="17">
        <v>41940</v>
      </c>
      <c r="B1833" s="18">
        <f>VLOOKUP(Table1[[#This Row],[Date]],'Stock Long Data'!A:F,6,)</f>
        <v>41.73</v>
      </c>
      <c r="C1833" s="18">
        <f>VLOOKUP(Table1[[#This Row],[Date]],'Stock Short Data'!A:F,6,)</f>
        <v>23.935562000000001</v>
      </c>
      <c r="D1833" s="18">
        <f>Table1[[#This Row],[Long]]/Table1[[#This Row],[Short]]</f>
        <v>1.7434309668601053</v>
      </c>
    </row>
    <row r="1834" spans="1:4" x14ac:dyDescent="0.2">
      <c r="A1834" s="17">
        <v>41941</v>
      </c>
      <c r="B1834" s="18">
        <f>VLOOKUP(Table1[[#This Row],[Date]],'Stock Long Data'!A:F,6,)</f>
        <v>41.18</v>
      </c>
      <c r="C1834" s="18">
        <f>VLOOKUP(Table1[[#This Row],[Date]],'Stock Short Data'!A:F,6,)</f>
        <v>23.898630000000001</v>
      </c>
      <c r="D1834" s="18">
        <f>Table1[[#This Row],[Long]]/Table1[[#This Row],[Short]]</f>
        <v>1.7231113247914209</v>
      </c>
    </row>
    <row r="1835" spans="1:4" x14ac:dyDescent="0.2">
      <c r="A1835" s="17">
        <v>41942</v>
      </c>
      <c r="B1835" s="18">
        <f>VLOOKUP(Table1[[#This Row],[Date]],'Stock Long Data'!A:F,6,)</f>
        <v>41.68</v>
      </c>
      <c r="C1835" s="18">
        <f>VLOOKUP(Table1[[#This Row],[Date]],'Stock Short Data'!A:F,6,)</f>
        <v>23.168707000000001</v>
      </c>
      <c r="D1835" s="18">
        <f>Table1[[#This Row],[Long]]/Table1[[#This Row],[Short]]</f>
        <v>1.798978251138486</v>
      </c>
    </row>
    <row r="1836" spans="1:4" x14ac:dyDescent="0.2">
      <c r="A1836" s="17">
        <v>41943</v>
      </c>
      <c r="B1836" s="18">
        <f>VLOOKUP(Table1[[#This Row],[Date]],'Stock Long Data'!A:F,6,)</f>
        <v>41.650002000000001</v>
      </c>
      <c r="C1836" s="18">
        <f>VLOOKUP(Table1[[#This Row],[Date]],'Stock Short Data'!A:F,6,)</f>
        <v>22.942772000000001</v>
      </c>
      <c r="D1836" s="18">
        <f>Table1[[#This Row],[Long]]/Table1[[#This Row],[Short]]</f>
        <v>1.8153866498782274</v>
      </c>
    </row>
    <row r="1837" spans="1:4" x14ac:dyDescent="0.2">
      <c r="A1837" s="17">
        <v>41946</v>
      </c>
      <c r="B1837" s="18">
        <f>VLOOKUP(Table1[[#This Row],[Date]],'Stock Long Data'!A:F,6,)</f>
        <v>41.93</v>
      </c>
      <c r="C1837" s="18">
        <f>VLOOKUP(Table1[[#This Row],[Date]],'Stock Short Data'!A:F,6,)</f>
        <v>23.131775000000001</v>
      </c>
      <c r="D1837" s="18">
        <f>Table1[[#This Row],[Long]]/Table1[[#This Row],[Short]]</f>
        <v>1.8126581293480504</v>
      </c>
    </row>
    <row r="1838" spans="1:4" x14ac:dyDescent="0.2">
      <c r="A1838" s="17">
        <v>41947</v>
      </c>
      <c r="B1838" s="18">
        <f>VLOOKUP(Table1[[#This Row],[Date]],'Stock Long Data'!A:F,6,)</f>
        <v>41.52</v>
      </c>
      <c r="C1838" s="18">
        <f>VLOOKUP(Table1[[#This Row],[Date]],'Stock Short Data'!A:F,6,)</f>
        <v>23.179565</v>
      </c>
      <c r="D1838" s="18">
        <f>Table1[[#This Row],[Long]]/Table1[[#This Row],[Short]]</f>
        <v>1.7912329243452154</v>
      </c>
    </row>
    <row r="1839" spans="1:4" x14ac:dyDescent="0.2">
      <c r="A1839" s="17">
        <v>41948</v>
      </c>
      <c r="B1839" s="18">
        <f>VLOOKUP(Table1[[#This Row],[Date]],'Stock Long Data'!A:F,6,)</f>
        <v>41.290000999999997</v>
      </c>
      <c r="C1839" s="18">
        <f>VLOOKUP(Table1[[#This Row],[Date]],'Stock Short Data'!A:F,6,)</f>
        <v>23.301224000000001</v>
      </c>
      <c r="D1839" s="18">
        <f>Table1[[#This Row],[Long]]/Table1[[#This Row],[Short]]</f>
        <v>1.7720099596484715</v>
      </c>
    </row>
    <row r="1840" spans="1:4" x14ac:dyDescent="0.2">
      <c r="A1840" s="17">
        <v>41949</v>
      </c>
      <c r="B1840" s="18">
        <f>VLOOKUP(Table1[[#This Row],[Date]],'Stock Long Data'!A:F,6,)</f>
        <v>42.779998999999997</v>
      </c>
      <c r="C1840" s="18">
        <f>VLOOKUP(Table1[[#This Row],[Date]],'Stock Short Data'!A:F,6,)</f>
        <v>23.800868999999999</v>
      </c>
      <c r="D1840" s="18">
        <f>Table1[[#This Row],[Long]]/Table1[[#This Row],[Short]]</f>
        <v>1.7974133213371326</v>
      </c>
    </row>
    <row r="1841" spans="1:4" x14ac:dyDescent="0.2">
      <c r="A1841" s="17">
        <v>41950</v>
      </c>
      <c r="B1841" s="18">
        <f>VLOOKUP(Table1[[#This Row],[Date]],'Stock Long Data'!A:F,6,)</f>
        <v>43.759998000000003</v>
      </c>
      <c r="C1841" s="18">
        <f>VLOOKUP(Table1[[#This Row],[Date]],'Stock Short Data'!A:F,6,)</f>
        <v>23.750907999999999</v>
      </c>
      <c r="D1841" s="18">
        <f>Table1[[#This Row],[Long]]/Table1[[#This Row],[Short]]</f>
        <v>1.8424557915848945</v>
      </c>
    </row>
    <row r="1842" spans="1:4" x14ac:dyDescent="0.2">
      <c r="A1842" s="17">
        <v>41953</v>
      </c>
      <c r="B1842" s="18">
        <f>VLOOKUP(Table1[[#This Row],[Date]],'Stock Long Data'!A:F,6,)</f>
        <v>43.299999</v>
      </c>
      <c r="C1842" s="18">
        <f>VLOOKUP(Table1[[#This Row],[Date]],'Stock Short Data'!A:F,6,)</f>
        <v>23.842146</v>
      </c>
      <c r="D1842" s="18">
        <f>Table1[[#This Row],[Long]]/Table1[[#This Row],[Short]]</f>
        <v>1.8161116453191755</v>
      </c>
    </row>
    <row r="1843" spans="1:4" x14ac:dyDescent="0.2">
      <c r="A1843" s="17">
        <v>41954</v>
      </c>
      <c r="B1843" s="18">
        <f>VLOOKUP(Table1[[#This Row],[Date]],'Stock Long Data'!A:F,6,)</f>
        <v>43.18</v>
      </c>
      <c r="C1843" s="18">
        <f>VLOOKUP(Table1[[#This Row],[Date]],'Stock Short Data'!A:F,6,)</f>
        <v>23.655321000000001</v>
      </c>
      <c r="D1843" s="18">
        <f>Table1[[#This Row],[Long]]/Table1[[#This Row],[Short]]</f>
        <v>1.825382120158082</v>
      </c>
    </row>
    <row r="1844" spans="1:4" x14ac:dyDescent="0.2">
      <c r="A1844" s="17">
        <v>41955</v>
      </c>
      <c r="B1844" s="18">
        <f>VLOOKUP(Table1[[#This Row],[Date]],'Stock Long Data'!A:F,6,)</f>
        <v>45.66</v>
      </c>
      <c r="C1844" s="18">
        <f>VLOOKUP(Table1[[#This Row],[Date]],'Stock Short Data'!A:F,6,)</f>
        <v>23.963806000000002</v>
      </c>
      <c r="D1844" s="18">
        <f>Table1[[#This Row],[Long]]/Table1[[#This Row],[Short]]</f>
        <v>1.9053734619617599</v>
      </c>
    </row>
    <row r="1845" spans="1:4" x14ac:dyDescent="0.2">
      <c r="A1845" s="17">
        <v>41956</v>
      </c>
      <c r="B1845" s="18">
        <f>VLOOKUP(Table1[[#This Row],[Date]],'Stock Long Data'!A:F,6,)</f>
        <v>45.189999</v>
      </c>
      <c r="C1845" s="18">
        <f>VLOOKUP(Table1[[#This Row],[Date]],'Stock Short Data'!A:F,6,)</f>
        <v>23.746562999999998</v>
      </c>
      <c r="D1845" s="18">
        <f>Table1[[#This Row],[Long]]/Table1[[#This Row],[Short]]</f>
        <v>1.9030121959123096</v>
      </c>
    </row>
    <row r="1846" spans="1:4" x14ac:dyDescent="0.2">
      <c r="A1846" s="17">
        <v>41957</v>
      </c>
      <c r="B1846" s="18">
        <f>VLOOKUP(Table1[[#This Row],[Date]],'Stock Long Data'!A:F,6,)</f>
        <v>44.990001999999997</v>
      </c>
      <c r="C1846" s="18">
        <f>VLOOKUP(Table1[[#This Row],[Date]],'Stock Short Data'!A:F,6,)</f>
        <v>24.104599</v>
      </c>
      <c r="D1846" s="18">
        <f>Table1[[#This Row],[Long]]/Table1[[#This Row],[Short]]</f>
        <v>1.8664488880316987</v>
      </c>
    </row>
    <row r="1847" spans="1:4" x14ac:dyDescent="0.2">
      <c r="A1847" s="17">
        <v>41960</v>
      </c>
      <c r="B1847" s="18">
        <f>VLOOKUP(Table1[[#This Row],[Date]],'Stock Long Data'!A:F,6,)</f>
        <v>44.419998</v>
      </c>
      <c r="C1847" s="18">
        <f>VLOOKUP(Table1[[#This Row],[Date]],'Stock Short Data'!A:F,6,)</f>
        <v>24.203441999999999</v>
      </c>
      <c r="D1847" s="18">
        <f>Table1[[#This Row],[Long]]/Table1[[#This Row],[Short]]</f>
        <v>1.8352760735435893</v>
      </c>
    </row>
    <row r="1848" spans="1:4" x14ac:dyDescent="0.2">
      <c r="A1848" s="17">
        <v>41961</v>
      </c>
      <c r="B1848" s="18">
        <f>VLOOKUP(Table1[[#This Row],[Date]],'Stock Long Data'!A:F,6,)</f>
        <v>44.799999</v>
      </c>
      <c r="C1848" s="18">
        <f>VLOOKUP(Table1[[#This Row],[Date]],'Stock Short Data'!A:F,6,)</f>
        <v>24.256159</v>
      </c>
      <c r="D1848" s="18">
        <f>Table1[[#This Row],[Long]]/Table1[[#This Row],[Short]]</f>
        <v>1.8469535510548063</v>
      </c>
    </row>
    <row r="1849" spans="1:4" x14ac:dyDescent="0.2">
      <c r="A1849" s="17">
        <v>41962</v>
      </c>
      <c r="B1849" s="18">
        <f>VLOOKUP(Table1[[#This Row],[Date]],'Stock Long Data'!A:F,6,)</f>
        <v>45.599997999999999</v>
      </c>
      <c r="C1849" s="18">
        <f>VLOOKUP(Table1[[#This Row],[Date]],'Stock Short Data'!A:F,6,)</f>
        <v>24.691068999999999</v>
      </c>
      <c r="D1849" s="18">
        <f>Table1[[#This Row],[Long]]/Table1[[#This Row],[Short]]</f>
        <v>1.8468215369695011</v>
      </c>
    </row>
    <row r="1850" spans="1:4" x14ac:dyDescent="0.2">
      <c r="A1850" s="17">
        <v>41963</v>
      </c>
      <c r="B1850" s="18">
        <f>VLOOKUP(Table1[[#This Row],[Date]],'Stock Long Data'!A:F,6,)</f>
        <v>45.880001</v>
      </c>
      <c r="C1850" s="18">
        <f>VLOOKUP(Table1[[#This Row],[Date]],'Stock Short Data'!A:F,6,)</f>
        <v>24.499973000000001</v>
      </c>
      <c r="D1850" s="18">
        <f>Table1[[#This Row],[Long]]/Table1[[#This Row],[Short]]</f>
        <v>1.872655165783244</v>
      </c>
    </row>
    <row r="1851" spans="1:4" x14ac:dyDescent="0.2">
      <c r="A1851" s="17">
        <v>41964</v>
      </c>
      <c r="B1851" s="18">
        <f>VLOOKUP(Table1[[#This Row],[Date]],'Stock Long Data'!A:F,6,)</f>
        <v>46.91</v>
      </c>
      <c r="C1851" s="18">
        <f>VLOOKUP(Table1[[#This Row],[Date]],'Stock Short Data'!A:F,6,)</f>
        <v>24.326440999999999</v>
      </c>
      <c r="D1851" s="18">
        <f>Table1[[#This Row],[Long]]/Table1[[#This Row],[Short]]</f>
        <v>1.9283544189633</v>
      </c>
    </row>
    <row r="1852" spans="1:4" x14ac:dyDescent="0.2">
      <c r="A1852" s="17">
        <v>41967</v>
      </c>
      <c r="B1852" s="18">
        <f>VLOOKUP(Table1[[#This Row],[Date]],'Stock Long Data'!A:F,6,)</f>
        <v>46.93</v>
      </c>
      <c r="C1852" s="18">
        <f>VLOOKUP(Table1[[#This Row],[Date]],'Stock Short Data'!A:F,6,)</f>
        <v>24.596616999999998</v>
      </c>
      <c r="D1852" s="18">
        <f>Table1[[#This Row],[Long]]/Table1[[#This Row],[Short]]</f>
        <v>1.9079859640860368</v>
      </c>
    </row>
    <row r="1853" spans="1:4" x14ac:dyDescent="0.2">
      <c r="A1853" s="17">
        <v>41968</v>
      </c>
      <c r="B1853" s="18">
        <f>VLOOKUP(Table1[[#This Row],[Date]],'Stock Long Data'!A:F,6,)</f>
        <v>48.669998</v>
      </c>
      <c r="C1853" s="18">
        <f>VLOOKUP(Table1[[#This Row],[Date]],'Stock Short Data'!A:F,6,)</f>
        <v>24.759160999999999</v>
      </c>
      <c r="D1853" s="18">
        <f>Table1[[#This Row],[Long]]/Table1[[#This Row],[Short]]</f>
        <v>1.965736964996512</v>
      </c>
    </row>
    <row r="1854" spans="1:4" x14ac:dyDescent="0.2">
      <c r="A1854" s="17">
        <v>41969</v>
      </c>
      <c r="B1854" s="18">
        <f>VLOOKUP(Table1[[#This Row],[Date]],'Stock Long Data'!A:F,6,)</f>
        <v>48.34</v>
      </c>
      <c r="C1854" s="18">
        <f>VLOOKUP(Table1[[#This Row],[Date]],'Stock Short Data'!A:F,6,)</f>
        <v>24.945862000000002</v>
      </c>
      <c r="D1854" s="18">
        <f>Table1[[#This Row],[Long]]/Table1[[#This Row],[Short]]</f>
        <v>1.9377963367231006</v>
      </c>
    </row>
    <row r="1855" spans="1:4" x14ac:dyDescent="0.2">
      <c r="A1855" s="17">
        <v>41971</v>
      </c>
      <c r="B1855" s="18">
        <f>VLOOKUP(Table1[[#This Row],[Date]],'Stock Long Data'!A:F,6,)</f>
        <v>48.189999</v>
      </c>
      <c r="C1855" s="18">
        <f>VLOOKUP(Table1[[#This Row],[Date]],'Stock Short Data'!A:F,6,)</f>
        <v>25.418116000000001</v>
      </c>
      <c r="D1855" s="18">
        <f>Table1[[#This Row],[Long]]/Table1[[#This Row],[Short]]</f>
        <v>1.895891851307941</v>
      </c>
    </row>
    <row r="1856" spans="1:4" x14ac:dyDescent="0.2">
      <c r="A1856" s="17">
        <v>41974</v>
      </c>
      <c r="B1856" s="18">
        <f>VLOOKUP(Table1[[#This Row],[Date]],'Stock Long Data'!A:F,6,)</f>
        <v>47.040000999999997</v>
      </c>
      <c r="C1856" s="18">
        <f>VLOOKUP(Table1[[#This Row],[Date]],'Stock Short Data'!A:F,6,)</f>
        <v>24.844823999999999</v>
      </c>
      <c r="D1856" s="18">
        <f>Table1[[#This Row],[Long]]/Table1[[#This Row],[Short]]</f>
        <v>1.8933521525449324</v>
      </c>
    </row>
    <row r="1857" spans="1:4" x14ac:dyDescent="0.2">
      <c r="A1857" s="17">
        <v>41975</v>
      </c>
      <c r="B1857" s="18">
        <f>VLOOKUP(Table1[[#This Row],[Date]],'Stock Long Data'!A:F,6,)</f>
        <v>46.060001</v>
      </c>
      <c r="C1857" s="18">
        <f>VLOOKUP(Table1[[#This Row],[Date]],'Stock Short Data'!A:F,6,)</f>
        <v>24.721819</v>
      </c>
      <c r="D1857" s="18">
        <f>Table1[[#This Row],[Long]]/Table1[[#This Row],[Short]]</f>
        <v>1.8631315519298963</v>
      </c>
    </row>
    <row r="1858" spans="1:4" x14ac:dyDescent="0.2">
      <c r="A1858" s="17">
        <v>41976</v>
      </c>
      <c r="B1858" s="18">
        <f>VLOOKUP(Table1[[#This Row],[Date]],'Stock Long Data'!A:F,6,)</f>
        <v>45.709999000000003</v>
      </c>
      <c r="C1858" s="18">
        <f>VLOOKUP(Table1[[#This Row],[Date]],'Stock Short Data'!A:F,6,)</f>
        <v>25.194068999999999</v>
      </c>
      <c r="D1858" s="18">
        <f>Table1[[#This Row],[Long]]/Table1[[#This Row],[Short]]</f>
        <v>1.8143158614037298</v>
      </c>
    </row>
    <row r="1859" spans="1:4" x14ac:dyDescent="0.2">
      <c r="A1859" s="17">
        <v>41977</v>
      </c>
      <c r="B1859" s="18">
        <f>VLOOKUP(Table1[[#This Row],[Date]],'Stock Long Data'!A:F,6,)</f>
        <v>45.919998</v>
      </c>
      <c r="C1859" s="18">
        <f>VLOOKUP(Table1[[#This Row],[Date]],'Stock Short Data'!A:F,6,)</f>
        <v>24.572458000000001</v>
      </c>
      <c r="D1859" s="18">
        <f>Table1[[#This Row],[Long]]/Table1[[#This Row],[Short]]</f>
        <v>1.8687588356036664</v>
      </c>
    </row>
    <row r="1860" spans="1:4" x14ac:dyDescent="0.2">
      <c r="A1860" s="17">
        <v>41978</v>
      </c>
      <c r="B1860" s="18">
        <f>VLOOKUP(Table1[[#This Row],[Date]],'Stock Long Data'!A:F,6,)</f>
        <v>45.509998000000003</v>
      </c>
      <c r="C1860" s="18">
        <f>VLOOKUP(Table1[[#This Row],[Date]],'Stock Short Data'!A:F,6,)</f>
        <v>24.858006</v>
      </c>
      <c r="D1860" s="18">
        <f>Table1[[#This Row],[Long]]/Table1[[#This Row],[Short]]</f>
        <v>1.8307984156090398</v>
      </c>
    </row>
    <row r="1861" spans="1:4" x14ac:dyDescent="0.2">
      <c r="A1861" s="17">
        <v>41981</v>
      </c>
      <c r="B1861" s="18">
        <f>VLOOKUP(Table1[[#This Row],[Date]],'Stock Long Data'!A:F,6,)</f>
        <v>44.93</v>
      </c>
      <c r="C1861" s="18">
        <f>VLOOKUP(Table1[[#This Row],[Date]],'Stock Short Data'!A:F,6,)</f>
        <v>24.249566999999999</v>
      </c>
      <c r="D1861" s="18">
        <f>Table1[[#This Row],[Long]]/Table1[[#This Row],[Short]]</f>
        <v>1.8528165884364038</v>
      </c>
    </row>
    <row r="1862" spans="1:4" x14ac:dyDescent="0.2">
      <c r="A1862" s="17">
        <v>41982</v>
      </c>
      <c r="B1862" s="18">
        <f>VLOOKUP(Table1[[#This Row],[Date]],'Stock Long Data'!A:F,6,)</f>
        <v>47.73</v>
      </c>
      <c r="C1862" s="18">
        <f>VLOOKUP(Table1[[#This Row],[Date]],'Stock Short Data'!A:F,6,)</f>
        <v>24.073847000000001</v>
      </c>
      <c r="D1862" s="18">
        <f>Table1[[#This Row],[Long]]/Table1[[#This Row],[Short]]</f>
        <v>1.9826494701906179</v>
      </c>
    </row>
    <row r="1863" spans="1:4" x14ac:dyDescent="0.2">
      <c r="A1863" s="17">
        <v>41983</v>
      </c>
      <c r="B1863" s="18">
        <f>VLOOKUP(Table1[[#This Row],[Date]],'Stock Long Data'!A:F,6,)</f>
        <v>46.700001</v>
      </c>
      <c r="C1863" s="18">
        <f>VLOOKUP(Table1[[#This Row],[Date]],'Stock Short Data'!A:F,6,)</f>
        <v>24.065058000000001</v>
      </c>
      <c r="D1863" s="18">
        <f>Table1[[#This Row],[Long]]/Table1[[#This Row],[Short]]</f>
        <v>1.940572966830165</v>
      </c>
    </row>
    <row r="1864" spans="1:4" x14ac:dyDescent="0.2">
      <c r="A1864" s="17">
        <v>41984</v>
      </c>
      <c r="B1864" s="18">
        <f>VLOOKUP(Table1[[#This Row],[Date]],'Stock Long Data'!A:F,6,)</f>
        <v>50.959999000000003</v>
      </c>
      <c r="C1864" s="18">
        <f>VLOOKUP(Table1[[#This Row],[Date]],'Stock Short Data'!A:F,6,)</f>
        <v>24.355001000000001</v>
      </c>
      <c r="D1864" s="18">
        <f>Table1[[#This Row],[Long]]/Table1[[#This Row],[Short]]</f>
        <v>2.0923833671778538</v>
      </c>
    </row>
    <row r="1865" spans="1:4" x14ac:dyDescent="0.2">
      <c r="A1865" s="17">
        <v>41985</v>
      </c>
      <c r="B1865" s="18">
        <f>VLOOKUP(Table1[[#This Row],[Date]],'Stock Long Data'!A:F,6,)</f>
        <v>52.950001</v>
      </c>
      <c r="C1865" s="18">
        <f>VLOOKUP(Table1[[#This Row],[Date]],'Stock Short Data'!A:F,6,)</f>
        <v>24.273727000000001</v>
      </c>
      <c r="D1865" s="18">
        <f>Table1[[#This Row],[Long]]/Table1[[#This Row],[Short]]</f>
        <v>2.1813708706536907</v>
      </c>
    </row>
    <row r="1866" spans="1:4" x14ac:dyDescent="0.2">
      <c r="A1866" s="17">
        <v>41988</v>
      </c>
      <c r="B1866" s="18">
        <f>VLOOKUP(Table1[[#This Row],[Date]],'Stock Long Data'!A:F,6,)</f>
        <v>53.869999</v>
      </c>
      <c r="C1866" s="18">
        <f>VLOOKUP(Table1[[#This Row],[Date]],'Stock Short Data'!A:F,6,)</f>
        <v>24.308869999999999</v>
      </c>
      <c r="D1866" s="18">
        <f>Table1[[#This Row],[Long]]/Table1[[#This Row],[Short]]</f>
        <v>2.2160634780637687</v>
      </c>
    </row>
    <row r="1867" spans="1:4" x14ac:dyDescent="0.2">
      <c r="A1867" s="17">
        <v>41989</v>
      </c>
      <c r="B1867" s="18">
        <f>VLOOKUP(Table1[[#This Row],[Date]],'Stock Long Data'!A:F,6,)</f>
        <v>52.5</v>
      </c>
      <c r="C1867" s="18">
        <f>VLOOKUP(Table1[[#This Row],[Date]],'Stock Short Data'!A:F,6,)</f>
        <v>23.733384999999998</v>
      </c>
      <c r="D1867" s="18">
        <f>Table1[[#This Row],[Long]]/Table1[[#This Row],[Short]]</f>
        <v>2.2120738360752163</v>
      </c>
    </row>
    <row r="1868" spans="1:4" x14ac:dyDescent="0.2">
      <c r="A1868" s="17">
        <v>41990</v>
      </c>
      <c r="B1868" s="18">
        <f>VLOOKUP(Table1[[#This Row],[Date]],'Stock Long Data'!A:F,6,)</f>
        <v>53.240001999999997</v>
      </c>
      <c r="C1868" s="18">
        <f>VLOOKUP(Table1[[#This Row],[Date]],'Stock Short Data'!A:F,6,)</f>
        <v>24.357196999999999</v>
      </c>
      <c r="D1868" s="18">
        <f>Table1[[#This Row],[Long]]/Table1[[#This Row],[Short]]</f>
        <v>2.1858016749628457</v>
      </c>
    </row>
    <row r="1869" spans="1:4" x14ac:dyDescent="0.2">
      <c r="A1869" s="17">
        <v>41991</v>
      </c>
      <c r="B1869" s="18">
        <f>VLOOKUP(Table1[[#This Row],[Date]],'Stock Long Data'!A:F,6,)</f>
        <v>53.150002000000001</v>
      </c>
      <c r="C1869" s="18">
        <f>VLOOKUP(Table1[[#This Row],[Date]],'Stock Short Data'!A:F,6,)</f>
        <v>25.079853</v>
      </c>
      <c r="D1869" s="18">
        <f>Table1[[#This Row],[Long]]/Table1[[#This Row],[Short]]</f>
        <v>2.1192310018722997</v>
      </c>
    </row>
    <row r="1870" spans="1:4" x14ac:dyDescent="0.2">
      <c r="A1870" s="17">
        <v>41992</v>
      </c>
      <c r="B1870" s="18">
        <f>VLOOKUP(Table1[[#This Row],[Date]],'Stock Long Data'!A:F,6,)</f>
        <v>53.5</v>
      </c>
      <c r="C1870" s="18">
        <f>VLOOKUP(Table1[[#This Row],[Date]],'Stock Short Data'!A:F,6,)</f>
        <v>24.530722000000001</v>
      </c>
      <c r="D1870" s="18">
        <f>Table1[[#This Row],[Long]]/Table1[[#This Row],[Short]]</f>
        <v>2.1809386613243587</v>
      </c>
    </row>
    <row r="1871" spans="1:4" x14ac:dyDescent="0.2">
      <c r="A1871" s="17">
        <v>41995</v>
      </c>
      <c r="B1871" s="18">
        <f>VLOOKUP(Table1[[#This Row],[Date]],'Stock Long Data'!A:F,6,)</f>
        <v>53.959999000000003</v>
      </c>
      <c r="C1871" s="18">
        <f>VLOOKUP(Table1[[#This Row],[Date]],'Stock Short Data'!A:F,6,)</f>
        <v>24.396732</v>
      </c>
      <c r="D1871" s="18">
        <f>Table1[[#This Row],[Long]]/Table1[[#This Row],[Short]]</f>
        <v>2.2117716012128184</v>
      </c>
    </row>
    <row r="1872" spans="1:4" x14ac:dyDescent="0.2">
      <c r="A1872" s="17">
        <v>41996</v>
      </c>
      <c r="B1872" s="18">
        <f>VLOOKUP(Table1[[#This Row],[Date]],'Stock Long Data'!A:F,6,)</f>
        <v>54.560001</v>
      </c>
      <c r="C1872" s="18">
        <f>VLOOKUP(Table1[[#This Row],[Date]],'Stock Short Data'!A:F,6,)</f>
        <v>24.381354999999999</v>
      </c>
      <c r="D1872" s="18">
        <f>Table1[[#This Row],[Long]]/Table1[[#This Row],[Short]]</f>
        <v>2.2377755871238496</v>
      </c>
    </row>
    <row r="1873" spans="1:4" x14ac:dyDescent="0.2">
      <c r="A1873" s="17">
        <v>41997</v>
      </c>
      <c r="B1873" s="18">
        <f>VLOOKUP(Table1[[#This Row],[Date]],'Stock Long Data'!A:F,6,)</f>
        <v>54.400002000000001</v>
      </c>
      <c r="C1873" s="18">
        <f>VLOOKUP(Table1[[#This Row],[Date]],'Stock Short Data'!A:F,6,)</f>
        <v>24.365981999999999</v>
      </c>
      <c r="D1873" s="18">
        <f>Table1[[#This Row],[Long]]/Table1[[#This Row],[Short]]</f>
        <v>2.2326209549034388</v>
      </c>
    </row>
    <row r="1874" spans="1:4" x14ac:dyDescent="0.2">
      <c r="A1874" s="17">
        <v>41999</v>
      </c>
      <c r="B1874" s="18">
        <f>VLOOKUP(Table1[[#This Row],[Date]],'Stock Long Data'!A:F,6,)</f>
        <v>54.77</v>
      </c>
      <c r="C1874" s="18">
        <f>VLOOKUP(Table1[[#This Row],[Date]],'Stock Short Data'!A:F,6,)</f>
        <v>24.458237</v>
      </c>
      <c r="D1874" s="18">
        <f>Table1[[#This Row],[Long]]/Table1[[#This Row],[Short]]</f>
        <v>2.2393273889692051</v>
      </c>
    </row>
    <row r="1875" spans="1:4" x14ac:dyDescent="0.2">
      <c r="A1875" s="17">
        <v>42002</v>
      </c>
      <c r="B1875" s="18">
        <f>VLOOKUP(Table1[[#This Row],[Date]],'Stock Long Data'!A:F,6,)</f>
        <v>55.380001</v>
      </c>
      <c r="C1875" s="18">
        <f>VLOOKUP(Table1[[#This Row],[Date]],'Stock Short Data'!A:F,6,)</f>
        <v>24.704245</v>
      </c>
      <c r="D1875" s="18">
        <f>Table1[[#This Row],[Long]]/Table1[[#This Row],[Short]]</f>
        <v>2.2417200363743155</v>
      </c>
    </row>
    <row r="1876" spans="1:4" x14ac:dyDescent="0.2">
      <c r="A1876" s="17">
        <v>42003</v>
      </c>
      <c r="B1876" s="18">
        <f>VLOOKUP(Table1[[#This Row],[Date]],'Stock Long Data'!A:F,6,)</f>
        <v>55.75</v>
      </c>
      <c r="C1876" s="18">
        <f>VLOOKUP(Table1[[#This Row],[Date]],'Stock Short Data'!A:F,6,)</f>
        <v>24.704245</v>
      </c>
      <c r="D1876" s="18">
        <f>Table1[[#This Row],[Long]]/Table1[[#This Row],[Short]]</f>
        <v>2.2566971789666108</v>
      </c>
    </row>
    <row r="1877" spans="1:4" x14ac:dyDescent="0.2">
      <c r="A1877" s="17">
        <v>42004</v>
      </c>
      <c r="B1877" s="18">
        <f>VLOOKUP(Table1[[#This Row],[Date]],'Stock Long Data'!A:F,6,)</f>
        <v>55.790000999999997</v>
      </c>
      <c r="C1877" s="18">
        <f>VLOOKUP(Table1[[#This Row],[Date]],'Stock Short Data'!A:F,6,)</f>
        <v>24.517541999999999</v>
      </c>
      <c r="D1877" s="18">
        <f>Table1[[#This Row],[Long]]/Table1[[#This Row],[Short]]</f>
        <v>2.2755136301999603</v>
      </c>
    </row>
    <row r="1878" spans="1:4" x14ac:dyDescent="0.2">
      <c r="A1878" s="17">
        <v>42006</v>
      </c>
      <c r="B1878" s="18">
        <f>VLOOKUP(Table1[[#This Row],[Date]],'Stock Long Data'!A:F,6,)</f>
        <v>55.34</v>
      </c>
      <c r="C1878" s="18">
        <f>VLOOKUP(Table1[[#This Row],[Date]],'Stock Short Data'!A:F,6,)</f>
        <v>24.295694000000001</v>
      </c>
      <c r="D1878" s="18">
        <f>Table1[[#This Row],[Long]]/Table1[[#This Row],[Short]]</f>
        <v>2.2777698797161343</v>
      </c>
    </row>
    <row r="1879" spans="1:4" x14ac:dyDescent="0.2">
      <c r="A1879" s="17">
        <v>42009</v>
      </c>
      <c r="B1879" s="18">
        <f>VLOOKUP(Table1[[#This Row],[Date]],'Stock Long Data'!A:F,6,)</f>
        <v>55.959999000000003</v>
      </c>
      <c r="C1879" s="18">
        <f>VLOOKUP(Table1[[#This Row],[Date]],'Stock Short Data'!A:F,6,)</f>
        <v>23.698243999999999</v>
      </c>
      <c r="D1879" s="18">
        <f>Table1[[#This Row],[Long]]/Table1[[#This Row],[Short]]</f>
        <v>2.3613563519727454</v>
      </c>
    </row>
    <row r="1880" spans="1:4" x14ac:dyDescent="0.2">
      <c r="A1880" s="17">
        <v>42010</v>
      </c>
      <c r="B1880" s="18">
        <f>VLOOKUP(Table1[[#This Row],[Date]],'Stock Long Data'!A:F,6,)</f>
        <v>55.57</v>
      </c>
      <c r="C1880" s="18">
        <f>VLOOKUP(Table1[[#This Row],[Date]],'Stock Short Data'!A:F,6,)</f>
        <v>23.313848</v>
      </c>
      <c r="D1880" s="18">
        <f>Table1[[#This Row],[Long]]/Table1[[#This Row],[Short]]</f>
        <v>2.3835619070691378</v>
      </c>
    </row>
    <row r="1881" spans="1:4" x14ac:dyDescent="0.2">
      <c r="A1881" s="17">
        <v>42011</v>
      </c>
      <c r="B1881" s="18">
        <f>VLOOKUP(Table1[[#This Row],[Date]],'Stock Long Data'!A:F,6,)</f>
        <v>57.650002000000001</v>
      </c>
      <c r="C1881" s="18">
        <f>VLOOKUP(Table1[[#This Row],[Date]],'Stock Short Data'!A:F,6,)</f>
        <v>24.124362999999999</v>
      </c>
      <c r="D1881" s="18">
        <f>Table1[[#This Row],[Long]]/Table1[[#This Row],[Short]]</f>
        <v>2.3897004865993767</v>
      </c>
    </row>
    <row r="1882" spans="1:4" x14ac:dyDescent="0.2">
      <c r="A1882" s="17">
        <v>42012</v>
      </c>
      <c r="B1882" s="18">
        <f>VLOOKUP(Table1[[#This Row],[Date]],'Stock Long Data'!A:F,6,)</f>
        <v>59.07</v>
      </c>
      <c r="C1882" s="18">
        <f>VLOOKUP(Table1[[#This Row],[Date]],'Stock Short Data'!A:F,6,)</f>
        <v>24.583435000000001</v>
      </c>
      <c r="D1882" s="18">
        <f>Table1[[#This Row],[Long]]/Table1[[#This Row],[Short]]</f>
        <v>2.4028375204685593</v>
      </c>
    </row>
    <row r="1883" spans="1:4" x14ac:dyDescent="0.2">
      <c r="A1883" s="17">
        <v>42013</v>
      </c>
      <c r="B1883" s="18">
        <f>VLOOKUP(Table1[[#This Row],[Date]],'Stock Long Data'!A:F,6,)</f>
        <v>58.630001</v>
      </c>
      <c r="C1883" s="18">
        <f>VLOOKUP(Table1[[#This Row],[Date]],'Stock Short Data'!A:F,6,)</f>
        <v>24.497769999999999</v>
      </c>
      <c r="D1883" s="18">
        <f>Table1[[#This Row],[Long]]/Table1[[#This Row],[Short]]</f>
        <v>2.3932791025468849</v>
      </c>
    </row>
    <row r="1884" spans="1:4" x14ac:dyDescent="0.2">
      <c r="A1884" s="17">
        <v>42016</v>
      </c>
      <c r="B1884" s="18">
        <f>VLOOKUP(Table1[[#This Row],[Date]],'Stock Long Data'!A:F,6,)</f>
        <v>62.59</v>
      </c>
      <c r="C1884" s="18">
        <f>VLOOKUP(Table1[[#This Row],[Date]],'Stock Short Data'!A:F,6,)</f>
        <v>24.346209999999999</v>
      </c>
      <c r="D1884" s="18">
        <f>Table1[[#This Row],[Long]]/Table1[[#This Row],[Short]]</f>
        <v>2.5708313532167844</v>
      </c>
    </row>
    <row r="1885" spans="1:4" x14ac:dyDescent="0.2">
      <c r="A1885" s="17">
        <v>42017</v>
      </c>
      <c r="B1885" s="18">
        <f>VLOOKUP(Table1[[#This Row],[Date]],'Stock Long Data'!A:F,6,)</f>
        <v>63.060001</v>
      </c>
      <c r="C1885" s="18">
        <f>VLOOKUP(Table1[[#This Row],[Date]],'Stock Short Data'!A:F,6,)</f>
        <v>24.502167</v>
      </c>
      <c r="D1885" s="18">
        <f>Table1[[#This Row],[Long]]/Table1[[#This Row],[Short]]</f>
        <v>2.5736499551243774</v>
      </c>
    </row>
    <row r="1886" spans="1:4" x14ac:dyDescent="0.2">
      <c r="A1886" s="17">
        <v>42018</v>
      </c>
      <c r="B1886" s="18">
        <f>VLOOKUP(Table1[[#This Row],[Date]],'Stock Long Data'!A:F,6,)</f>
        <v>63.400002000000001</v>
      </c>
      <c r="C1886" s="18">
        <f>VLOOKUP(Table1[[#This Row],[Date]],'Stock Short Data'!A:F,6,)</f>
        <v>24.359390000000001</v>
      </c>
      <c r="D1886" s="18">
        <f>Table1[[#This Row],[Long]]/Table1[[#This Row],[Short]]</f>
        <v>2.6026925140572073</v>
      </c>
    </row>
    <row r="1887" spans="1:4" x14ac:dyDescent="0.2">
      <c r="A1887" s="17">
        <v>42019</v>
      </c>
      <c r="B1887" s="18">
        <f>VLOOKUP(Table1[[#This Row],[Date]],'Stock Long Data'!A:F,6,)</f>
        <v>62.509998000000003</v>
      </c>
      <c r="C1887" s="18">
        <f>VLOOKUP(Table1[[#This Row],[Date]],'Stock Short Data'!A:F,6,)</f>
        <v>23.471997999999999</v>
      </c>
      <c r="D1887" s="18">
        <f>Table1[[#This Row],[Long]]/Table1[[#This Row],[Short]]</f>
        <v>2.6631732841831361</v>
      </c>
    </row>
    <row r="1888" spans="1:4" x14ac:dyDescent="0.2">
      <c r="A1888" s="17">
        <v>42020</v>
      </c>
      <c r="B1888" s="18">
        <f>VLOOKUP(Table1[[#This Row],[Date]],'Stock Long Data'!A:F,6,)</f>
        <v>63</v>
      </c>
      <c r="C1888" s="18">
        <f>VLOOKUP(Table1[[#This Row],[Date]],'Stock Short Data'!A:F,6,)</f>
        <v>23.537893</v>
      </c>
      <c r="D1888" s="18">
        <f>Table1[[#This Row],[Long]]/Table1[[#This Row],[Short]]</f>
        <v>2.6765352361827799</v>
      </c>
    </row>
    <row r="1889" spans="1:4" x14ac:dyDescent="0.2">
      <c r="A1889" s="17">
        <v>42024</v>
      </c>
      <c r="B1889" s="18">
        <f>VLOOKUP(Table1[[#This Row],[Date]],'Stock Long Data'!A:F,6,)</f>
        <v>63</v>
      </c>
      <c r="C1889" s="18">
        <f>VLOOKUP(Table1[[#This Row],[Date]],'Stock Short Data'!A:F,6,)</f>
        <v>23.524713999999999</v>
      </c>
      <c r="D1889" s="18">
        <f>Table1[[#This Row],[Long]]/Table1[[#This Row],[Short]]</f>
        <v>2.6780346830146375</v>
      </c>
    </row>
    <row r="1890" spans="1:4" x14ac:dyDescent="0.2">
      <c r="A1890" s="17">
        <v>42025</v>
      </c>
      <c r="B1890" s="18">
        <f>VLOOKUP(Table1[[#This Row],[Date]],'Stock Long Data'!A:F,6,)</f>
        <v>62.860000999999997</v>
      </c>
      <c r="C1890" s="18">
        <f>VLOOKUP(Table1[[#This Row],[Date]],'Stock Short Data'!A:F,6,)</f>
        <v>23.999165000000001</v>
      </c>
      <c r="D1890" s="18">
        <f>Table1[[#This Row],[Long]]/Table1[[#This Row],[Short]]</f>
        <v>2.619257836678901</v>
      </c>
    </row>
    <row r="1891" spans="1:4" x14ac:dyDescent="0.2">
      <c r="A1891" s="17">
        <v>42026</v>
      </c>
      <c r="B1891" s="18">
        <f>VLOOKUP(Table1[[#This Row],[Date]],'Stock Long Data'!A:F,6,)</f>
        <v>63.759998000000003</v>
      </c>
      <c r="C1891" s="18">
        <f>VLOOKUP(Table1[[#This Row],[Date]],'Stock Short Data'!A:F,6,)</f>
        <v>24.829449</v>
      </c>
      <c r="D1891" s="18">
        <f>Table1[[#This Row],[Long]]/Table1[[#This Row],[Short]]</f>
        <v>2.5679183617808032</v>
      </c>
    </row>
    <row r="1892" spans="1:4" x14ac:dyDescent="0.2">
      <c r="A1892" s="17">
        <v>42027</v>
      </c>
      <c r="B1892" s="18">
        <f>VLOOKUP(Table1[[#This Row],[Date]],'Stock Long Data'!A:F,6,)</f>
        <v>66.199996999999996</v>
      </c>
      <c r="C1892" s="18">
        <f>VLOOKUP(Table1[[#This Row],[Date]],'Stock Short Data'!A:F,6,)</f>
        <v>25.139157999999998</v>
      </c>
      <c r="D1892" s="18">
        <f>Table1[[#This Row],[Long]]/Table1[[#This Row],[Short]]</f>
        <v>2.6333418565570095</v>
      </c>
    </row>
    <row r="1893" spans="1:4" x14ac:dyDescent="0.2">
      <c r="A1893" s="17">
        <v>42030</v>
      </c>
      <c r="B1893" s="18">
        <f>VLOOKUP(Table1[[#This Row],[Date]],'Stock Long Data'!A:F,6,)</f>
        <v>66.760002</v>
      </c>
      <c r="C1893" s="18">
        <f>VLOOKUP(Table1[[#This Row],[Date]],'Stock Short Data'!A:F,6,)</f>
        <v>24.919504</v>
      </c>
      <c r="D1893" s="18">
        <f>Table1[[#This Row],[Long]]/Table1[[#This Row],[Short]]</f>
        <v>2.6790261154475625</v>
      </c>
    </row>
    <row r="1894" spans="1:4" x14ac:dyDescent="0.2">
      <c r="A1894" s="17">
        <v>42031</v>
      </c>
      <c r="B1894" s="18">
        <f>VLOOKUP(Table1[[#This Row],[Date]],'Stock Long Data'!A:F,6,)</f>
        <v>67.480002999999996</v>
      </c>
      <c r="C1894" s="18">
        <f>VLOOKUP(Table1[[#This Row],[Date]],'Stock Short Data'!A:F,6,)</f>
        <v>24.704245</v>
      </c>
      <c r="D1894" s="18">
        <f>Table1[[#This Row],[Long]]/Table1[[#This Row],[Short]]</f>
        <v>2.7315144826324382</v>
      </c>
    </row>
    <row r="1895" spans="1:4" x14ac:dyDescent="0.2">
      <c r="A1895" s="17">
        <v>42032</v>
      </c>
      <c r="B1895" s="18">
        <f>VLOOKUP(Table1[[#This Row],[Date]],'Stock Long Data'!A:F,6,)</f>
        <v>66.160004000000001</v>
      </c>
      <c r="C1895" s="18">
        <f>VLOOKUP(Table1[[#This Row],[Date]],'Stock Short Data'!A:F,6,)</f>
        <v>25.132565</v>
      </c>
      <c r="D1895" s="18">
        <f>Table1[[#This Row],[Long]]/Table1[[#This Row],[Short]]</f>
        <v>2.6324413763577255</v>
      </c>
    </row>
    <row r="1896" spans="1:4" x14ac:dyDescent="0.2">
      <c r="A1896" s="17">
        <v>42033</v>
      </c>
      <c r="B1896" s="18">
        <f>VLOOKUP(Table1[[#This Row],[Date]],'Stock Long Data'!A:F,6,)</f>
        <v>67.190002000000007</v>
      </c>
      <c r="C1896" s="18">
        <f>VLOOKUP(Table1[[#This Row],[Date]],'Stock Short Data'!A:F,6,)</f>
        <v>25.494994999999999</v>
      </c>
      <c r="D1896" s="18">
        <f>Table1[[#This Row],[Long]]/Table1[[#This Row],[Short]]</f>
        <v>2.6354193048478733</v>
      </c>
    </row>
    <row r="1897" spans="1:4" x14ac:dyDescent="0.2">
      <c r="A1897" s="17">
        <v>42034</v>
      </c>
      <c r="B1897" s="18">
        <f>VLOOKUP(Table1[[#This Row],[Date]],'Stock Long Data'!A:F,6,)</f>
        <v>66.239998</v>
      </c>
      <c r="C1897" s="18">
        <f>VLOOKUP(Table1[[#This Row],[Date]],'Stock Short Data'!A:F,6,)</f>
        <v>24.464828000000001</v>
      </c>
      <c r="D1897" s="18">
        <f>Table1[[#This Row],[Long]]/Table1[[#This Row],[Short]]</f>
        <v>2.7075603392756329</v>
      </c>
    </row>
    <row r="1898" spans="1:4" x14ac:dyDescent="0.2">
      <c r="A1898" s="17">
        <v>42037</v>
      </c>
      <c r="B1898" s="18">
        <f>VLOOKUP(Table1[[#This Row],[Date]],'Stock Long Data'!A:F,6,)</f>
        <v>65.519997000000004</v>
      </c>
      <c r="C1898" s="18">
        <f>VLOOKUP(Table1[[#This Row],[Date]],'Stock Short Data'!A:F,6,)</f>
        <v>24.462627000000001</v>
      </c>
      <c r="D1898" s="18">
        <f>Table1[[#This Row],[Long]]/Table1[[#This Row],[Short]]</f>
        <v>2.6783712558753399</v>
      </c>
    </row>
    <row r="1899" spans="1:4" x14ac:dyDescent="0.2">
      <c r="A1899" s="17">
        <v>42038</v>
      </c>
      <c r="B1899" s="18">
        <f>VLOOKUP(Table1[[#This Row],[Date]],'Stock Long Data'!A:F,6,)</f>
        <v>66.489998</v>
      </c>
      <c r="C1899" s="18">
        <f>VLOOKUP(Table1[[#This Row],[Date]],'Stock Short Data'!A:F,6,)</f>
        <v>25.101818000000002</v>
      </c>
      <c r="D1899" s="18">
        <f>Table1[[#This Row],[Long]]/Table1[[#This Row],[Short]]</f>
        <v>2.6488120501869625</v>
      </c>
    </row>
    <row r="1900" spans="1:4" x14ac:dyDescent="0.2">
      <c r="A1900" s="17">
        <v>42039</v>
      </c>
      <c r="B1900" s="18">
        <f>VLOOKUP(Table1[[#This Row],[Date]],'Stock Long Data'!A:F,6,)</f>
        <v>65.660004000000001</v>
      </c>
      <c r="C1900" s="18">
        <f>VLOOKUP(Table1[[#This Row],[Date]],'Stock Short Data'!A:F,6,)</f>
        <v>25.099616999999999</v>
      </c>
      <c r="D1900" s="18">
        <f>Table1[[#This Row],[Long]]/Table1[[#This Row],[Short]]</f>
        <v>2.6159763314316709</v>
      </c>
    </row>
    <row r="1901" spans="1:4" x14ac:dyDescent="0.2">
      <c r="A1901" s="17">
        <v>42040</v>
      </c>
      <c r="B1901" s="18">
        <f>VLOOKUP(Table1[[#This Row],[Date]],'Stock Long Data'!A:F,6,)</f>
        <v>65.290001000000004</v>
      </c>
      <c r="C1901" s="18">
        <f>VLOOKUP(Table1[[#This Row],[Date]],'Stock Short Data'!A:F,6,)</f>
        <v>25.427094</v>
      </c>
      <c r="D1901" s="18">
        <f>Table1[[#This Row],[Long]]/Table1[[#This Row],[Short]]</f>
        <v>2.5677334971900447</v>
      </c>
    </row>
    <row r="1902" spans="1:4" x14ac:dyDescent="0.2">
      <c r="A1902" s="17">
        <v>42041</v>
      </c>
      <c r="B1902" s="18">
        <f>VLOOKUP(Table1[[#This Row],[Date]],'Stock Long Data'!A:F,6,)</f>
        <v>64.440002000000007</v>
      </c>
      <c r="C1902" s="18">
        <f>VLOOKUP(Table1[[#This Row],[Date]],'Stock Short Data'!A:F,6,)</f>
        <v>25.734515999999999</v>
      </c>
      <c r="D1902" s="18">
        <f>Table1[[#This Row],[Long]]/Table1[[#This Row],[Short]]</f>
        <v>2.5040300738510104</v>
      </c>
    </row>
    <row r="1903" spans="1:4" x14ac:dyDescent="0.2">
      <c r="A1903" s="17">
        <v>42044</v>
      </c>
      <c r="B1903" s="18">
        <f>VLOOKUP(Table1[[#This Row],[Date]],'Stock Long Data'!A:F,6,)</f>
        <v>65.430000000000007</v>
      </c>
      <c r="C1903" s="18">
        <f>VLOOKUP(Table1[[#This Row],[Date]],'Stock Short Data'!A:F,6,)</f>
        <v>25.747881</v>
      </c>
      <c r="D1903" s="18">
        <f>Table1[[#This Row],[Long]]/Table1[[#This Row],[Short]]</f>
        <v>2.5411799906951571</v>
      </c>
    </row>
    <row r="1904" spans="1:4" x14ac:dyDescent="0.2">
      <c r="A1904" s="17">
        <v>42045</v>
      </c>
      <c r="B1904" s="18">
        <f>VLOOKUP(Table1[[#This Row],[Date]],'Stock Long Data'!A:F,6,)</f>
        <v>65.760002</v>
      </c>
      <c r="C1904" s="18">
        <f>VLOOKUP(Table1[[#This Row],[Date]],'Stock Short Data'!A:F,6,)</f>
        <v>26.015212999999999</v>
      </c>
      <c r="D1904" s="18">
        <f>Table1[[#This Row],[Long]]/Table1[[#This Row],[Short]]</f>
        <v>2.5277518196756645</v>
      </c>
    </row>
    <row r="1905" spans="1:4" x14ac:dyDescent="0.2">
      <c r="A1905" s="17">
        <v>42046</v>
      </c>
      <c r="B1905" s="18">
        <f>VLOOKUP(Table1[[#This Row],[Date]],'Stock Long Data'!A:F,6,)</f>
        <v>65.589995999999999</v>
      </c>
      <c r="C1905" s="18">
        <f>VLOOKUP(Table1[[#This Row],[Date]],'Stock Short Data'!A:F,6,)</f>
        <v>26.128820000000001</v>
      </c>
      <c r="D1905" s="18">
        <f>Table1[[#This Row],[Long]]/Table1[[#This Row],[Short]]</f>
        <v>2.5102548067612696</v>
      </c>
    </row>
    <row r="1906" spans="1:4" x14ac:dyDescent="0.2">
      <c r="A1906" s="17">
        <v>42047</v>
      </c>
      <c r="B1906" s="18">
        <f>VLOOKUP(Table1[[#This Row],[Date]],'Stock Long Data'!A:F,6,)</f>
        <v>66.040001000000004</v>
      </c>
      <c r="C1906" s="18">
        <f>VLOOKUP(Table1[[#This Row],[Date]],'Stock Short Data'!A:F,6,)</f>
        <v>26.253571999999998</v>
      </c>
      <c r="D1906" s="18">
        <f>Table1[[#This Row],[Long]]/Table1[[#This Row],[Short]]</f>
        <v>2.5154672667018421</v>
      </c>
    </row>
    <row r="1907" spans="1:4" x14ac:dyDescent="0.2">
      <c r="A1907" s="17">
        <v>42048</v>
      </c>
      <c r="B1907" s="18">
        <f>VLOOKUP(Table1[[#This Row],[Date]],'Stock Long Data'!A:F,6,)</f>
        <v>65.980002999999996</v>
      </c>
      <c r="C1907" s="18">
        <f>VLOOKUP(Table1[[#This Row],[Date]],'Stock Short Data'!A:F,6,)</f>
        <v>26.536493</v>
      </c>
      <c r="D1907" s="18">
        <f>Table1[[#This Row],[Long]]/Table1[[#This Row],[Short]]</f>
        <v>2.4863874438871783</v>
      </c>
    </row>
    <row r="1908" spans="1:4" x14ac:dyDescent="0.2">
      <c r="A1908" s="17">
        <v>42052</v>
      </c>
      <c r="B1908" s="18">
        <f>VLOOKUP(Table1[[#This Row],[Date]],'Stock Long Data'!A:F,6,)</f>
        <v>66</v>
      </c>
      <c r="C1908" s="18">
        <f>VLOOKUP(Table1[[#This Row],[Date]],'Stock Short Data'!A:F,6,)</f>
        <v>26.278078000000001</v>
      </c>
      <c r="D1908" s="18">
        <f>Table1[[#This Row],[Long]]/Table1[[#This Row],[Short]]</f>
        <v>2.5115992120884942</v>
      </c>
    </row>
    <row r="1909" spans="1:4" x14ac:dyDescent="0.2">
      <c r="A1909" s="17">
        <v>42053</v>
      </c>
      <c r="B1909" s="18">
        <f>VLOOKUP(Table1[[#This Row],[Date]],'Stock Long Data'!A:F,6,)</f>
        <v>66.419998000000007</v>
      </c>
      <c r="C1909" s="18">
        <f>VLOOKUP(Table1[[#This Row],[Date]],'Stock Short Data'!A:F,6,)</f>
        <v>26.496393000000001</v>
      </c>
      <c r="D1909" s="18">
        <f>Table1[[#This Row],[Long]]/Table1[[#This Row],[Short]]</f>
        <v>2.5067562214977714</v>
      </c>
    </row>
    <row r="1910" spans="1:4" x14ac:dyDescent="0.2">
      <c r="A1910" s="17">
        <v>42054</v>
      </c>
      <c r="B1910" s="18">
        <f>VLOOKUP(Table1[[#This Row],[Date]],'Stock Long Data'!A:F,6,)</f>
        <v>66.889999000000003</v>
      </c>
      <c r="C1910" s="18">
        <f>VLOOKUP(Table1[[#This Row],[Date]],'Stock Short Data'!A:F,6,)</f>
        <v>26.278078000000001</v>
      </c>
      <c r="D1910" s="18">
        <f>Table1[[#This Row],[Long]]/Table1[[#This Row],[Short]]</f>
        <v>2.5454677088636393</v>
      </c>
    </row>
    <row r="1911" spans="1:4" x14ac:dyDescent="0.2">
      <c r="A1911" s="17">
        <v>42055</v>
      </c>
      <c r="B1911" s="18">
        <f>VLOOKUP(Table1[[#This Row],[Date]],'Stock Long Data'!A:F,6,)</f>
        <v>67.370002999999997</v>
      </c>
      <c r="C1911" s="18">
        <f>VLOOKUP(Table1[[#This Row],[Date]],'Stock Short Data'!A:F,6,)</f>
        <v>27.144656999999999</v>
      </c>
      <c r="D1911" s="18">
        <f>Table1[[#This Row],[Long]]/Table1[[#This Row],[Short]]</f>
        <v>2.4818881667946662</v>
      </c>
    </row>
    <row r="1912" spans="1:4" x14ac:dyDescent="0.2">
      <c r="A1912" s="17">
        <v>42058</v>
      </c>
      <c r="B1912" s="18">
        <f>VLOOKUP(Table1[[#This Row],[Date]],'Stock Long Data'!A:F,6,)</f>
        <v>66.080001999999993</v>
      </c>
      <c r="C1912" s="18">
        <f>VLOOKUP(Table1[[#This Row],[Date]],'Stock Short Data'!A:F,6,)</f>
        <v>27.365202</v>
      </c>
      <c r="D1912" s="18">
        <f>Table1[[#This Row],[Long]]/Table1[[#This Row],[Short]]</f>
        <v>2.4147456320622078</v>
      </c>
    </row>
    <row r="1913" spans="1:4" x14ac:dyDescent="0.2">
      <c r="A1913" s="17">
        <v>42059</v>
      </c>
      <c r="B1913" s="18">
        <f>VLOOKUP(Table1[[#This Row],[Date]],'Stock Long Data'!A:F,6,)</f>
        <v>66.099997999999999</v>
      </c>
      <c r="C1913" s="18">
        <f>VLOOKUP(Table1[[#This Row],[Date]],'Stock Short Data'!A:F,6,)</f>
        <v>27.251587000000001</v>
      </c>
      <c r="D1913" s="18">
        <f>Table1[[#This Row],[Long]]/Table1[[#This Row],[Short]]</f>
        <v>2.4255467397183144</v>
      </c>
    </row>
    <row r="1914" spans="1:4" x14ac:dyDescent="0.2">
      <c r="A1914" s="17">
        <v>42060</v>
      </c>
      <c r="B1914" s="18">
        <f>VLOOKUP(Table1[[#This Row],[Date]],'Stock Long Data'!A:F,6,)</f>
        <v>67.089995999999999</v>
      </c>
      <c r="C1914" s="18">
        <f>VLOOKUP(Table1[[#This Row],[Date]],'Stock Short Data'!A:F,6,)</f>
        <v>27.864204000000001</v>
      </c>
      <c r="D1914" s="18">
        <f>Table1[[#This Row],[Long]]/Table1[[#This Row],[Short]]</f>
        <v>2.40774852208231</v>
      </c>
    </row>
    <row r="1915" spans="1:4" x14ac:dyDescent="0.2">
      <c r="A1915" s="17">
        <v>42061</v>
      </c>
      <c r="B1915" s="18">
        <f>VLOOKUP(Table1[[#This Row],[Date]],'Stock Long Data'!A:F,6,)</f>
        <v>66.480002999999996</v>
      </c>
      <c r="C1915" s="18">
        <f>VLOOKUP(Table1[[#This Row],[Date]],'Stock Short Data'!A:F,6,)</f>
        <v>28.717421000000002</v>
      </c>
      <c r="D1915" s="18">
        <f>Table1[[#This Row],[Long]]/Table1[[#This Row],[Short]]</f>
        <v>2.3149712155558815</v>
      </c>
    </row>
    <row r="1916" spans="1:4" x14ac:dyDescent="0.2">
      <c r="A1916" s="17">
        <v>42062</v>
      </c>
      <c r="B1916" s="18">
        <f>VLOOKUP(Table1[[#This Row],[Date]],'Stock Long Data'!A:F,6,)</f>
        <v>68.440002000000007</v>
      </c>
      <c r="C1916" s="18">
        <f>VLOOKUP(Table1[[#This Row],[Date]],'Stock Short Data'!A:F,6,)</f>
        <v>28.412226</v>
      </c>
      <c r="D1916" s="18">
        <f>Table1[[#This Row],[Long]]/Table1[[#This Row],[Short]]</f>
        <v>2.4088222443394618</v>
      </c>
    </row>
    <row r="1917" spans="1:4" x14ac:dyDescent="0.2">
      <c r="A1917" s="17">
        <v>42065</v>
      </c>
      <c r="B1917" s="18">
        <f>VLOOKUP(Table1[[#This Row],[Date]],'Stock Long Data'!A:F,6,)</f>
        <v>67.489998</v>
      </c>
      <c r="C1917" s="18">
        <f>VLOOKUP(Table1[[#This Row],[Date]],'Stock Short Data'!A:F,6,)</f>
        <v>28.692917000000001</v>
      </c>
      <c r="D1917" s="18">
        <f>Table1[[#This Row],[Long]]/Table1[[#This Row],[Short]]</f>
        <v>2.3521483716695655</v>
      </c>
    </row>
    <row r="1918" spans="1:4" x14ac:dyDescent="0.2">
      <c r="A1918" s="17">
        <v>42066</v>
      </c>
      <c r="B1918" s="18">
        <f>VLOOKUP(Table1[[#This Row],[Date]],'Stock Long Data'!A:F,6,)</f>
        <v>65.870002999999997</v>
      </c>
      <c r="C1918" s="18">
        <f>VLOOKUP(Table1[[#This Row],[Date]],'Stock Short Data'!A:F,6,)</f>
        <v>28.503561000000001</v>
      </c>
      <c r="D1918" s="18">
        <f>Table1[[#This Row],[Long]]/Table1[[#This Row],[Short]]</f>
        <v>2.3109394296382826</v>
      </c>
    </row>
    <row r="1919" spans="1:4" x14ac:dyDescent="0.2">
      <c r="A1919" s="17">
        <v>42067</v>
      </c>
      <c r="B1919" s="18">
        <f>VLOOKUP(Table1[[#This Row],[Date]],'Stock Long Data'!A:F,6,)</f>
        <v>65.519997000000004</v>
      </c>
      <c r="C1919" s="18">
        <f>VLOOKUP(Table1[[#This Row],[Date]],'Stock Short Data'!A:F,6,)</f>
        <v>28.799848999999998</v>
      </c>
      <c r="D1919" s="18">
        <f>Table1[[#This Row],[Long]]/Table1[[#This Row],[Short]]</f>
        <v>2.2750118238467154</v>
      </c>
    </row>
    <row r="1920" spans="1:4" x14ac:dyDescent="0.2">
      <c r="A1920" s="17">
        <v>42068</v>
      </c>
      <c r="B1920" s="18">
        <f>VLOOKUP(Table1[[#This Row],[Date]],'Stock Long Data'!A:F,6,)</f>
        <v>64.849997999999999</v>
      </c>
      <c r="C1920" s="18">
        <f>VLOOKUP(Table1[[#This Row],[Date]],'Stock Short Data'!A:F,6,)</f>
        <v>28.63945</v>
      </c>
      <c r="D1920" s="18">
        <f>Table1[[#This Row],[Long]]/Table1[[#This Row],[Short]]</f>
        <v>2.2643590571746315</v>
      </c>
    </row>
    <row r="1921" spans="1:4" x14ac:dyDescent="0.2">
      <c r="A1921" s="17">
        <v>42069</v>
      </c>
      <c r="B1921" s="18">
        <f>VLOOKUP(Table1[[#This Row],[Date]],'Stock Long Data'!A:F,6,)</f>
        <v>62.299999</v>
      </c>
      <c r="C1921" s="18">
        <f>VLOOKUP(Table1[[#This Row],[Date]],'Stock Short Data'!A:F,6,)</f>
        <v>28.514700000000001</v>
      </c>
      <c r="D1921" s="18">
        <f>Table1[[#This Row],[Long]]/Table1[[#This Row],[Short]]</f>
        <v>2.184837960771111</v>
      </c>
    </row>
    <row r="1922" spans="1:4" x14ac:dyDescent="0.2">
      <c r="A1922" s="17">
        <v>42072</v>
      </c>
      <c r="B1922" s="18">
        <f>VLOOKUP(Table1[[#This Row],[Date]],'Stock Long Data'!A:F,6,)</f>
        <v>62.240001999999997</v>
      </c>
      <c r="C1922" s="18">
        <f>VLOOKUP(Table1[[#This Row],[Date]],'Stock Short Data'!A:F,6,)</f>
        <v>28.782021</v>
      </c>
      <c r="D1922" s="18">
        <f>Table1[[#This Row],[Long]]/Table1[[#This Row],[Short]]</f>
        <v>2.1624611419747071</v>
      </c>
    </row>
    <row r="1923" spans="1:4" x14ac:dyDescent="0.2">
      <c r="A1923" s="17">
        <v>42073</v>
      </c>
      <c r="B1923" s="18">
        <f>VLOOKUP(Table1[[#This Row],[Date]],'Stock Long Data'!A:F,6,)</f>
        <v>62.080002</v>
      </c>
      <c r="C1923" s="18">
        <f>VLOOKUP(Table1[[#This Row],[Date]],'Stock Short Data'!A:F,6,)</f>
        <v>28.559253999999999</v>
      </c>
      <c r="D1923" s="18">
        <f>Table1[[#This Row],[Long]]/Table1[[#This Row],[Short]]</f>
        <v>2.1737263165207326</v>
      </c>
    </row>
    <row r="1924" spans="1:4" x14ac:dyDescent="0.2">
      <c r="A1924" s="17">
        <v>42074</v>
      </c>
      <c r="B1924" s="18">
        <f>VLOOKUP(Table1[[#This Row],[Date]],'Stock Long Data'!A:F,6,)</f>
        <v>62.27</v>
      </c>
      <c r="C1924" s="18">
        <f>VLOOKUP(Table1[[#This Row],[Date]],'Stock Short Data'!A:F,6,)</f>
        <v>28.710743000000001</v>
      </c>
      <c r="D1924" s="18">
        <f>Table1[[#This Row],[Long]]/Table1[[#This Row],[Short]]</f>
        <v>2.1688745568165895</v>
      </c>
    </row>
    <row r="1925" spans="1:4" x14ac:dyDescent="0.2">
      <c r="A1925" s="17">
        <v>42075</v>
      </c>
      <c r="B1925" s="18">
        <f>VLOOKUP(Table1[[#This Row],[Date]],'Stock Long Data'!A:F,6,)</f>
        <v>62.82</v>
      </c>
      <c r="C1925" s="18">
        <f>VLOOKUP(Table1[[#This Row],[Date]],'Stock Short Data'!A:F,6,)</f>
        <v>28.915686000000001</v>
      </c>
      <c r="D1925" s="18">
        <f>Table1[[#This Row],[Long]]/Table1[[#This Row],[Short]]</f>
        <v>2.1725232456874792</v>
      </c>
    </row>
    <row r="1926" spans="1:4" x14ac:dyDescent="0.2">
      <c r="A1926" s="17">
        <v>42076</v>
      </c>
      <c r="B1926" s="18">
        <f>VLOOKUP(Table1[[#This Row],[Date]],'Stock Long Data'!A:F,6,)</f>
        <v>63.119999</v>
      </c>
      <c r="C1926" s="18">
        <f>VLOOKUP(Table1[[#This Row],[Date]],'Stock Short Data'!A:F,6,)</f>
        <v>29.058260000000001</v>
      </c>
      <c r="D1926" s="18">
        <f>Table1[[#This Row],[Long]]/Table1[[#This Row],[Short]]</f>
        <v>2.1721878391892702</v>
      </c>
    </row>
    <row r="1927" spans="1:4" x14ac:dyDescent="0.2">
      <c r="A1927" s="17">
        <v>42079</v>
      </c>
      <c r="B1927" s="18">
        <f>VLOOKUP(Table1[[#This Row],[Date]],'Stock Long Data'!A:F,6,)</f>
        <v>63.610000999999997</v>
      </c>
      <c r="C1927" s="18">
        <f>VLOOKUP(Table1[[#This Row],[Date]],'Stock Short Data'!A:F,6,)</f>
        <v>29.97608</v>
      </c>
      <c r="D1927" s="18">
        <f>Table1[[#This Row],[Long]]/Table1[[#This Row],[Short]]</f>
        <v>2.1220253281950141</v>
      </c>
    </row>
    <row r="1928" spans="1:4" x14ac:dyDescent="0.2">
      <c r="A1928" s="17">
        <v>42080</v>
      </c>
      <c r="B1928" s="18">
        <f>VLOOKUP(Table1[[#This Row],[Date]],'Stock Long Data'!A:F,6,)</f>
        <v>64.419998000000007</v>
      </c>
      <c r="C1928" s="18">
        <f>VLOOKUP(Table1[[#This Row],[Date]],'Stock Short Data'!A:F,6,)</f>
        <v>30.287962</v>
      </c>
      <c r="D1928" s="18">
        <f>Table1[[#This Row],[Long]]/Table1[[#This Row],[Short]]</f>
        <v>2.1269175522605321</v>
      </c>
    </row>
    <row r="1929" spans="1:4" x14ac:dyDescent="0.2">
      <c r="A1929" s="17">
        <v>42081</v>
      </c>
      <c r="B1929" s="18">
        <f>VLOOKUP(Table1[[#This Row],[Date]],'Stock Long Data'!A:F,6,)</f>
        <v>64.400002000000001</v>
      </c>
      <c r="C1929" s="18">
        <f>VLOOKUP(Table1[[#This Row],[Date]],'Stock Short Data'!A:F,6,)</f>
        <v>30.644390000000001</v>
      </c>
      <c r="D1929" s="18">
        <f>Table1[[#This Row],[Long]]/Table1[[#This Row],[Short]]</f>
        <v>2.101526641581053</v>
      </c>
    </row>
    <row r="1930" spans="1:4" x14ac:dyDescent="0.2">
      <c r="A1930" s="17">
        <v>42082</v>
      </c>
      <c r="B1930" s="18">
        <f>VLOOKUP(Table1[[#This Row],[Date]],'Stock Long Data'!A:F,6,)</f>
        <v>64.400002000000001</v>
      </c>
      <c r="C1930" s="18">
        <f>VLOOKUP(Table1[[#This Row],[Date]],'Stock Short Data'!A:F,6,)</f>
        <v>30.599833</v>
      </c>
      <c r="D1930" s="18">
        <f>Table1[[#This Row],[Long]]/Table1[[#This Row],[Short]]</f>
        <v>2.1045867145745536</v>
      </c>
    </row>
    <row r="1931" spans="1:4" x14ac:dyDescent="0.2">
      <c r="A1931" s="17">
        <v>42083</v>
      </c>
      <c r="B1931" s="18">
        <f>VLOOKUP(Table1[[#This Row],[Date]],'Stock Long Data'!A:F,6,)</f>
        <v>65.739998</v>
      </c>
      <c r="C1931" s="18">
        <f>VLOOKUP(Table1[[#This Row],[Date]],'Stock Short Data'!A:F,6,)</f>
        <v>30.457257999999999</v>
      </c>
      <c r="D1931" s="18">
        <f>Table1[[#This Row],[Long]]/Table1[[#This Row],[Short]]</f>
        <v>2.15843455113392</v>
      </c>
    </row>
    <row r="1932" spans="1:4" x14ac:dyDescent="0.2">
      <c r="A1932" s="17">
        <v>42086</v>
      </c>
      <c r="B1932" s="18">
        <f>VLOOKUP(Table1[[#This Row],[Date]],'Stock Long Data'!A:F,6,)</f>
        <v>63.709999000000003</v>
      </c>
      <c r="C1932" s="18">
        <f>VLOOKUP(Table1[[#This Row],[Date]],'Stock Short Data'!A:F,6,)</f>
        <v>30.501825</v>
      </c>
      <c r="D1932" s="18">
        <f>Table1[[#This Row],[Long]]/Table1[[#This Row],[Short]]</f>
        <v>2.0887274449971436</v>
      </c>
    </row>
    <row r="1933" spans="1:4" x14ac:dyDescent="0.2">
      <c r="A1933" s="17">
        <v>42087</v>
      </c>
      <c r="B1933" s="18">
        <f>VLOOKUP(Table1[[#This Row],[Date]],'Stock Long Data'!A:F,6,)</f>
        <v>63.299999</v>
      </c>
      <c r="C1933" s="18">
        <f>VLOOKUP(Table1[[#This Row],[Date]],'Stock Short Data'!A:F,6,)</f>
        <v>30.412707999999999</v>
      </c>
      <c r="D1933" s="18">
        <f>Table1[[#This Row],[Long]]/Table1[[#This Row],[Short]]</f>
        <v>2.0813667431390854</v>
      </c>
    </row>
    <row r="1934" spans="1:4" x14ac:dyDescent="0.2">
      <c r="A1934" s="17">
        <v>42088</v>
      </c>
      <c r="B1934" s="18">
        <f>VLOOKUP(Table1[[#This Row],[Date]],'Stock Long Data'!A:F,6,)</f>
        <v>60.959999000000003</v>
      </c>
      <c r="C1934" s="18">
        <f>VLOOKUP(Table1[[#This Row],[Date]],'Stock Short Data'!A:F,6,)</f>
        <v>30.002808000000002</v>
      </c>
      <c r="D1934" s="18">
        <f>Table1[[#This Row],[Long]]/Table1[[#This Row],[Short]]</f>
        <v>2.0318097892703908</v>
      </c>
    </row>
    <row r="1935" spans="1:4" x14ac:dyDescent="0.2">
      <c r="A1935" s="17">
        <v>42089</v>
      </c>
      <c r="B1935" s="18">
        <f>VLOOKUP(Table1[[#This Row],[Date]],'Stock Long Data'!A:F,6,)</f>
        <v>63.970001000000003</v>
      </c>
      <c r="C1935" s="18">
        <f>VLOOKUP(Table1[[#This Row],[Date]],'Stock Short Data'!A:F,6,)</f>
        <v>29.815681000000001</v>
      </c>
      <c r="D1935" s="18">
        <f>Table1[[#This Row],[Long]]/Table1[[#This Row],[Short]]</f>
        <v>2.1455153414070938</v>
      </c>
    </row>
    <row r="1936" spans="1:4" x14ac:dyDescent="0.2">
      <c r="A1936" s="17">
        <v>42090</v>
      </c>
      <c r="B1936" s="18">
        <f>VLOOKUP(Table1[[#This Row],[Date]],'Stock Long Data'!A:F,6,)</f>
        <v>64.319999999999993</v>
      </c>
      <c r="C1936" s="18">
        <f>VLOOKUP(Table1[[#This Row],[Date]],'Stock Short Data'!A:F,6,)</f>
        <v>30.172122999999999</v>
      </c>
      <c r="D1936" s="18">
        <f>Table1[[#This Row],[Long]]/Table1[[#This Row],[Short]]</f>
        <v>2.1317691168102422</v>
      </c>
    </row>
    <row r="1937" spans="1:4" x14ac:dyDescent="0.2">
      <c r="A1937" s="17">
        <v>42093</v>
      </c>
      <c r="B1937" s="18">
        <f>VLOOKUP(Table1[[#This Row],[Date]],'Stock Long Data'!A:F,6,)</f>
        <v>64.830001999999993</v>
      </c>
      <c r="C1937" s="18">
        <f>VLOOKUP(Table1[[#This Row],[Date]],'Stock Short Data'!A:F,6,)</f>
        <v>29.993901999999999</v>
      </c>
      <c r="D1937" s="18">
        <f>Table1[[#This Row],[Long]]/Table1[[#This Row],[Short]]</f>
        <v>2.1614394152518068</v>
      </c>
    </row>
    <row r="1938" spans="1:4" x14ac:dyDescent="0.2">
      <c r="A1938" s="17">
        <v>42094</v>
      </c>
      <c r="B1938" s="18">
        <f>VLOOKUP(Table1[[#This Row],[Date]],'Stock Long Data'!A:F,6,)</f>
        <v>64.019997000000004</v>
      </c>
      <c r="C1938" s="18">
        <f>VLOOKUP(Table1[[#This Row],[Date]],'Stock Short Data'!A:F,6,)</f>
        <v>29.860240999999998</v>
      </c>
      <c r="D1938" s="18">
        <f>Table1[[#This Row],[Long]]/Table1[[#This Row],[Short]]</f>
        <v>2.1439879537475939</v>
      </c>
    </row>
    <row r="1939" spans="1:4" x14ac:dyDescent="0.2">
      <c r="A1939" s="17">
        <v>42095</v>
      </c>
      <c r="B1939" s="18">
        <f>VLOOKUP(Table1[[#This Row],[Date]],'Stock Long Data'!A:F,6,)</f>
        <v>63.099997999999999</v>
      </c>
      <c r="C1939" s="18">
        <f>VLOOKUP(Table1[[#This Row],[Date]],'Stock Short Data'!A:F,6,)</f>
        <v>30.457257999999999</v>
      </c>
      <c r="D1939" s="18">
        <f>Table1[[#This Row],[Long]]/Table1[[#This Row],[Short]]</f>
        <v>2.0717557043381909</v>
      </c>
    </row>
    <row r="1940" spans="1:4" x14ac:dyDescent="0.2">
      <c r="A1940" s="17">
        <v>42096</v>
      </c>
      <c r="B1940" s="18">
        <f>VLOOKUP(Table1[[#This Row],[Date]],'Stock Long Data'!A:F,6,)</f>
        <v>63.349997999999999</v>
      </c>
      <c r="C1940" s="18">
        <f>VLOOKUP(Table1[[#This Row],[Date]],'Stock Short Data'!A:F,6,)</f>
        <v>30.421620999999998</v>
      </c>
      <c r="D1940" s="18">
        <f>Table1[[#This Row],[Long]]/Table1[[#This Row],[Short]]</f>
        <v>2.0824004743205498</v>
      </c>
    </row>
    <row r="1941" spans="1:4" x14ac:dyDescent="0.2">
      <c r="A1941" s="17">
        <v>42100</v>
      </c>
      <c r="B1941" s="18">
        <f>VLOOKUP(Table1[[#This Row],[Date]],'Stock Long Data'!A:F,6,)</f>
        <v>64.410004000000001</v>
      </c>
      <c r="C1941" s="18">
        <f>VLOOKUP(Table1[[#This Row],[Date]],'Stock Short Data'!A:F,6,)</f>
        <v>30.305779000000001</v>
      </c>
      <c r="D1941" s="18">
        <f>Table1[[#This Row],[Long]]/Table1[[#This Row],[Short]]</f>
        <v>2.1253373490250818</v>
      </c>
    </row>
    <row r="1942" spans="1:4" x14ac:dyDescent="0.2">
      <c r="A1942" s="17">
        <v>42101</v>
      </c>
      <c r="B1942" s="18">
        <f>VLOOKUP(Table1[[#This Row],[Date]],'Stock Long Data'!A:F,6,)</f>
        <v>66.410004000000001</v>
      </c>
      <c r="C1942" s="18">
        <f>VLOOKUP(Table1[[#This Row],[Date]],'Stock Short Data'!A:F,6,)</f>
        <v>30.109735000000001</v>
      </c>
      <c r="D1942" s="18">
        <f>Table1[[#This Row],[Long]]/Table1[[#This Row],[Short]]</f>
        <v>2.2055990861427377</v>
      </c>
    </row>
    <row r="1943" spans="1:4" x14ac:dyDescent="0.2">
      <c r="A1943" s="17">
        <v>42102</v>
      </c>
      <c r="B1943" s="18">
        <f>VLOOKUP(Table1[[#This Row],[Date]],'Stock Long Data'!A:F,6,)</f>
        <v>68.709998999999996</v>
      </c>
      <c r="C1943" s="18">
        <f>VLOOKUP(Table1[[#This Row],[Date]],'Stock Short Data'!A:F,6,)</f>
        <v>30.385973</v>
      </c>
      <c r="D1943" s="18">
        <f>Table1[[#This Row],[Long]]/Table1[[#This Row],[Short]]</f>
        <v>2.2612407047159553</v>
      </c>
    </row>
    <row r="1944" spans="1:4" x14ac:dyDescent="0.2">
      <c r="A1944" s="17">
        <v>42103</v>
      </c>
      <c r="B1944" s="18">
        <f>VLOOKUP(Table1[[#This Row],[Date]],'Stock Long Data'!A:F,6,)</f>
        <v>69.769997000000004</v>
      </c>
      <c r="C1944" s="18">
        <f>VLOOKUP(Table1[[#This Row],[Date]],'Stock Short Data'!A:F,6,)</f>
        <v>30.742407</v>
      </c>
      <c r="D1944" s="18">
        <f>Table1[[#This Row],[Long]]/Table1[[#This Row],[Short]]</f>
        <v>2.2695033931468021</v>
      </c>
    </row>
    <row r="1945" spans="1:4" x14ac:dyDescent="0.2">
      <c r="A1945" s="17">
        <v>42104</v>
      </c>
      <c r="B1945" s="18">
        <f>VLOOKUP(Table1[[#This Row],[Date]],'Stock Long Data'!A:F,6,)</f>
        <v>68.860000999999997</v>
      </c>
      <c r="C1945" s="18">
        <f>VLOOKUP(Table1[[#This Row],[Date]],'Stock Short Data'!A:F,6,)</f>
        <v>30.742407</v>
      </c>
      <c r="D1945" s="18">
        <f>Table1[[#This Row],[Long]]/Table1[[#This Row],[Short]]</f>
        <v>2.2399027180923081</v>
      </c>
    </row>
    <row r="1946" spans="1:4" x14ac:dyDescent="0.2">
      <c r="A1946" s="17">
        <v>42107</v>
      </c>
      <c r="B1946" s="18">
        <f>VLOOKUP(Table1[[#This Row],[Date]],'Stock Long Data'!A:F,6,)</f>
        <v>68.199996999999996</v>
      </c>
      <c r="C1946" s="18">
        <f>VLOOKUP(Table1[[#This Row],[Date]],'Stock Short Data'!A:F,6,)</f>
        <v>30.430531999999999</v>
      </c>
      <c r="D1946" s="18">
        <f>Table1[[#This Row],[Long]]/Table1[[#This Row],[Short]]</f>
        <v>2.2411700524985894</v>
      </c>
    </row>
    <row r="1947" spans="1:4" x14ac:dyDescent="0.2">
      <c r="A1947" s="17">
        <v>42108</v>
      </c>
      <c r="B1947" s="18">
        <f>VLOOKUP(Table1[[#This Row],[Date]],'Stock Long Data'!A:F,6,)</f>
        <v>67.650002000000001</v>
      </c>
      <c r="C1947" s="18">
        <f>VLOOKUP(Table1[[#This Row],[Date]],'Stock Short Data'!A:F,6,)</f>
        <v>30.198855999999999</v>
      </c>
      <c r="D1947" s="18">
        <f>Table1[[#This Row],[Long]]/Table1[[#This Row],[Short]]</f>
        <v>2.2401511500965468</v>
      </c>
    </row>
    <row r="1948" spans="1:4" x14ac:dyDescent="0.2">
      <c r="A1948" s="17">
        <v>42109</v>
      </c>
      <c r="B1948" s="18">
        <f>VLOOKUP(Table1[[#This Row],[Date]],'Stock Long Data'!A:F,6,)</f>
        <v>67.389999000000003</v>
      </c>
      <c r="C1948" s="18">
        <f>VLOOKUP(Table1[[#This Row],[Date]],'Stock Short Data'!A:F,6,)</f>
        <v>30.163204</v>
      </c>
      <c r="D1948" s="18">
        <f>Table1[[#This Row],[Long]]/Table1[[#This Row],[Short]]</f>
        <v>2.2341790679796483</v>
      </c>
    </row>
    <row r="1949" spans="1:4" x14ac:dyDescent="0.2">
      <c r="A1949" s="17">
        <v>42110</v>
      </c>
      <c r="B1949" s="18">
        <f>VLOOKUP(Table1[[#This Row],[Date]],'Stock Long Data'!A:F,6,)</f>
        <v>67.5</v>
      </c>
      <c r="C1949" s="18">
        <f>VLOOKUP(Table1[[#This Row],[Date]],'Stock Short Data'!A:F,6,)</f>
        <v>30.100829999999998</v>
      </c>
      <c r="D1949" s="18">
        <f>Table1[[#This Row],[Long]]/Table1[[#This Row],[Short]]</f>
        <v>2.2424630815828004</v>
      </c>
    </row>
    <row r="1950" spans="1:4" x14ac:dyDescent="0.2">
      <c r="A1950" s="17">
        <v>42111</v>
      </c>
      <c r="B1950" s="18">
        <f>VLOOKUP(Table1[[#This Row],[Date]],'Stock Long Data'!A:F,6,)</f>
        <v>66.699996999999996</v>
      </c>
      <c r="C1950" s="18">
        <f>VLOOKUP(Table1[[#This Row],[Date]],'Stock Short Data'!A:F,6,)</f>
        <v>29.922609000000001</v>
      </c>
      <c r="D1950" s="18">
        <f>Table1[[#This Row],[Long]]/Table1[[#This Row],[Short]]</f>
        <v>2.2290836002970194</v>
      </c>
    </row>
    <row r="1951" spans="1:4" x14ac:dyDescent="0.2">
      <c r="A1951" s="17">
        <v>42114</v>
      </c>
      <c r="B1951" s="18">
        <f>VLOOKUP(Table1[[#This Row],[Date]],'Stock Long Data'!A:F,6,)</f>
        <v>66.190002000000007</v>
      </c>
      <c r="C1951" s="18">
        <f>VLOOKUP(Table1[[#This Row],[Date]],'Stock Short Data'!A:F,6,)</f>
        <v>30.100829999999998</v>
      </c>
      <c r="D1951" s="18">
        <f>Table1[[#This Row],[Long]]/Table1[[#This Row],[Short]]</f>
        <v>2.1989427534058033</v>
      </c>
    </row>
    <row r="1952" spans="1:4" x14ac:dyDescent="0.2">
      <c r="A1952" s="17">
        <v>42115</v>
      </c>
      <c r="B1952" s="18">
        <f>VLOOKUP(Table1[[#This Row],[Date]],'Stock Long Data'!A:F,6,)</f>
        <v>66.349997999999999</v>
      </c>
      <c r="C1952" s="18">
        <f>VLOOKUP(Table1[[#This Row],[Date]],'Stock Short Data'!A:F,6,)</f>
        <v>30.198855999999999</v>
      </c>
      <c r="D1952" s="18">
        <f>Table1[[#This Row],[Long]]/Table1[[#This Row],[Short]]</f>
        <v>2.1971030293332965</v>
      </c>
    </row>
    <row r="1953" spans="1:4" x14ac:dyDescent="0.2">
      <c r="A1953" s="17">
        <v>42116</v>
      </c>
      <c r="B1953" s="18">
        <f>VLOOKUP(Table1[[#This Row],[Date]],'Stock Long Data'!A:F,6,)</f>
        <v>65.669998000000007</v>
      </c>
      <c r="C1953" s="18">
        <f>VLOOKUP(Table1[[#This Row],[Date]],'Stock Short Data'!A:F,6,)</f>
        <v>30.403798999999999</v>
      </c>
      <c r="D1953" s="18">
        <f>Table1[[#This Row],[Long]]/Table1[[#This Row],[Short]]</f>
        <v>2.1599273827589771</v>
      </c>
    </row>
    <row r="1954" spans="1:4" x14ac:dyDescent="0.2">
      <c r="A1954" s="17">
        <v>42117</v>
      </c>
      <c r="B1954" s="18">
        <f>VLOOKUP(Table1[[#This Row],[Date]],'Stock Long Data'!A:F,6,)</f>
        <v>66.480002999999996</v>
      </c>
      <c r="C1954" s="18">
        <f>VLOOKUP(Table1[[#This Row],[Date]],'Stock Short Data'!A:F,6,)</f>
        <v>30.813704000000001</v>
      </c>
      <c r="D1954" s="18">
        <f>Table1[[#This Row],[Long]]/Table1[[#This Row],[Short]]</f>
        <v>2.1574817165764943</v>
      </c>
    </row>
    <row r="1955" spans="1:4" x14ac:dyDescent="0.2">
      <c r="A1955" s="17">
        <v>42118</v>
      </c>
      <c r="B1955" s="18">
        <f>VLOOKUP(Table1[[#This Row],[Date]],'Stock Long Data'!A:F,6,)</f>
        <v>66.940002000000007</v>
      </c>
      <c r="C1955" s="18">
        <f>VLOOKUP(Table1[[#This Row],[Date]],'Stock Short Data'!A:F,6,)</f>
        <v>28.710743000000001</v>
      </c>
      <c r="D1955" s="18">
        <f>Table1[[#This Row],[Long]]/Table1[[#This Row],[Short]]</f>
        <v>2.331531510696188</v>
      </c>
    </row>
    <row r="1956" spans="1:4" x14ac:dyDescent="0.2">
      <c r="A1956" s="17">
        <v>42121</v>
      </c>
      <c r="B1956" s="18">
        <f>VLOOKUP(Table1[[#This Row],[Date]],'Stock Long Data'!A:F,6,)</f>
        <v>65.569999999999993</v>
      </c>
      <c r="C1956" s="18">
        <f>VLOOKUP(Table1[[#This Row],[Date]],'Stock Short Data'!A:F,6,)</f>
        <v>28.354303000000002</v>
      </c>
      <c r="D1956" s="18">
        <f>Table1[[#This Row],[Long]]/Table1[[#This Row],[Short]]</f>
        <v>2.3125237816637565</v>
      </c>
    </row>
    <row r="1957" spans="1:4" x14ac:dyDescent="0.2">
      <c r="A1957" s="17">
        <v>42122</v>
      </c>
      <c r="B1957" s="18">
        <f>VLOOKUP(Table1[[#This Row],[Date]],'Stock Long Data'!A:F,6,)</f>
        <v>64.660004000000001</v>
      </c>
      <c r="C1957" s="18">
        <f>VLOOKUP(Table1[[#This Row],[Date]],'Stock Short Data'!A:F,6,)</f>
        <v>27.908760000000001</v>
      </c>
      <c r="D1957" s="18">
        <f>Table1[[#This Row],[Long]]/Table1[[#This Row],[Short]]</f>
        <v>2.3168354308826333</v>
      </c>
    </row>
    <row r="1958" spans="1:4" x14ac:dyDescent="0.2">
      <c r="A1958" s="17">
        <v>42123</v>
      </c>
      <c r="B1958" s="18">
        <f>VLOOKUP(Table1[[#This Row],[Date]],'Stock Long Data'!A:F,6,)</f>
        <v>64.699996999999996</v>
      </c>
      <c r="C1958" s="18">
        <f>VLOOKUP(Table1[[#This Row],[Date]],'Stock Short Data'!A:F,6,)</f>
        <v>27.525594999999999</v>
      </c>
      <c r="D1958" s="18">
        <f>Table1[[#This Row],[Long]]/Table1[[#This Row],[Short]]</f>
        <v>2.3505394524623355</v>
      </c>
    </row>
    <row r="1959" spans="1:4" x14ac:dyDescent="0.2">
      <c r="A1959" s="17">
        <v>42124</v>
      </c>
      <c r="B1959" s="18">
        <f>VLOOKUP(Table1[[#This Row],[Date]],'Stock Long Data'!A:F,6,)</f>
        <v>63.639999000000003</v>
      </c>
      <c r="C1959" s="18">
        <f>VLOOKUP(Table1[[#This Row],[Date]],'Stock Short Data'!A:F,6,)</f>
        <v>27.694901999999999</v>
      </c>
      <c r="D1959" s="18">
        <f>Table1[[#This Row],[Long]]/Table1[[#This Row],[Short]]</f>
        <v>2.2978958004617605</v>
      </c>
    </row>
    <row r="1960" spans="1:4" x14ac:dyDescent="0.2">
      <c r="A1960" s="17">
        <v>42125</v>
      </c>
      <c r="B1960" s="18">
        <f>VLOOKUP(Table1[[#This Row],[Date]],'Stock Long Data'!A:F,6,)</f>
        <v>63.57</v>
      </c>
      <c r="C1960" s="18">
        <f>VLOOKUP(Table1[[#This Row],[Date]],'Stock Short Data'!A:F,6,)</f>
        <v>28.006786000000002</v>
      </c>
      <c r="D1960" s="18">
        <f>Table1[[#This Row],[Long]]/Table1[[#This Row],[Short]]</f>
        <v>2.2698070389083558</v>
      </c>
    </row>
    <row r="1961" spans="1:4" x14ac:dyDescent="0.2">
      <c r="A1961" s="17">
        <v>42128</v>
      </c>
      <c r="B1961" s="18">
        <f>VLOOKUP(Table1[[#This Row],[Date]],'Stock Long Data'!A:F,6,)</f>
        <v>64.760002</v>
      </c>
      <c r="C1961" s="18">
        <f>VLOOKUP(Table1[[#This Row],[Date]],'Stock Short Data'!A:F,6,)</f>
        <v>28.256284999999998</v>
      </c>
      <c r="D1961" s="18">
        <f>Table1[[#This Row],[Long]]/Table1[[#This Row],[Short]]</f>
        <v>2.2918795588308938</v>
      </c>
    </row>
    <row r="1962" spans="1:4" x14ac:dyDescent="0.2">
      <c r="A1962" s="17">
        <v>42129</v>
      </c>
      <c r="B1962" s="18">
        <f>VLOOKUP(Table1[[#This Row],[Date]],'Stock Long Data'!A:F,6,)</f>
        <v>64.309997999999993</v>
      </c>
      <c r="C1962" s="18">
        <f>VLOOKUP(Table1[[#This Row],[Date]],'Stock Short Data'!A:F,6,)</f>
        <v>27.748365</v>
      </c>
      <c r="D1962" s="18">
        <f>Table1[[#This Row],[Long]]/Table1[[#This Row],[Short]]</f>
        <v>2.3176139567142062</v>
      </c>
    </row>
    <row r="1963" spans="1:4" x14ac:dyDescent="0.2">
      <c r="A1963" s="17">
        <v>42130</v>
      </c>
      <c r="B1963" s="18">
        <f>VLOOKUP(Table1[[#This Row],[Date]],'Stock Long Data'!A:F,6,)</f>
        <v>65.040001000000004</v>
      </c>
      <c r="C1963" s="18">
        <f>VLOOKUP(Table1[[#This Row],[Date]],'Stock Short Data'!A:F,6,)</f>
        <v>27.587966999999999</v>
      </c>
      <c r="D1963" s="18">
        <f>Table1[[#This Row],[Long]]/Table1[[#This Row],[Short]]</f>
        <v>2.3575496157437046</v>
      </c>
    </row>
    <row r="1964" spans="1:4" x14ac:dyDescent="0.2">
      <c r="A1964" s="17">
        <v>42131</v>
      </c>
      <c r="B1964" s="18">
        <f>VLOOKUP(Table1[[#This Row],[Date]],'Stock Long Data'!A:F,6,)</f>
        <v>65.309997999999993</v>
      </c>
      <c r="C1964" s="18">
        <f>VLOOKUP(Table1[[#This Row],[Date]],'Stock Short Data'!A:F,6,)</f>
        <v>27.873118999999999</v>
      </c>
      <c r="D1964" s="18">
        <f>Table1[[#This Row],[Long]]/Table1[[#This Row],[Short]]</f>
        <v>2.3431176826676627</v>
      </c>
    </row>
    <row r="1965" spans="1:4" x14ac:dyDescent="0.2">
      <c r="A1965" s="17">
        <v>42132</v>
      </c>
      <c r="B1965" s="18">
        <f>VLOOKUP(Table1[[#This Row],[Date]],'Stock Long Data'!A:F,6,)</f>
        <v>65.489998</v>
      </c>
      <c r="C1965" s="18">
        <f>VLOOKUP(Table1[[#This Row],[Date]],'Stock Short Data'!A:F,6,)</f>
        <v>28.211731</v>
      </c>
      <c r="D1965" s="18">
        <f>Table1[[#This Row],[Long]]/Table1[[#This Row],[Short]]</f>
        <v>2.3213746792070293</v>
      </c>
    </row>
    <row r="1966" spans="1:4" x14ac:dyDescent="0.2">
      <c r="A1966" s="17">
        <v>42135</v>
      </c>
      <c r="B1966" s="18">
        <f>VLOOKUP(Table1[[#This Row],[Date]],'Stock Long Data'!A:F,6,)</f>
        <v>65.669998000000007</v>
      </c>
      <c r="C1966" s="18">
        <f>VLOOKUP(Table1[[#This Row],[Date]],'Stock Short Data'!A:F,6,)</f>
        <v>28.354303000000002</v>
      </c>
      <c r="D1966" s="18">
        <f>Table1[[#This Row],[Long]]/Table1[[#This Row],[Short]]</f>
        <v>2.3160505126858526</v>
      </c>
    </row>
    <row r="1967" spans="1:4" x14ac:dyDescent="0.2">
      <c r="A1967" s="17">
        <v>42136</v>
      </c>
      <c r="B1967" s="18">
        <f>VLOOKUP(Table1[[#This Row],[Date]],'Stock Long Data'!A:F,6,)</f>
        <v>64.699996999999996</v>
      </c>
      <c r="C1967" s="18">
        <f>VLOOKUP(Table1[[#This Row],[Date]],'Stock Short Data'!A:F,6,)</f>
        <v>27.632524</v>
      </c>
      <c r="D1967" s="18">
        <f>Table1[[#This Row],[Long]]/Table1[[#This Row],[Short]]</f>
        <v>2.3414436191207142</v>
      </c>
    </row>
    <row r="1968" spans="1:4" x14ac:dyDescent="0.2">
      <c r="A1968" s="17">
        <v>42137</v>
      </c>
      <c r="B1968" s="18">
        <f>VLOOKUP(Table1[[#This Row],[Date]],'Stock Long Data'!A:F,6,)</f>
        <v>64.410004000000001</v>
      </c>
      <c r="C1968" s="18">
        <f>VLOOKUP(Table1[[#This Row],[Date]],'Stock Short Data'!A:F,6,)</f>
        <v>27.142429</v>
      </c>
      <c r="D1968" s="18">
        <f>Table1[[#This Row],[Long]]/Table1[[#This Row],[Short]]</f>
        <v>2.3730375789138107</v>
      </c>
    </row>
    <row r="1969" spans="1:4" x14ac:dyDescent="0.2">
      <c r="A1969" s="17">
        <v>42138</v>
      </c>
      <c r="B1969" s="18">
        <f>VLOOKUP(Table1[[#This Row],[Date]],'Stock Long Data'!A:F,6,)</f>
        <v>65.199996999999996</v>
      </c>
      <c r="C1969" s="18">
        <f>VLOOKUP(Table1[[#This Row],[Date]],'Stock Short Data'!A:F,6,)</f>
        <v>27.712727000000001</v>
      </c>
      <c r="D1969" s="18">
        <f>Table1[[#This Row],[Long]]/Table1[[#This Row],[Short]]</f>
        <v>2.3527095330603873</v>
      </c>
    </row>
    <row r="1970" spans="1:4" x14ac:dyDescent="0.2">
      <c r="A1970" s="17">
        <v>42139</v>
      </c>
      <c r="B1970" s="18">
        <f>VLOOKUP(Table1[[#This Row],[Date]],'Stock Long Data'!A:F,6,)</f>
        <v>64.489998</v>
      </c>
      <c r="C1970" s="18">
        <f>VLOOKUP(Table1[[#This Row],[Date]],'Stock Short Data'!A:F,6,)</f>
        <v>27.899851000000002</v>
      </c>
      <c r="D1970" s="18">
        <f>Table1[[#This Row],[Long]]/Table1[[#This Row],[Short]]</f>
        <v>2.3114818068383229</v>
      </c>
    </row>
    <row r="1971" spans="1:4" x14ac:dyDescent="0.2">
      <c r="A1971" s="17">
        <v>42142</v>
      </c>
      <c r="B1971" s="18">
        <f>VLOOKUP(Table1[[#This Row],[Date]],'Stock Long Data'!A:F,6,)</f>
        <v>64.580001999999993</v>
      </c>
      <c r="C1971" s="18">
        <f>VLOOKUP(Table1[[#This Row],[Date]],'Stock Short Data'!A:F,6,)</f>
        <v>28.363216000000001</v>
      </c>
      <c r="D1971" s="18">
        <f>Table1[[#This Row],[Long]]/Table1[[#This Row],[Short]]</f>
        <v>2.2768927895905735</v>
      </c>
    </row>
    <row r="1972" spans="1:4" x14ac:dyDescent="0.2">
      <c r="A1972" s="17">
        <v>42143</v>
      </c>
      <c r="B1972" s="18">
        <f>VLOOKUP(Table1[[#This Row],[Date]],'Stock Long Data'!A:F,6,)</f>
        <v>63</v>
      </c>
      <c r="C1972" s="18">
        <f>VLOOKUP(Table1[[#This Row],[Date]],'Stock Short Data'!A:F,6,)</f>
        <v>28.658200999999998</v>
      </c>
      <c r="D1972" s="18">
        <f>Table1[[#This Row],[Long]]/Table1[[#This Row],[Short]]</f>
        <v>2.19832361424222</v>
      </c>
    </row>
    <row r="1973" spans="1:4" x14ac:dyDescent="0.2">
      <c r="A1973" s="17">
        <v>42144</v>
      </c>
      <c r="B1973" s="18">
        <f>VLOOKUP(Table1[[#This Row],[Date]],'Stock Long Data'!A:F,6,)</f>
        <v>61.91</v>
      </c>
      <c r="C1973" s="18">
        <f>VLOOKUP(Table1[[#This Row],[Date]],'Stock Short Data'!A:F,6,)</f>
        <v>28.792287999999999</v>
      </c>
      <c r="D1973" s="18">
        <f>Table1[[#This Row],[Long]]/Table1[[#This Row],[Short]]</f>
        <v>2.1502285612036109</v>
      </c>
    </row>
    <row r="1974" spans="1:4" x14ac:dyDescent="0.2">
      <c r="A1974" s="17">
        <v>42145</v>
      </c>
      <c r="B1974" s="18">
        <f>VLOOKUP(Table1[[#This Row],[Date]],'Stock Long Data'!A:F,6,)</f>
        <v>60.5</v>
      </c>
      <c r="C1974" s="18">
        <f>VLOOKUP(Table1[[#This Row],[Date]],'Stock Short Data'!A:F,6,)</f>
        <v>29.006817000000002</v>
      </c>
      <c r="D1974" s="18">
        <f>Table1[[#This Row],[Long]]/Table1[[#This Row],[Short]]</f>
        <v>2.0857166093060124</v>
      </c>
    </row>
    <row r="1975" spans="1:4" x14ac:dyDescent="0.2">
      <c r="A1975" s="17">
        <v>42146</v>
      </c>
      <c r="B1975" s="18">
        <f>VLOOKUP(Table1[[#This Row],[Date]],'Stock Long Data'!A:F,6,)</f>
        <v>61.16</v>
      </c>
      <c r="C1975" s="18">
        <f>VLOOKUP(Table1[[#This Row],[Date]],'Stock Short Data'!A:F,6,)</f>
        <v>28.917431000000001</v>
      </c>
      <c r="D1975" s="18">
        <f>Table1[[#This Row],[Long]]/Table1[[#This Row],[Short]]</f>
        <v>2.1149873237356389</v>
      </c>
    </row>
    <row r="1976" spans="1:4" x14ac:dyDescent="0.2">
      <c r="A1976" s="17">
        <v>42150</v>
      </c>
      <c r="B1976" s="18">
        <f>VLOOKUP(Table1[[#This Row],[Date]],'Stock Long Data'!A:F,6,)</f>
        <v>60.27</v>
      </c>
      <c r="C1976" s="18">
        <f>VLOOKUP(Table1[[#This Row],[Date]],'Stock Short Data'!A:F,6,)</f>
        <v>28.604568</v>
      </c>
      <c r="D1976" s="18">
        <f>Table1[[#This Row],[Long]]/Table1[[#This Row],[Short]]</f>
        <v>2.1070061257348827</v>
      </c>
    </row>
    <row r="1977" spans="1:4" x14ac:dyDescent="0.2">
      <c r="A1977" s="17">
        <v>42151</v>
      </c>
      <c r="B1977" s="18">
        <f>VLOOKUP(Table1[[#This Row],[Date]],'Stock Long Data'!A:F,6,)</f>
        <v>61.119999</v>
      </c>
      <c r="C1977" s="18">
        <f>VLOOKUP(Table1[[#This Row],[Date]],'Stock Short Data'!A:F,6,)</f>
        <v>28.559874000000001</v>
      </c>
      <c r="D1977" s="18">
        <f>Table1[[#This Row],[Long]]/Table1[[#This Row],[Short]]</f>
        <v>2.1400654288600851</v>
      </c>
    </row>
    <row r="1978" spans="1:4" x14ac:dyDescent="0.2">
      <c r="A1978" s="17">
        <v>42152</v>
      </c>
      <c r="B1978" s="18">
        <f>VLOOKUP(Table1[[#This Row],[Date]],'Stock Long Data'!A:F,6,)</f>
        <v>61.23</v>
      </c>
      <c r="C1978" s="18">
        <f>VLOOKUP(Table1[[#This Row],[Date]],'Stock Short Data'!A:F,6,)</f>
        <v>28.541993999999999</v>
      </c>
      <c r="D1978" s="18">
        <f>Table1[[#This Row],[Long]]/Table1[[#This Row],[Short]]</f>
        <v>2.1452600683750407</v>
      </c>
    </row>
    <row r="1979" spans="1:4" x14ac:dyDescent="0.2">
      <c r="A1979" s="17">
        <v>42153</v>
      </c>
      <c r="B1979" s="18">
        <f>VLOOKUP(Table1[[#This Row],[Date]],'Stock Long Data'!A:F,6,)</f>
        <v>59.790000999999997</v>
      </c>
      <c r="C1979" s="18">
        <f>VLOOKUP(Table1[[#This Row],[Date]],'Stock Short Data'!A:F,6,)</f>
        <v>28.479420000000001</v>
      </c>
      <c r="D1979" s="18">
        <f>Table1[[#This Row],[Long]]/Table1[[#This Row],[Short]]</f>
        <v>2.0994107674945623</v>
      </c>
    </row>
    <row r="1980" spans="1:4" x14ac:dyDescent="0.2">
      <c r="A1980" s="17">
        <v>42156</v>
      </c>
      <c r="B1980" s="18">
        <f>VLOOKUP(Table1[[#This Row],[Date]],'Stock Long Data'!A:F,6,)</f>
        <v>59.98</v>
      </c>
      <c r="C1980" s="18">
        <f>VLOOKUP(Table1[[#This Row],[Date]],'Stock Short Data'!A:F,6,)</f>
        <v>28.622446</v>
      </c>
      <c r="D1980" s="18">
        <f>Table1[[#This Row],[Long]]/Table1[[#This Row],[Short]]</f>
        <v>2.0955581504110445</v>
      </c>
    </row>
    <row r="1981" spans="1:4" x14ac:dyDescent="0.2">
      <c r="A1981" s="17">
        <v>42157</v>
      </c>
      <c r="B1981" s="18">
        <f>VLOOKUP(Table1[[#This Row],[Date]],'Stock Long Data'!A:F,6,)</f>
        <v>59.799999</v>
      </c>
      <c r="C1981" s="18">
        <f>VLOOKUP(Table1[[#This Row],[Date]],'Stock Short Data'!A:F,6,)</f>
        <v>28.434729000000001</v>
      </c>
      <c r="D1981" s="18">
        <f>Table1[[#This Row],[Long]]/Table1[[#This Row],[Short]]</f>
        <v>2.103062033754568</v>
      </c>
    </row>
    <row r="1982" spans="1:4" x14ac:dyDescent="0.2">
      <c r="A1982" s="17">
        <v>42158</v>
      </c>
      <c r="B1982" s="18">
        <f>VLOOKUP(Table1[[#This Row],[Date]],'Stock Long Data'!A:F,6,)</f>
        <v>61.27</v>
      </c>
      <c r="C1982" s="18">
        <f>VLOOKUP(Table1[[#This Row],[Date]],'Stock Short Data'!A:F,6,)</f>
        <v>28.631381999999999</v>
      </c>
      <c r="D1982" s="18">
        <f>Table1[[#This Row],[Long]]/Table1[[#This Row],[Short]]</f>
        <v>2.1399595730307399</v>
      </c>
    </row>
    <row r="1983" spans="1:4" x14ac:dyDescent="0.2">
      <c r="A1983" s="17">
        <v>42159</v>
      </c>
      <c r="B1983" s="18">
        <f>VLOOKUP(Table1[[#This Row],[Date]],'Stock Long Data'!A:F,6,)</f>
        <v>61.349997999999999</v>
      </c>
      <c r="C1983" s="18">
        <f>VLOOKUP(Table1[[#This Row],[Date]],'Stock Short Data'!A:F,6,)</f>
        <v>28.649260000000002</v>
      </c>
      <c r="D1983" s="18">
        <f>Table1[[#This Row],[Long]]/Table1[[#This Row],[Short]]</f>
        <v>2.1414164973196512</v>
      </c>
    </row>
    <row r="1984" spans="1:4" x14ac:dyDescent="0.2">
      <c r="A1984" s="17">
        <v>42160</v>
      </c>
      <c r="B1984" s="18">
        <f>VLOOKUP(Table1[[#This Row],[Date]],'Stock Long Data'!A:F,6,)</f>
        <v>63.799999</v>
      </c>
      <c r="C1984" s="18">
        <f>VLOOKUP(Table1[[#This Row],[Date]],'Stock Short Data'!A:F,6,)</f>
        <v>28.917431000000001</v>
      </c>
      <c r="D1984" s="18">
        <f>Table1[[#This Row],[Long]]/Table1[[#This Row],[Short]]</f>
        <v>2.2062817060063185</v>
      </c>
    </row>
    <row r="1985" spans="1:4" x14ac:dyDescent="0.2">
      <c r="A1985" s="17">
        <v>42163</v>
      </c>
      <c r="B1985" s="18">
        <f>VLOOKUP(Table1[[#This Row],[Date]],'Stock Long Data'!A:F,6,)</f>
        <v>61.52</v>
      </c>
      <c r="C1985" s="18">
        <f>VLOOKUP(Table1[[#This Row],[Date]],'Stock Short Data'!A:F,6,)</f>
        <v>28.872734000000001</v>
      </c>
      <c r="D1985" s="18">
        <f>Table1[[#This Row],[Long]]/Table1[[#This Row],[Short]]</f>
        <v>2.1307299821347021</v>
      </c>
    </row>
    <row r="1986" spans="1:4" x14ac:dyDescent="0.2">
      <c r="A1986" s="17">
        <v>42164</v>
      </c>
      <c r="B1986" s="18">
        <f>VLOOKUP(Table1[[#This Row],[Date]],'Stock Long Data'!A:F,6,)</f>
        <v>68.269997000000004</v>
      </c>
      <c r="C1986" s="18">
        <f>VLOOKUP(Table1[[#This Row],[Date]],'Stock Short Data'!A:F,6,)</f>
        <v>28.863796000000001</v>
      </c>
      <c r="D1986" s="18">
        <f>Table1[[#This Row],[Long]]/Table1[[#This Row],[Short]]</f>
        <v>2.3652466570925044</v>
      </c>
    </row>
    <row r="1987" spans="1:4" x14ac:dyDescent="0.2">
      <c r="A1987" s="17">
        <v>42165</v>
      </c>
      <c r="B1987" s="18">
        <f>VLOOKUP(Table1[[#This Row],[Date]],'Stock Long Data'!A:F,6,)</f>
        <v>66.769997000000004</v>
      </c>
      <c r="C1987" s="18">
        <f>VLOOKUP(Table1[[#This Row],[Date]],'Stock Short Data'!A:F,6,)</f>
        <v>29.123025999999999</v>
      </c>
      <c r="D1987" s="18">
        <f>Table1[[#This Row],[Long]]/Table1[[#This Row],[Short]]</f>
        <v>2.2926874769125987</v>
      </c>
    </row>
    <row r="1988" spans="1:4" x14ac:dyDescent="0.2">
      <c r="A1988" s="17">
        <v>42166</v>
      </c>
      <c r="B1988" s="18">
        <f>VLOOKUP(Table1[[#This Row],[Date]],'Stock Long Data'!A:F,6,)</f>
        <v>66.069999999999993</v>
      </c>
      <c r="C1988" s="18">
        <f>VLOOKUP(Table1[[#This Row],[Date]],'Stock Short Data'!A:F,6,)</f>
        <v>29.051511999999999</v>
      </c>
      <c r="D1988" s="18">
        <f>Table1[[#This Row],[Long]]/Table1[[#This Row],[Short]]</f>
        <v>2.2742361912178612</v>
      </c>
    </row>
    <row r="1989" spans="1:4" x14ac:dyDescent="0.2">
      <c r="A1989" s="17">
        <v>42167</v>
      </c>
      <c r="B1989" s="18">
        <f>VLOOKUP(Table1[[#This Row],[Date]],'Stock Long Data'!A:F,6,)</f>
        <v>66.480002999999996</v>
      </c>
      <c r="C1989" s="18">
        <f>VLOOKUP(Table1[[#This Row],[Date]],'Stock Short Data'!A:F,6,)</f>
        <v>29.212409999999998</v>
      </c>
      <c r="D1989" s="18">
        <f>Table1[[#This Row],[Long]]/Table1[[#This Row],[Short]]</f>
        <v>2.2757452397799427</v>
      </c>
    </row>
    <row r="1990" spans="1:4" x14ac:dyDescent="0.2">
      <c r="A1990" s="17">
        <v>42170</v>
      </c>
      <c r="B1990" s="18">
        <f>VLOOKUP(Table1[[#This Row],[Date]],'Stock Long Data'!A:F,6,)</f>
        <v>66.819999999999993</v>
      </c>
      <c r="C1990" s="18">
        <f>VLOOKUP(Table1[[#This Row],[Date]],'Stock Short Data'!A:F,6,)</f>
        <v>28.962123999999999</v>
      </c>
      <c r="D1990" s="18">
        <f>Table1[[#This Row],[Long]]/Table1[[#This Row],[Short]]</f>
        <v>2.3071512296542891</v>
      </c>
    </row>
    <row r="1991" spans="1:4" x14ac:dyDescent="0.2">
      <c r="A1991" s="17">
        <v>42171</v>
      </c>
      <c r="B1991" s="18">
        <f>VLOOKUP(Table1[[#This Row],[Date]],'Stock Long Data'!A:F,6,)</f>
        <v>67.260002</v>
      </c>
      <c r="C1991" s="18">
        <f>VLOOKUP(Table1[[#This Row],[Date]],'Stock Short Data'!A:F,6,)</f>
        <v>29.552094</v>
      </c>
      <c r="D1991" s="18">
        <f>Table1[[#This Row],[Long]]/Table1[[#This Row],[Short]]</f>
        <v>2.2759809169529577</v>
      </c>
    </row>
    <row r="1992" spans="1:4" x14ac:dyDescent="0.2">
      <c r="A1992" s="17">
        <v>42172</v>
      </c>
      <c r="B1992" s="18">
        <f>VLOOKUP(Table1[[#This Row],[Date]],'Stock Long Data'!A:F,6,)</f>
        <v>66.930000000000007</v>
      </c>
      <c r="C1992" s="18">
        <f>VLOOKUP(Table1[[#This Row],[Date]],'Stock Short Data'!A:F,6,)</f>
        <v>29.471640000000001</v>
      </c>
      <c r="D1992" s="18">
        <f>Table1[[#This Row],[Long]]/Table1[[#This Row],[Short]]</f>
        <v>2.2709967955634638</v>
      </c>
    </row>
    <row r="1993" spans="1:4" x14ac:dyDescent="0.2">
      <c r="A1993" s="17">
        <v>42173</v>
      </c>
      <c r="B1993" s="18">
        <f>VLOOKUP(Table1[[#This Row],[Date]],'Stock Long Data'!A:F,6,)</f>
        <v>66.610000999999997</v>
      </c>
      <c r="C1993" s="18">
        <f>VLOOKUP(Table1[[#This Row],[Date]],'Stock Short Data'!A:F,6,)</f>
        <v>29.990100999999999</v>
      </c>
      <c r="D1993" s="18">
        <f>Table1[[#This Row],[Long]]/Table1[[#This Row],[Short]]</f>
        <v>2.2210662444918072</v>
      </c>
    </row>
    <row r="1994" spans="1:4" x14ac:dyDescent="0.2">
      <c r="A1994" s="17">
        <v>42174</v>
      </c>
      <c r="B1994" s="18">
        <f>VLOOKUP(Table1[[#This Row],[Date]],'Stock Long Data'!A:F,6,)</f>
        <v>65.989998</v>
      </c>
      <c r="C1994" s="18">
        <f>VLOOKUP(Table1[[#This Row],[Date]],'Stock Short Data'!A:F,6,)</f>
        <v>30.186758000000001</v>
      </c>
      <c r="D1994" s="18">
        <f>Table1[[#This Row],[Long]]/Table1[[#This Row],[Short]]</f>
        <v>2.1860578072014225</v>
      </c>
    </row>
    <row r="1995" spans="1:4" x14ac:dyDescent="0.2">
      <c r="A1995" s="17">
        <v>42177</v>
      </c>
      <c r="B1995" s="18">
        <f>VLOOKUP(Table1[[#This Row],[Date]],'Stock Long Data'!A:F,6,)</f>
        <v>66.339995999999999</v>
      </c>
      <c r="C1995" s="18">
        <f>VLOOKUP(Table1[[#This Row],[Date]],'Stock Short Data'!A:F,6,)</f>
        <v>30.499618999999999</v>
      </c>
      <c r="D1995" s="18">
        <f>Table1[[#This Row],[Long]]/Table1[[#This Row],[Short]]</f>
        <v>2.1751090070994001</v>
      </c>
    </row>
    <row r="1996" spans="1:4" x14ac:dyDescent="0.2">
      <c r="A1996" s="17">
        <v>42178</v>
      </c>
      <c r="B1996" s="18">
        <f>VLOOKUP(Table1[[#This Row],[Date]],'Stock Long Data'!A:F,6,)</f>
        <v>68.800003000000004</v>
      </c>
      <c r="C1996" s="18">
        <f>VLOOKUP(Table1[[#This Row],[Date]],'Stock Short Data'!A:F,6,)</f>
        <v>30.687335999999998</v>
      </c>
      <c r="D1996" s="18">
        <f>Table1[[#This Row],[Long]]/Table1[[#This Row],[Short]]</f>
        <v>2.2419672727538162</v>
      </c>
    </row>
    <row r="1997" spans="1:4" x14ac:dyDescent="0.2">
      <c r="A1997" s="17">
        <v>42179</v>
      </c>
      <c r="B1997" s="18">
        <f>VLOOKUP(Table1[[#This Row],[Date]],'Stock Long Data'!A:F,6,)</f>
        <v>67.419998000000007</v>
      </c>
      <c r="C1997" s="18">
        <f>VLOOKUP(Table1[[#This Row],[Date]],'Stock Short Data'!A:F,6,)</f>
        <v>30.490686</v>
      </c>
      <c r="D1997" s="18">
        <f>Table1[[#This Row],[Long]]/Table1[[#This Row],[Short]]</f>
        <v>2.2111669773517071</v>
      </c>
    </row>
    <row r="1998" spans="1:4" x14ac:dyDescent="0.2">
      <c r="A1998" s="17">
        <v>42180</v>
      </c>
      <c r="B1998" s="18">
        <f>VLOOKUP(Table1[[#This Row],[Date]],'Stock Long Data'!A:F,6,)</f>
        <v>67.559997999999993</v>
      </c>
      <c r="C1998" s="18">
        <f>VLOOKUP(Table1[[#This Row],[Date]],'Stock Short Data'!A:F,6,)</f>
        <v>30.615825999999998</v>
      </c>
      <c r="D1998" s="18">
        <f>Table1[[#This Row],[Long]]/Table1[[#This Row],[Short]]</f>
        <v>2.2067017888068738</v>
      </c>
    </row>
    <row r="1999" spans="1:4" x14ac:dyDescent="0.2">
      <c r="A1999" s="17">
        <v>42181</v>
      </c>
      <c r="B1999" s="18">
        <f>VLOOKUP(Table1[[#This Row],[Date]],'Stock Long Data'!A:F,6,)</f>
        <v>67.089995999999999</v>
      </c>
      <c r="C1999" s="18">
        <f>VLOOKUP(Table1[[#This Row],[Date]],'Stock Short Data'!A:F,6,)</f>
        <v>30.705210000000001</v>
      </c>
      <c r="D1999" s="18">
        <f>Table1[[#This Row],[Long]]/Table1[[#This Row],[Short]]</f>
        <v>2.1849710847116826</v>
      </c>
    </row>
    <row r="2000" spans="1:4" x14ac:dyDescent="0.2">
      <c r="A2000" s="17">
        <v>42184</v>
      </c>
      <c r="B2000" s="18">
        <f>VLOOKUP(Table1[[#This Row],[Date]],'Stock Long Data'!A:F,6,)</f>
        <v>64.800003000000004</v>
      </c>
      <c r="C2000" s="18">
        <f>VLOOKUP(Table1[[#This Row],[Date]],'Stock Short Data'!A:F,6,)</f>
        <v>29.838139999999999</v>
      </c>
      <c r="D2000" s="18">
        <f>Table1[[#This Row],[Long]]/Table1[[#This Row],[Short]]</f>
        <v>2.1717172384069516</v>
      </c>
    </row>
    <row r="2001" spans="1:4" x14ac:dyDescent="0.2">
      <c r="A2001" s="17">
        <v>42185</v>
      </c>
      <c r="B2001" s="18">
        <f>VLOOKUP(Table1[[#This Row],[Date]],'Stock Long Data'!A:F,6,)</f>
        <v>65.300003000000004</v>
      </c>
      <c r="C2001" s="18">
        <f>VLOOKUP(Table1[[#This Row],[Date]],'Stock Short Data'!A:F,6,)</f>
        <v>29.784507999999999</v>
      </c>
      <c r="D2001" s="18">
        <f>Table1[[#This Row],[Long]]/Table1[[#This Row],[Short]]</f>
        <v>2.1924150299880734</v>
      </c>
    </row>
    <row r="2002" spans="1:4" x14ac:dyDescent="0.2">
      <c r="A2002" s="17">
        <v>42186</v>
      </c>
      <c r="B2002" s="18">
        <f>VLOOKUP(Table1[[#This Row],[Date]],'Stock Long Data'!A:F,6,)</f>
        <v>65.050003000000004</v>
      </c>
      <c r="C2002" s="18">
        <f>VLOOKUP(Table1[[#This Row],[Date]],'Stock Short Data'!A:F,6,)</f>
        <v>30.401297</v>
      </c>
      <c r="D2002" s="18">
        <f>Table1[[#This Row],[Long]]/Table1[[#This Row],[Short]]</f>
        <v>2.1397114406007089</v>
      </c>
    </row>
    <row r="2003" spans="1:4" x14ac:dyDescent="0.2">
      <c r="A2003" s="17">
        <v>42187</v>
      </c>
      <c r="B2003" s="18">
        <f>VLOOKUP(Table1[[#This Row],[Date]],'Stock Long Data'!A:F,6,)</f>
        <v>65.180000000000007</v>
      </c>
      <c r="C2003" s="18">
        <f>VLOOKUP(Table1[[#This Row],[Date]],'Stock Short Data'!A:F,6,)</f>
        <v>30.356591999999999</v>
      </c>
      <c r="D2003" s="18">
        <f>Table1[[#This Row],[Long]]/Table1[[#This Row],[Short]]</f>
        <v>2.1471448441906791</v>
      </c>
    </row>
    <row r="2004" spans="1:4" x14ac:dyDescent="0.2">
      <c r="A2004" s="17">
        <v>42191</v>
      </c>
      <c r="B2004" s="18">
        <f>VLOOKUP(Table1[[#This Row],[Date]],'Stock Long Data'!A:F,6,)</f>
        <v>64.300003000000004</v>
      </c>
      <c r="C2004" s="18">
        <f>VLOOKUP(Table1[[#This Row],[Date]],'Stock Short Data'!A:F,6,)</f>
        <v>30.222515000000001</v>
      </c>
      <c r="D2004" s="18">
        <f>Table1[[#This Row],[Long]]/Table1[[#This Row],[Short]]</f>
        <v>2.1275530180066089</v>
      </c>
    </row>
    <row r="2005" spans="1:4" x14ac:dyDescent="0.2">
      <c r="A2005" s="17">
        <v>42192</v>
      </c>
      <c r="B2005" s="18">
        <f>VLOOKUP(Table1[[#This Row],[Date]],'Stock Long Data'!A:F,6,)</f>
        <v>65.680000000000007</v>
      </c>
      <c r="C2005" s="18">
        <f>VLOOKUP(Table1[[#This Row],[Date]],'Stock Short Data'!A:F,6,)</f>
        <v>30.11524</v>
      </c>
      <c r="D2005" s="18">
        <f>Table1[[#This Row],[Long]]/Table1[[#This Row],[Short]]</f>
        <v>2.1809555560573322</v>
      </c>
    </row>
    <row r="2006" spans="1:4" x14ac:dyDescent="0.2">
      <c r="A2006" s="17">
        <v>42193</v>
      </c>
      <c r="B2006" s="18">
        <f>VLOOKUP(Table1[[#This Row],[Date]],'Stock Long Data'!A:F,6,)</f>
        <v>63.970001000000003</v>
      </c>
      <c r="C2006" s="18">
        <f>VLOOKUP(Table1[[#This Row],[Date]],'Stock Short Data'!A:F,6,)</f>
        <v>29.310742999999999</v>
      </c>
      <c r="D2006" s="18">
        <f>Table1[[#This Row],[Long]]/Table1[[#This Row],[Short]]</f>
        <v>2.1824762681723899</v>
      </c>
    </row>
    <row r="2007" spans="1:4" x14ac:dyDescent="0.2">
      <c r="A2007" s="17">
        <v>42194</v>
      </c>
      <c r="B2007" s="18">
        <f>VLOOKUP(Table1[[#This Row],[Date]],'Stock Long Data'!A:F,6,)</f>
        <v>62.459999000000003</v>
      </c>
      <c r="C2007" s="18">
        <f>VLOOKUP(Table1[[#This Row],[Date]],'Stock Short Data'!A:F,6,)</f>
        <v>29.632542000000001</v>
      </c>
      <c r="D2007" s="18">
        <f>Table1[[#This Row],[Long]]/Table1[[#This Row],[Short]]</f>
        <v>2.1078177835705083</v>
      </c>
    </row>
    <row r="2008" spans="1:4" x14ac:dyDescent="0.2">
      <c r="A2008" s="17">
        <v>42195</v>
      </c>
      <c r="B2008" s="18">
        <f>VLOOKUP(Table1[[#This Row],[Date]],'Stock Long Data'!A:F,6,)</f>
        <v>63</v>
      </c>
      <c r="C2008" s="18">
        <f>VLOOKUP(Table1[[#This Row],[Date]],'Stock Short Data'!A:F,6,)</f>
        <v>30.11524</v>
      </c>
      <c r="D2008" s="18">
        <f>Table1[[#This Row],[Long]]/Table1[[#This Row],[Short]]</f>
        <v>2.0919640686908023</v>
      </c>
    </row>
    <row r="2009" spans="1:4" x14ac:dyDescent="0.2">
      <c r="A2009" s="17">
        <v>42198</v>
      </c>
      <c r="B2009" s="18">
        <f>VLOOKUP(Table1[[#This Row],[Date]],'Stock Long Data'!A:F,6,)</f>
        <v>64.110000999999997</v>
      </c>
      <c r="C2009" s="18">
        <f>VLOOKUP(Table1[[#This Row],[Date]],'Stock Short Data'!A:F,6,)</f>
        <v>30.374469999999999</v>
      </c>
      <c r="D2009" s="18">
        <f>Table1[[#This Row],[Long]]/Table1[[#This Row],[Short]]</f>
        <v>2.1106541447472171</v>
      </c>
    </row>
    <row r="2010" spans="1:4" x14ac:dyDescent="0.2">
      <c r="A2010" s="17">
        <v>42199</v>
      </c>
      <c r="B2010" s="18">
        <f>VLOOKUP(Table1[[#This Row],[Date]],'Stock Long Data'!A:F,6,)</f>
        <v>63.919998</v>
      </c>
      <c r="C2010" s="18">
        <f>VLOOKUP(Table1[[#This Row],[Date]],'Stock Short Data'!A:F,6,)</f>
        <v>30.615825999999998</v>
      </c>
      <c r="D2010" s="18">
        <f>Table1[[#This Row],[Long]]/Table1[[#This Row],[Short]]</f>
        <v>2.0878090305321177</v>
      </c>
    </row>
    <row r="2011" spans="1:4" x14ac:dyDescent="0.2">
      <c r="A2011" s="17">
        <v>42200</v>
      </c>
      <c r="B2011" s="18">
        <f>VLOOKUP(Table1[[#This Row],[Date]],'Stock Long Data'!A:F,6,)</f>
        <v>63.419998</v>
      </c>
      <c r="C2011" s="18">
        <f>VLOOKUP(Table1[[#This Row],[Date]],'Stock Short Data'!A:F,6,)</f>
        <v>30.419167999999999</v>
      </c>
      <c r="D2011" s="18">
        <f>Table1[[#This Row],[Long]]/Table1[[#This Row],[Short]]</f>
        <v>2.0848695796019143</v>
      </c>
    </row>
    <row r="2012" spans="1:4" x14ac:dyDescent="0.2">
      <c r="A2012" s="17">
        <v>42201</v>
      </c>
      <c r="B2012" s="18">
        <f>VLOOKUP(Table1[[#This Row],[Date]],'Stock Long Data'!A:F,6,)</f>
        <v>62.779998999999997</v>
      </c>
      <c r="C2012" s="18">
        <f>VLOOKUP(Table1[[#This Row],[Date]],'Stock Short Data'!A:F,6,)</f>
        <v>30.392354999999998</v>
      </c>
      <c r="D2012" s="18">
        <f>Table1[[#This Row],[Long]]/Table1[[#This Row],[Short]]</f>
        <v>2.0656510165138569</v>
      </c>
    </row>
    <row r="2013" spans="1:4" x14ac:dyDescent="0.2">
      <c r="A2013" s="17">
        <v>42202</v>
      </c>
      <c r="B2013" s="18">
        <f>VLOOKUP(Table1[[#This Row],[Date]],'Stock Long Data'!A:F,6,)</f>
        <v>62.939999</v>
      </c>
      <c r="C2013" s="18">
        <f>VLOOKUP(Table1[[#This Row],[Date]],'Stock Short Data'!A:F,6,)</f>
        <v>30.347653999999999</v>
      </c>
      <c r="D2013" s="18">
        <f>Table1[[#This Row],[Long]]/Table1[[#This Row],[Short]]</f>
        <v>2.0739658821732978</v>
      </c>
    </row>
    <row r="2014" spans="1:4" x14ac:dyDescent="0.2">
      <c r="A2014" s="17">
        <v>42205</v>
      </c>
      <c r="B2014" s="18">
        <f>VLOOKUP(Table1[[#This Row],[Date]],'Stock Long Data'!A:F,6,)</f>
        <v>63.360000999999997</v>
      </c>
      <c r="C2014" s="18">
        <f>VLOOKUP(Table1[[#This Row],[Date]],'Stock Short Data'!A:F,6,)</f>
        <v>30.812479</v>
      </c>
      <c r="D2014" s="18">
        <f>Table1[[#This Row],[Long]]/Table1[[#This Row],[Short]]</f>
        <v>2.0563097503449819</v>
      </c>
    </row>
    <row r="2015" spans="1:4" x14ac:dyDescent="0.2">
      <c r="A2015" s="17">
        <v>42206</v>
      </c>
      <c r="B2015" s="18">
        <f>VLOOKUP(Table1[[#This Row],[Date]],'Stock Long Data'!A:F,6,)</f>
        <v>62.77</v>
      </c>
      <c r="C2015" s="18">
        <f>VLOOKUP(Table1[[#This Row],[Date]],'Stock Short Data'!A:F,6,)</f>
        <v>30.732037999999999</v>
      </c>
      <c r="D2015" s="18">
        <f>Table1[[#This Row],[Long]]/Table1[[#This Row],[Short]]</f>
        <v>2.0424938951331506</v>
      </c>
    </row>
    <row r="2016" spans="1:4" x14ac:dyDescent="0.2">
      <c r="A2016" s="17">
        <v>42207</v>
      </c>
      <c r="B2016" s="18">
        <f>VLOOKUP(Table1[[#This Row],[Date]],'Stock Long Data'!A:F,6,)</f>
        <v>62.860000999999997</v>
      </c>
      <c r="C2016" s="18">
        <f>VLOOKUP(Table1[[#This Row],[Date]],'Stock Short Data'!A:F,6,)</f>
        <v>30.687335999999998</v>
      </c>
      <c r="D2016" s="18">
        <f>Table1[[#This Row],[Long]]/Table1[[#This Row],[Short]]</f>
        <v>2.0484020183439839</v>
      </c>
    </row>
    <row r="2017" spans="1:4" x14ac:dyDescent="0.2">
      <c r="A2017" s="17">
        <v>42208</v>
      </c>
      <c r="B2017" s="18">
        <f>VLOOKUP(Table1[[#This Row],[Date]],'Stock Long Data'!A:F,6,)</f>
        <v>62</v>
      </c>
      <c r="C2017" s="18">
        <f>VLOOKUP(Table1[[#This Row],[Date]],'Stock Short Data'!A:F,6,)</f>
        <v>30.392354999999998</v>
      </c>
      <c r="D2017" s="18">
        <f>Table1[[#This Row],[Long]]/Table1[[#This Row],[Short]]</f>
        <v>2.0399867006028325</v>
      </c>
    </row>
    <row r="2018" spans="1:4" x14ac:dyDescent="0.2">
      <c r="A2018" s="17">
        <v>42209</v>
      </c>
      <c r="B2018" s="18">
        <f>VLOOKUP(Table1[[#This Row],[Date]],'Stock Long Data'!A:F,6,)</f>
        <v>61.240001999999997</v>
      </c>
      <c r="C2018" s="18">
        <f>VLOOKUP(Table1[[#This Row],[Date]],'Stock Short Data'!A:F,6,)</f>
        <v>30.159941</v>
      </c>
      <c r="D2018" s="18">
        <f>Table1[[#This Row],[Long]]/Table1[[#This Row],[Short]]</f>
        <v>2.0305080172404844</v>
      </c>
    </row>
    <row r="2019" spans="1:4" x14ac:dyDescent="0.2">
      <c r="A2019" s="17">
        <v>42212</v>
      </c>
      <c r="B2019" s="18">
        <f>VLOOKUP(Table1[[#This Row],[Date]],'Stock Long Data'!A:F,6,)</f>
        <v>61.169998</v>
      </c>
      <c r="C2019" s="18">
        <f>VLOOKUP(Table1[[#This Row],[Date]],'Stock Short Data'!A:F,6,)</f>
        <v>29.301804000000001</v>
      </c>
      <c r="D2019" s="18">
        <f>Table1[[#This Row],[Long]]/Table1[[#This Row],[Short]]</f>
        <v>2.0875847098014852</v>
      </c>
    </row>
    <row r="2020" spans="1:4" x14ac:dyDescent="0.2">
      <c r="A2020" s="17">
        <v>42213</v>
      </c>
      <c r="B2020" s="18">
        <f>VLOOKUP(Table1[[#This Row],[Date]],'Stock Long Data'!A:F,6,)</f>
        <v>63.220001000000003</v>
      </c>
      <c r="C2020" s="18">
        <f>VLOOKUP(Table1[[#This Row],[Date]],'Stock Short Data'!A:F,6,)</f>
        <v>29.641480999999999</v>
      </c>
      <c r="D2020" s="18">
        <f>Table1[[#This Row],[Long]]/Table1[[#This Row],[Short]]</f>
        <v>2.1328219396325037</v>
      </c>
    </row>
    <row r="2021" spans="1:4" x14ac:dyDescent="0.2">
      <c r="A2021" s="17">
        <v>42214</v>
      </c>
      <c r="B2021" s="18">
        <f>VLOOKUP(Table1[[#This Row],[Date]],'Stock Long Data'!A:F,6,)</f>
        <v>63.740001999999997</v>
      </c>
      <c r="C2021" s="18">
        <f>VLOOKUP(Table1[[#This Row],[Date]],'Stock Short Data'!A:F,6,)</f>
        <v>30.159941</v>
      </c>
      <c r="D2021" s="18">
        <f>Table1[[#This Row],[Long]]/Table1[[#This Row],[Short]]</f>
        <v>2.1133994260797788</v>
      </c>
    </row>
    <row r="2022" spans="1:4" x14ac:dyDescent="0.2">
      <c r="A2022" s="17">
        <v>42215</v>
      </c>
      <c r="B2022" s="18">
        <f>VLOOKUP(Table1[[#This Row],[Date]],'Stock Long Data'!A:F,6,)</f>
        <v>63.07</v>
      </c>
      <c r="C2022" s="18">
        <f>VLOOKUP(Table1[[#This Row],[Date]],'Stock Short Data'!A:F,6,)</f>
        <v>30.517492000000001</v>
      </c>
      <c r="D2022" s="18">
        <f>Table1[[#This Row],[Long]]/Table1[[#This Row],[Short]]</f>
        <v>2.0666835924787006</v>
      </c>
    </row>
    <row r="2023" spans="1:4" x14ac:dyDescent="0.2">
      <c r="A2023" s="17">
        <v>42216</v>
      </c>
      <c r="B2023" s="18">
        <f>VLOOKUP(Table1[[#This Row],[Date]],'Stock Long Data'!A:F,6,)</f>
        <v>62.860000999999997</v>
      </c>
      <c r="C2023" s="18">
        <f>VLOOKUP(Table1[[#This Row],[Date]],'Stock Short Data'!A:F,6,)</f>
        <v>27.737492</v>
      </c>
      <c r="D2023" s="18">
        <f>Table1[[#This Row],[Long]]/Table1[[#This Row],[Short]]</f>
        <v>2.266246746461432</v>
      </c>
    </row>
    <row r="2024" spans="1:4" x14ac:dyDescent="0.2">
      <c r="A2024" s="17">
        <v>42219</v>
      </c>
      <c r="B2024" s="18">
        <f>VLOOKUP(Table1[[#This Row],[Date]],'Stock Long Data'!A:F,6,)</f>
        <v>61.869999</v>
      </c>
      <c r="C2024" s="18">
        <f>VLOOKUP(Table1[[#This Row],[Date]],'Stock Short Data'!A:F,6,)</f>
        <v>25.976521000000002</v>
      </c>
      <c r="D2024" s="18">
        <f>Table1[[#This Row],[Long]]/Table1[[#This Row],[Short]]</f>
        <v>2.3817661726141077</v>
      </c>
    </row>
    <row r="2025" spans="1:4" x14ac:dyDescent="0.2">
      <c r="A2025" s="17">
        <v>42220</v>
      </c>
      <c r="B2025" s="18">
        <f>VLOOKUP(Table1[[#This Row],[Date]],'Stock Long Data'!A:F,6,)</f>
        <v>62.57</v>
      </c>
      <c r="C2025" s="18">
        <f>VLOOKUP(Table1[[#This Row],[Date]],'Stock Short Data'!A:F,6,)</f>
        <v>26.039097000000002</v>
      </c>
      <c r="D2025" s="18">
        <f>Table1[[#This Row],[Long]]/Table1[[#This Row],[Short]]</f>
        <v>2.4029251091157269</v>
      </c>
    </row>
    <row r="2026" spans="1:4" x14ac:dyDescent="0.2">
      <c r="A2026" s="17">
        <v>42221</v>
      </c>
      <c r="B2026" s="18">
        <f>VLOOKUP(Table1[[#This Row],[Date]],'Stock Long Data'!A:F,6,)</f>
        <v>62.689999</v>
      </c>
      <c r="C2026" s="18">
        <f>VLOOKUP(Table1[[#This Row],[Date]],'Stock Short Data'!A:F,6,)</f>
        <v>25.842435999999999</v>
      </c>
      <c r="D2026" s="18">
        <f>Table1[[#This Row],[Long]]/Table1[[#This Row],[Short]]</f>
        <v>2.4258548613605933</v>
      </c>
    </row>
    <row r="2027" spans="1:4" x14ac:dyDescent="0.2">
      <c r="A2027" s="17">
        <v>42222</v>
      </c>
      <c r="B2027" s="18">
        <f>VLOOKUP(Table1[[#This Row],[Date]],'Stock Long Data'!A:F,6,)</f>
        <v>62.27</v>
      </c>
      <c r="C2027" s="18">
        <f>VLOOKUP(Table1[[#This Row],[Date]],'Stock Short Data'!A:F,6,)</f>
        <v>25.735171999999999</v>
      </c>
      <c r="D2027" s="18">
        <f>Table1[[#This Row],[Long]]/Table1[[#This Row],[Short]]</f>
        <v>2.4196457672791154</v>
      </c>
    </row>
    <row r="2028" spans="1:4" x14ac:dyDescent="0.2">
      <c r="A2028" s="17">
        <v>42223</v>
      </c>
      <c r="B2028" s="18">
        <f>VLOOKUP(Table1[[#This Row],[Date]],'Stock Long Data'!A:F,6,)</f>
        <v>62.369999</v>
      </c>
      <c r="C2028" s="18">
        <f>VLOOKUP(Table1[[#This Row],[Date]],'Stock Short Data'!A:F,6,)</f>
        <v>25.592146</v>
      </c>
      <c r="D2028" s="18">
        <f>Table1[[#This Row],[Long]]/Table1[[#This Row],[Short]]</f>
        <v>2.4370757731688464</v>
      </c>
    </row>
    <row r="2029" spans="1:4" x14ac:dyDescent="0.2">
      <c r="A2029" s="17">
        <v>42226</v>
      </c>
      <c r="B2029" s="18">
        <f>VLOOKUP(Table1[[#This Row],[Date]],'Stock Long Data'!A:F,6,)</f>
        <v>63.990001999999997</v>
      </c>
      <c r="C2029" s="18">
        <f>VLOOKUP(Table1[[#This Row],[Date]],'Stock Short Data'!A:F,6,)</f>
        <v>26.208936999999999</v>
      </c>
      <c r="D2029" s="18">
        <f>Table1[[#This Row],[Long]]/Table1[[#This Row],[Short]]</f>
        <v>2.4415336646427135</v>
      </c>
    </row>
    <row r="2030" spans="1:4" x14ac:dyDescent="0.2">
      <c r="A2030" s="17">
        <v>42227</v>
      </c>
      <c r="B2030" s="18">
        <f>VLOOKUP(Table1[[#This Row],[Date]],'Stock Long Data'!A:F,6,)</f>
        <v>64.449996999999996</v>
      </c>
      <c r="C2030" s="18">
        <f>VLOOKUP(Table1[[#This Row],[Date]],'Stock Short Data'!A:F,6,)</f>
        <v>25.753050000000002</v>
      </c>
      <c r="D2030" s="18">
        <f>Table1[[#This Row],[Long]]/Table1[[#This Row],[Short]]</f>
        <v>2.5026160784839075</v>
      </c>
    </row>
    <row r="2031" spans="1:4" x14ac:dyDescent="0.2">
      <c r="A2031" s="17">
        <v>42228</v>
      </c>
      <c r="B2031" s="18">
        <f>VLOOKUP(Table1[[#This Row],[Date]],'Stock Long Data'!A:F,6,)</f>
        <v>63.02</v>
      </c>
      <c r="C2031" s="18">
        <f>VLOOKUP(Table1[[#This Row],[Date]],'Stock Short Data'!A:F,6,)</f>
        <v>26.432409</v>
      </c>
      <c r="D2031" s="18">
        <f>Table1[[#This Row],[Long]]/Table1[[#This Row],[Short]]</f>
        <v>2.3841943426344532</v>
      </c>
    </row>
    <row r="2032" spans="1:4" x14ac:dyDescent="0.2">
      <c r="A2032" s="17">
        <v>42229</v>
      </c>
      <c r="B2032" s="18">
        <f>VLOOKUP(Table1[[#This Row],[Date]],'Stock Long Data'!A:F,6,)</f>
        <v>64.5</v>
      </c>
      <c r="C2032" s="18">
        <f>VLOOKUP(Table1[[#This Row],[Date]],'Stock Short Data'!A:F,6,)</f>
        <v>26.718451000000002</v>
      </c>
      <c r="D2032" s="18">
        <f>Table1[[#This Row],[Long]]/Table1[[#This Row],[Short]]</f>
        <v>2.4140621026271321</v>
      </c>
    </row>
    <row r="2033" spans="1:4" x14ac:dyDescent="0.2">
      <c r="A2033" s="17">
        <v>42230</v>
      </c>
      <c r="B2033" s="18">
        <f>VLOOKUP(Table1[[#This Row],[Date]],'Stock Long Data'!A:F,6,)</f>
        <v>65.169998000000007</v>
      </c>
      <c r="C2033" s="18">
        <f>VLOOKUP(Table1[[#This Row],[Date]],'Stock Short Data'!A:F,6,)</f>
        <v>27.193808000000001</v>
      </c>
      <c r="D2033" s="18">
        <f>Table1[[#This Row],[Long]]/Table1[[#This Row],[Short]]</f>
        <v>2.3965013653108094</v>
      </c>
    </row>
    <row r="2034" spans="1:4" x14ac:dyDescent="0.2">
      <c r="A2034" s="17">
        <v>42233</v>
      </c>
      <c r="B2034" s="18">
        <f>VLOOKUP(Table1[[#This Row],[Date]],'Stock Long Data'!A:F,6,)</f>
        <v>66.370002999999997</v>
      </c>
      <c r="C2034" s="18">
        <f>VLOOKUP(Table1[[#This Row],[Date]],'Stock Short Data'!A:F,6,)</f>
        <v>27.355250999999999</v>
      </c>
      <c r="D2034" s="18">
        <f>Table1[[#This Row],[Long]]/Table1[[#This Row],[Short]]</f>
        <v>2.4262253342146267</v>
      </c>
    </row>
    <row r="2035" spans="1:4" x14ac:dyDescent="0.2">
      <c r="A2035" s="17">
        <v>42234</v>
      </c>
      <c r="B2035" s="18">
        <f>VLOOKUP(Table1[[#This Row],[Date]],'Stock Long Data'!A:F,6,)</f>
        <v>66.699996999999996</v>
      </c>
      <c r="C2035" s="18">
        <f>VLOOKUP(Table1[[#This Row],[Date]],'Stock Short Data'!A:F,6,)</f>
        <v>27.247622</v>
      </c>
      <c r="D2035" s="18">
        <f>Table1[[#This Row],[Long]]/Table1[[#This Row],[Short]]</f>
        <v>2.4479199322421605</v>
      </c>
    </row>
    <row r="2036" spans="1:4" x14ac:dyDescent="0.2">
      <c r="A2036" s="17">
        <v>42235</v>
      </c>
      <c r="B2036" s="18">
        <f>VLOOKUP(Table1[[#This Row],[Date]],'Stock Long Data'!A:F,6,)</f>
        <v>65.360000999999997</v>
      </c>
      <c r="C2036" s="18">
        <f>VLOOKUP(Table1[[#This Row],[Date]],'Stock Short Data'!A:F,6,)</f>
        <v>27.714009999999998</v>
      </c>
      <c r="D2036" s="18">
        <f>Table1[[#This Row],[Long]]/Table1[[#This Row],[Short]]</f>
        <v>2.3583740137208582</v>
      </c>
    </row>
    <row r="2037" spans="1:4" x14ac:dyDescent="0.2">
      <c r="A2037" s="17">
        <v>42236</v>
      </c>
      <c r="B2037" s="18">
        <f>VLOOKUP(Table1[[#This Row],[Date]],'Stock Long Data'!A:F,6,)</f>
        <v>62.959999000000003</v>
      </c>
      <c r="C2037" s="18">
        <f>VLOOKUP(Table1[[#This Row],[Date]],'Stock Short Data'!A:F,6,)</f>
        <v>27.041329999999999</v>
      </c>
      <c r="D2037" s="18">
        <f>Table1[[#This Row],[Long]]/Table1[[#This Row],[Short]]</f>
        <v>2.3282878098081716</v>
      </c>
    </row>
    <row r="2038" spans="1:4" x14ac:dyDescent="0.2">
      <c r="A2038" s="17">
        <v>42237</v>
      </c>
      <c r="B2038" s="18">
        <f>VLOOKUP(Table1[[#This Row],[Date]],'Stock Long Data'!A:F,6,)</f>
        <v>61.950001</v>
      </c>
      <c r="C2038" s="18">
        <f>VLOOKUP(Table1[[#This Row],[Date]],'Stock Short Data'!A:F,6,)</f>
        <v>26.063718999999999</v>
      </c>
      <c r="D2038" s="18">
        <f>Table1[[#This Row],[Long]]/Table1[[#This Row],[Short]]</f>
        <v>2.3768672843656735</v>
      </c>
    </row>
    <row r="2039" spans="1:4" x14ac:dyDescent="0.2">
      <c r="A2039" s="17">
        <v>42240</v>
      </c>
      <c r="B2039" s="18">
        <f>VLOOKUP(Table1[[#This Row],[Date]],'Stock Long Data'!A:F,6,)</f>
        <v>59.07</v>
      </c>
      <c r="C2039" s="18">
        <f>VLOOKUP(Table1[[#This Row],[Date]],'Stock Short Data'!A:F,6,)</f>
        <v>25.121984000000001</v>
      </c>
      <c r="D2039" s="18">
        <f>Table1[[#This Row],[Long]]/Table1[[#This Row],[Short]]</f>
        <v>2.3513270289480319</v>
      </c>
    </row>
    <row r="2040" spans="1:4" x14ac:dyDescent="0.2">
      <c r="A2040" s="17">
        <v>42241</v>
      </c>
      <c r="B2040" s="18">
        <f>VLOOKUP(Table1[[#This Row],[Date]],'Stock Long Data'!A:F,6,)</f>
        <v>58.700001</v>
      </c>
      <c r="C2040" s="18">
        <f>VLOOKUP(Table1[[#This Row],[Date]],'Stock Short Data'!A:F,6,)</f>
        <v>25.328274</v>
      </c>
      <c r="D2040" s="18">
        <f>Table1[[#This Row],[Long]]/Table1[[#This Row],[Short]]</f>
        <v>2.3175681453856667</v>
      </c>
    </row>
    <row r="2041" spans="1:4" x14ac:dyDescent="0.2">
      <c r="A2041" s="17">
        <v>42242</v>
      </c>
      <c r="B2041" s="18">
        <f>VLOOKUP(Table1[[#This Row],[Date]],'Stock Long Data'!A:F,6,)</f>
        <v>60.310001</v>
      </c>
      <c r="C2041" s="18">
        <f>VLOOKUP(Table1[[#This Row],[Date]],'Stock Short Data'!A:F,6,)</f>
        <v>26.180320999999999</v>
      </c>
      <c r="D2041" s="18">
        <f>Table1[[#This Row],[Long]]/Table1[[#This Row],[Short]]</f>
        <v>2.3036387139790993</v>
      </c>
    </row>
    <row r="2042" spans="1:4" x14ac:dyDescent="0.2">
      <c r="A2042" s="17">
        <v>42243</v>
      </c>
      <c r="B2042" s="18">
        <f>VLOOKUP(Table1[[#This Row],[Date]],'Stock Long Data'!A:F,6,)</f>
        <v>62.639999000000003</v>
      </c>
      <c r="C2042" s="18">
        <f>VLOOKUP(Table1[[#This Row],[Date]],'Stock Short Data'!A:F,6,)</f>
        <v>26.915769999999998</v>
      </c>
      <c r="D2042" s="18">
        <f>Table1[[#This Row],[Long]]/Table1[[#This Row],[Short]]</f>
        <v>2.3272601526911547</v>
      </c>
    </row>
    <row r="2043" spans="1:4" x14ac:dyDescent="0.2">
      <c r="A2043" s="17">
        <v>42244</v>
      </c>
      <c r="B2043" s="18">
        <f>VLOOKUP(Table1[[#This Row],[Date]],'Stock Long Data'!A:F,6,)</f>
        <v>63.169998</v>
      </c>
      <c r="C2043" s="18">
        <f>VLOOKUP(Table1[[#This Row],[Date]],'Stock Short Data'!A:F,6,)</f>
        <v>27.139994000000002</v>
      </c>
      <c r="D2043" s="18">
        <f>Table1[[#This Row],[Long]]/Table1[[#This Row],[Short]]</f>
        <v>2.3275612367489837</v>
      </c>
    </row>
    <row r="2044" spans="1:4" x14ac:dyDescent="0.2">
      <c r="A2044" s="17">
        <v>42247</v>
      </c>
      <c r="B2044" s="18">
        <f>VLOOKUP(Table1[[#This Row],[Date]],'Stock Long Data'!A:F,6,)</f>
        <v>64.010002</v>
      </c>
      <c r="C2044" s="18">
        <f>VLOOKUP(Table1[[#This Row],[Date]],'Stock Short Data'!A:F,6,)</f>
        <v>27.005462999999999</v>
      </c>
      <c r="D2044" s="18">
        <f>Table1[[#This Row],[Long]]/Table1[[#This Row],[Short]]</f>
        <v>2.3702612319588821</v>
      </c>
    </row>
    <row r="2045" spans="1:4" x14ac:dyDescent="0.2">
      <c r="A2045" s="17">
        <v>42248</v>
      </c>
      <c r="B2045" s="18">
        <f>VLOOKUP(Table1[[#This Row],[Date]],'Stock Long Data'!A:F,6,)</f>
        <v>63.07</v>
      </c>
      <c r="C2045" s="18">
        <f>VLOOKUP(Table1[[#This Row],[Date]],'Stock Short Data'!A:F,6,)</f>
        <v>26.350726999999999</v>
      </c>
      <c r="D2045" s="18">
        <f>Table1[[#This Row],[Long]]/Table1[[#This Row],[Short]]</f>
        <v>2.3934823506008014</v>
      </c>
    </row>
    <row r="2046" spans="1:4" x14ac:dyDescent="0.2">
      <c r="A2046" s="17">
        <v>42249</v>
      </c>
      <c r="B2046" s="18">
        <f>VLOOKUP(Table1[[#This Row],[Date]],'Stock Long Data'!A:F,6,)</f>
        <v>65.360000999999997</v>
      </c>
      <c r="C2046" s="18">
        <f>VLOOKUP(Table1[[#This Row],[Date]],'Stock Short Data'!A:F,6,)</f>
        <v>26.879894</v>
      </c>
      <c r="D2046" s="18">
        <f>Table1[[#This Row],[Long]]/Table1[[#This Row],[Short]]</f>
        <v>2.431557244980207</v>
      </c>
    </row>
    <row r="2047" spans="1:4" x14ac:dyDescent="0.2">
      <c r="A2047" s="17">
        <v>42250</v>
      </c>
      <c r="B2047" s="18">
        <f>VLOOKUP(Table1[[#This Row],[Date]],'Stock Long Data'!A:F,6,)</f>
        <v>64.949996999999996</v>
      </c>
      <c r="C2047" s="18">
        <f>VLOOKUP(Table1[[#This Row],[Date]],'Stock Short Data'!A:F,6,)</f>
        <v>26.808136000000001</v>
      </c>
      <c r="D2047" s="18">
        <f>Table1[[#This Row],[Long]]/Table1[[#This Row],[Short]]</f>
        <v>2.4227718406083882</v>
      </c>
    </row>
    <row r="2048" spans="1:4" x14ac:dyDescent="0.2">
      <c r="A2048" s="17">
        <v>42251</v>
      </c>
      <c r="B2048" s="18">
        <f>VLOOKUP(Table1[[#This Row],[Date]],'Stock Long Data'!A:F,6,)</f>
        <v>65.680000000000007</v>
      </c>
      <c r="C2048" s="18">
        <f>VLOOKUP(Table1[[#This Row],[Date]],'Stock Short Data'!A:F,6,)</f>
        <v>26.521139000000002</v>
      </c>
      <c r="D2048" s="18">
        <f>Table1[[#This Row],[Long]]/Table1[[#This Row],[Short]]</f>
        <v>2.4765150546513106</v>
      </c>
    </row>
    <row r="2049" spans="1:4" x14ac:dyDescent="0.2">
      <c r="A2049" s="17">
        <v>42255</v>
      </c>
      <c r="B2049" s="18">
        <f>VLOOKUP(Table1[[#This Row],[Date]],'Stock Long Data'!A:F,6,)</f>
        <v>65.889999000000003</v>
      </c>
      <c r="C2049" s="18">
        <f>VLOOKUP(Table1[[#This Row],[Date]],'Stock Short Data'!A:F,6,)</f>
        <v>27.041329999999999</v>
      </c>
      <c r="D2049" s="18">
        <f>Table1[[#This Row],[Long]]/Table1[[#This Row],[Short]]</f>
        <v>2.4366404684976666</v>
      </c>
    </row>
    <row r="2050" spans="1:4" x14ac:dyDescent="0.2">
      <c r="A2050" s="17">
        <v>42256</v>
      </c>
      <c r="B2050" s="18">
        <f>VLOOKUP(Table1[[#This Row],[Date]],'Stock Long Data'!A:F,6,)</f>
        <v>64.050003000000004</v>
      </c>
      <c r="C2050" s="18">
        <f>VLOOKUP(Table1[[#This Row],[Date]],'Stock Short Data'!A:F,6,)</f>
        <v>26.700516</v>
      </c>
      <c r="D2050" s="18">
        <f>Table1[[#This Row],[Long]]/Table1[[#This Row],[Short]]</f>
        <v>2.398830157439654</v>
      </c>
    </row>
    <row r="2051" spans="1:4" x14ac:dyDescent="0.2">
      <c r="A2051" s="17">
        <v>42257</v>
      </c>
      <c r="B2051" s="18">
        <f>VLOOKUP(Table1[[#This Row],[Date]],'Stock Long Data'!A:F,6,)</f>
        <v>53.540000999999997</v>
      </c>
      <c r="C2051" s="18">
        <f>VLOOKUP(Table1[[#This Row],[Date]],'Stock Short Data'!A:F,6,)</f>
        <v>26.691545000000001</v>
      </c>
      <c r="D2051" s="18">
        <f>Table1[[#This Row],[Long]]/Table1[[#This Row],[Short]]</f>
        <v>2.0058786780607862</v>
      </c>
    </row>
    <row r="2052" spans="1:4" x14ac:dyDescent="0.2">
      <c r="A2052" s="17">
        <v>42258</v>
      </c>
      <c r="B2052" s="18">
        <f>VLOOKUP(Table1[[#This Row],[Date]],'Stock Long Data'!A:F,6,)</f>
        <v>54.009998000000003</v>
      </c>
      <c r="C2052" s="18">
        <f>VLOOKUP(Table1[[#This Row],[Date]],'Stock Short Data'!A:F,6,)</f>
        <v>26.879894</v>
      </c>
      <c r="D2052" s="18">
        <f>Table1[[#This Row],[Long]]/Table1[[#This Row],[Short]]</f>
        <v>2.0093084444455029</v>
      </c>
    </row>
    <row r="2053" spans="1:4" x14ac:dyDescent="0.2">
      <c r="A2053" s="17">
        <v>42261</v>
      </c>
      <c r="B2053" s="18">
        <f>VLOOKUP(Table1[[#This Row],[Date]],'Stock Long Data'!A:F,6,)</f>
        <v>53.790000999999997</v>
      </c>
      <c r="C2053" s="18">
        <f>VLOOKUP(Table1[[#This Row],[Date]],'Stock Short Data'!A:F,6,)</f>
        <v>26.682579</v>
      </c>
      <c r="D2053" s="18">
        <f>Table1[[#This Row],[Long]]/Table1[[#This Row],[Short]]</f>
        <v>2.0159221115769954</v>
      </c>
    </row>
    <row r="2054" spans="1:4" x14ac:dyDescent="0.2">
      <c r="A2054" s="17">
        <v>42262</v>
      </c>
      <c r="B2054" s="18">
        <f>VLOOKUP(Table1[[#This Row],[Date]],'Stock Long Data'!A:F,6,)</f>
        <v>53.369999</v>
      </c>
      <c r="C2054" s="18">
        <f>VLOOKUP(Table1[[#This Row],[Date]],'Stock Short Data'!A:F,6,)</f>
        <v>26.826082</v>
      </c>
      <c r="D2054" s="18">
        <f>Table1[[#This Row],[Long]]/Table1[[#This Row],[Short]]</f>
        <v>1.9894816917356772</v>
      </c>
    </row>
    <row r="2055" spans="1:4" x14ac:dyDescent="0.2">
      <c r="A2055" s="17">
        <v>42263</v>
      </c>
      <c r="B2055" s="18">
        <f>VLOOKUP(Table1[[#This Row],[Date]],'Stock Long Data'!A:F,6,)</f>
        <v>54.650002000000001</v>
      </c>
      <c r="C2055" s="18">
        <f>VLOOKUP(Table1[[#This Row],[Date]],'Stock Short Data'!A:F,6,)</f>
        <v>27.139994000000002</v>
      </c>
      <c r="D2055" s="18">
        <f>Table1[[#This Row],[Long]]/Table1[[#This Row],[Short]]</f>
        <v>2.0136335328592923</v>
      </c>
    </row>
    <row r="2056" spans="1:4" x14ac:dyDescent="0.2">
      <c r="A2056" s="17">
        <v>42264</v>
      </c>
      <c r="B2056" s="18">
        <f>VLOOKUP(Table1[[#This Row],[Date]],'Stock Long Data'!A:F,6,)</f>
        <v>53.830002</v>
      </c>
      <c r="C2056" s="18">
        <f>VLOOKUP(Table1[[#This Row],[Date]],'Stock Short Data'!A:F,6,)</f>
        <v>27.705037999999998</v>
      </c>
      <c r="D2056" s="18">
        <f>Table1[[#This Row],[Long]]/Table1[[#This Row],[Short]]</f>
        <v>1.9429679901539931</v>
      </c>
    </row>
    <row r="2057" spans="1:4" x14ac:dyDescent="0.2">
      <c r="A2057" s="17">
        <v>42265</v>
      </c>
      <c r="B2057" s="18">
        <f>VLOOKUP(Table1[[#This Row],[Date]],'Stock Long Data'!A:F,6,)</f>
        <v>52.91</v>
      </c>
      <c r="C2057" s="18">
        <f>VLOOKUP(Table1[[#This Row],[Date]],'Stock Short Data'!A:F,6,)</f>
        <v>26.915769999999998</v>
      </c>
      <c r="D2057" s="18">
        <f>Table1[[#This Row],[Long]]/Table1[[#This Row],[Short]]</f>
        <v>1.9657620792568817</v>
      </c>
    </row>
    <row r="2058" spans="1:4" x14ac:dyDescent="0.2">
      <c r="A2058" s="17">
        <v>42268</v>
      </c>
      <c r="B2058" s="18">
        <f>VLOOKUP(Table1[[#This Row],[Date]],'Stock Long Data'!A:F,6,)</f>
        <v>53.98</v>
      </c>
      <c r="C2058" s="18">
        <f>VLOOKUP(Table1[[#This Row],[Date]],'Stock Short Data'!A:F,6,)</f>
        <v>27.023396999999999</v>
      </c>
      <c r="D2058" s="18">
        <f>Table1[[#This Row],[Long]]/Table1[[#This Row],[Short]]</f>
        <v>1.9975282900221611</v>
      </c>
    </row>
    <row r="2059" spans="1:4" x14ac:dyDescent="0.2">
      <c r="A2059" s="17">
        <v>42269</v>
      </c>
      <c r="B2059" s="18">
        <f>VLOOKUP(Table1[[#This Row],[Date]],'Stock Long Data'!A:F,6,)</f>
        <v>54.720001000000003</v>
      </c>
      <c r="C2059" s="18">
        <f>VLOOKUP(Table1[[#This Row],[Date]],'Stock Short Data'!A:F,6,)</f>
        <v>26.835051</v>
      </c>
      <c r="D2059" s="18">
        <f>Table1[[#This Row],[Long]]/Table1[[#This Row],[Short]]</f>
        <v>2.039124166374791</v>
      </c>
    </row>
    <row r="2060" spans="1:4" x14ac:dyDescent="0.2">
      <c r="A2060" s="17">
        <v>42270</v>
      </c>
      <c r="B2060" s="18">
        <f>VLOOKUP(Table1[[#This Row],[Date]],'Stock Long Data'!A:F,6,)</f>
        <v>53.529998999999997</v>
      </c>
      <c r="C2060" s="18">
        <f>VLOOKUP(Table1[[#This Row],[Date]],'Stock Short Data'!A:F,6,)</f>
        <v>26.422481999999999</v>
      </c>
      <c r="D2060" s="18">
        <f>Table1[[#This Row],[Long]]/Table1[[#This Row],[Short]]</f>
        <v>2.0259262169239061</v>
      </c>
    </row>
    <row r="2061" spans="1:4" x14ac:dyDescent="0.2">
      <c r="A2061" s="17">
        <v>42271</v>
      </c>
      <c r="B2061" s="18">
        <f>VLOOKUP(Table1[[#This Row],[Date]],'Stock Long Data'!A:F,6,)</f>
        <v>52.849997999999999</v>
      </c>
      <c r="C2061" s="18">
        <f>VLOOKUP(Table1[[#This Row],[Date]],'Stock Short Data'!A:F,6,)</f>
        <v>26.494233999999999</v>
      </c>
      <c r="D2061" s="18">
        <f>Table1[[#This Row],[Long]]/Table1[[#This Row],[Short]]</f>
        <v>1.994773579790984</v>
      </c>
    </row>
    <row r="2062" spans="1:4" x14ac:dyDescent="0.2">
      <c r="A2062" s="17">
        <v>42272</v>
      </c>
      <c r="B2062" s="18">
        <f>VLOOKUP(Table1[[#This Row],[Date]],'Stock Long Data'!A:F,6,)</f>
        <v>52.580002</v>
      </c>
      <c r="C2062" s="18">
        <f>VLOOKUP(Table1[[#This Row],[Date]],'Stock Short Data'!A:F,6,)</f>
        <v>26.323822</v>
      </c>
      <c r="D2062" s="18">
        <f>Table1[[#This Row],[Long]]/Table1[[#This Row],[Short]]</f>
        <v>1.9974303883379854</v>
      </c>
    </row>
    <row r="2063" spans="1:4" x14ac:dyDescent="0.2">
      <c r="A2063" s="17">
        <v>42275</v>
      </c>
      <c r="B2063" s="18">
        <f>VLOOKUP(Table1[[#This Row],[Date]],'Stock Long Data'!A:F,6,)</f>
        <v>50.369999</v>
      </c>
      <c r="C2063" s="18">
        <f>VLOOKUP(Table1[[#This Row],[Date]],'Stock Short Data'!A:F,6,)</f>
        <v>25.543526</v>
      </c>
      <c r="D2063" s="18">
        <f>Table1[[#This Row],[Long]]/Table1[[#This Row],[Short]]</f>
        <v>1.9719281903367609</v>
      </c>
    </row>
    <row r="2064" spans="1:4" x14ac:dyDescent="0.2">
      <c r="A2064" s="17">
        <v>42276</v>
      </c>
      <c r="B2064" s="18">
        <f>VLOOKUP(Table1[[#This Row],[Date]],'Stock Long Data'!A:F,6,)</f>
        <v>49.810001</v>
      </c>
      <c r="C2064" s="18">
        <f>VLOOKUP(Table1[[#This Row],[Date]],'Stock Short Data'!A:F,6,)</f>
        <v>25.139921000000001</v>
      </c>
      <c r="D2064" s="18">
        <f>Table1[[#This Row],[Long]]/Table1[[#This Row],[Short]]</f>
        <v>1.9813109595690455</v>
      </c>
    </row>
    <row r="2065" spans="1:4" x14ac:dyDescent="0.2">
      <c r="A2065" s="17">
        <v>42277</v>
      </c>
      <c r="B2065" s="18">
        <f>VLOOKUP(Table1[[#This Row],[Date]],'Stock Long Data'!A:F,6,)</f>
        <v>50.650002000000001</v>
      </c>
      <c r="C2065" s="18">
        <f>VLOOKUP(Table1[[#This Row],[Date]],'Stock Short Data'!A:F,6,)</f>
        <v>25.956095000000001</v>
      </c>
      <c r="D2065" s="18">
        <f>Table1[[#This Row],[Long]]/Table1[[#This Row],[Short]]</f>
        <v>1.9513721921575644</v>
      </c>
    </row>
    <row r="2066" spans="1:4" x14ac:dyDescent="0.2">
      <c r="A2066" s="17">
        <v>42278</v>
      </c>
      <c r="B2066" s="18">
        <f>VLOOKUP(Table1[[#This Row],[Date]],'Stock Long Data'!A:F,6,)</f>
        <v>50.279998999999997</v>
      </c>
      <c r="C2066" s="18">
        <f>VLOOKUP(Table1[[#This Row],[Date]],'Stock Short Data'!A:F,6,)</f>
        <v>25.767744</v>
      </c>
      <c r="D2066" s="18">
        <f>Table1[[#This Row],[Long]]/Table1[[#This Row],[Short]]</f>
        <v>1.9512767202282044</v>
      </c>
    </row>
    <row r="2067" spans="1:4" x14ac:dyDescent="0.2">
      <c r="A2067" s="17">
        <v>42279</v>
      </c>
      <c r="B2067" s="18">
        <f>VLOOKUP(Table1[[#This Row],[Date]],'Stock Long Data'!A:F,6,)</f>
        <v>51.119999</v>
      </c>
      <c r="C2067" s="18">
        <f>VLOOKUP(Table1[[#This Row],[Date]],'Stock Short Data'!A:F,6,)</f>
        <v>26.036812000000001</v>
      </c>
      <c r="D2067" s="18">
        <f>Table1[[#This Row],[Long]]/Table1[[#This Row],[Short]]</f>
        <v>1.9633739722051993</v>
      </c>
    </row>
    <row r="2068" spans="1:4" x14ac:dyDescent="0.2">
      <c r="A2068" s="17">
        <v>42282</v>
      </c>
      <c r="B2068" s="18">
        <f>VLOOKUP(Table1[[#This Row],[Date]],'Stock Long Data'!A:F,6,)</f>
        <v>51.27</v>
      </c>
      <c r="C2068" s="18">
        <f>VLOOKUP(Table1[[#This Row],[Date]],'Stock Short Data'!A:F,6,)</f>
        <v>26.565978999999999</v>
      </c>
      <c r="D2068" s="18">
        <f>Table1[[#This Row],[Long]]/Table1[[#This Row],[Short]]</f>
        <v>1.9299119373692197</v>
      </c>
    </row>
    <row r="2069" spans="1:4" x14ac:dyDescent="0.2">
      <c r="A2069" s="17">
        <v>42283</v>
      </c>
      <c r="B2069" s="18">
        <f>VLOOKUP(Table1[[#This Row],[Date]],'Stock Long Data'!A:F,6,)</f>
        <v>51.740001999999997</v>
      </c>
      <c r="C2069" s="18">
        <f>VLOOKUP(Table1[[#This Row],[Date]],'Stock Short Data'!A:F,6,)</f>
        <v>26.036812000000001</v>
      </c>
      <c r="D2069" s="18">
        <f>Table1[[#This Row],[Long]]/Table1[[#This Row],[Short]]</f>
        <v>1.9871865265225248</v>
      </c>
    </row>
    <row r="2070" spans="1:4" x14ac:dyDescent="0.2">
      <c r="A2070" s="17">
        <v>42284</v>
      </c>
      <c r="B2070" s="18">
        <f>VLOOKUP(Table1[[#This Row],[Date]],'Stock Long Data'!A:F,6,)</f>
        <v>54</v>
      </c>
      <c r="C2070" s="18">
        <f>VLOOKUP(Table1[[#This Row],[Date]],'Stock Short Data'!A:F,6,)</f>
        <v>25.965064999999999</v>
      </c>
      <c r="D2070" s="18">
        <f>Table1[[#This Row],[Long]]/Table1[[#This Row],[Short]]</f>
        <v>2.0797174973372878</v>
      </c>
    </row>
    <row r="2071" spans="1:4" x14ac:dyDescent="0.2">
      <c r="A2071" s="17">
        <v>42285</v>
      </c>
      <c r="B2071" s="18">
        <f>VLOOKUP(Table1[[#This Row],[Date]],'Stock Long Data'!A:F,6,)</f>
        <v>54.209999000000003</v>
      </c>
      <c r="C2071" s="18">
        <f>VLOOKUP(Table1[[#This Row],[Date]],'Stock Short Data'!A:F,6,)</f>
        <v>26.404540999999998</v>
      </c>
      <c r="D2071" s="18">
        <f>Table1[[#This Row],[Long]]/Table1[[#This Row],[Short]]</f>
        <v>2.0530559118600094</v>
      </c>
    </row>
    <row r="2072" spans="1:4" x14ac:dyDescent="0.2">
      <c r="A2072" s="17">
        <v>42286</v>
      </c>
      <c r="B2072" s="18">
        <f>VLOOKUP(Table1[[#This Row],[Date]],'Stock Long Data'!A:F,6,)</f>
        <v>52.75</v>
      </c>
      <c r="C2072" s="18">
        <f>VLOOKUP(Table1[[#This Row],[Date]],'Stock Short Data'!A:F,6,)</f>
        <v>26.404540999999998</v>
      </c>
      <c r="D2072" s="18">
        <f>Table1[[#This Row],[Long]]/Table1[[#This Row],[Short]]</f>
        <v>1.9977624303334796</v>
      </c>
    </row>
    <row r="2073" spans="1:4" x14ac:dyDescent="0.2">
      <c r="A2073" s="17">
        <v>42289</v>
      </c>
      <c r="B2073" s="18">
        <f>VLOOKUP(Table1[[#This Row],[Date]],'Stock Long Data'!A:F,6,)</f>
        <v>51.91</v>
      </c>
      <c r="C2073" s="18">
        <f>VLOOKUP(Table1[[#This Row],[Date]],'Stock Short Data'!A:F,6,)</f>
        <v>26.610828000000001</v>
      </c>
      <c r="D2073" s="18">
        <f>Table1[[#This Row],[Long]]/Table1[[#This Row],[Short]]</f>
        <v>1.9507096885523438</v>
      </c>
    </row>
    <row r="2074" spans="1:4" x14ac:dyDescent="0.2">
      <c r="A2074" s="17">
        <v>42290</v>
      </c>
      <c r="B2074" s="18">
        <f>VLOOKUP(Table1[[#This Row],[Date]],'Stock Long Data'!A:F,6,)</f>
        <v>51.580002</v>
      </c>
      <c r="C2074" s="18">
        <f>VLOOKUP(Table1[[#This Row],[Date]],'Stock Short Data'!A:F,6,)</f>
        <v>26.189287</v>
      </c>
      <c r="D2074" s="18">
        <f>Table1[[#This Row],[Long]]/Table1[[#This Row],[Short]]</f>
        <v>1.9695076845734669</v>
      </c>
    </row>
    <row r="2075" spans="1:4" x14ac:dyDescent="0.2">
      <c r="A2075" s="17">
        <v>42291</v>
      </c>
      <c r="B2075" s="18">
        <f>VLOOKUP(Table1[[#This Row],[Date]],'Stock Long Data'!A:F,6,)</f>
        <v>51.540000999999997</v>
      </c>
      <c r="C2075" s="18">
        <f>VLOOKUP(Table1[[#This Row],[Date]],'Stock Short Data'!A:F,6,)</f>
        <v>25.821562</v>
      </c>
      <c r="D2075" s="18">
        <f>Table1[[#This Row],[Long]]/Table1[[#This Row],[Short]]</f>
        <v>1.9960063221582023</v>
      </c>
    </row>
    <row r="2076" spans="1:4" x14ac:dyDescent="0.2">
      <c r="A2076" s="17">
        <v>42292</v>
      </c>
      <c r="B2076" s="18">
        <f>VLOOKUP(Table1[[#This Row],[Date]],'Stock Long Data'!A:F,6,)</f>
        <v>52.52</v>
      </c>
      <c r="C2076" s="18">
        <f>VLOOKUP(Table1[[#This Row],[Date]],'Stock Short Data'!A:F,6,)</f>
        <v>25.740839000000001</v>
      </c>
      <c r="D2076" s="18">
        <f>Table1[[#This Row],[Long]]/Table1[[#This Row],[Short]]</f>
        <v>2.0403375352295239</v>
      </c>
    </row>
    <row r="2077" spans="1:4" x14ac:dyDescent="0.2">
      <c r="A2077" s="17">
        <v>42293</v>
      </c>
      <c r="B2077" s="18">
        <f>VLOOKUP(Table1[[#This Row],[Date]],'Stock Long Data'!A:F,6,)</f>
        <v>53.810001</v>
      </c>
      <c r="C2077" s="18">
        <f>VLOOKUP(Table1[[#This Row],[Date]],'Stock Short Data'!A:F,6,)</f>
        <v>25.830525999999999</v>
      </c>
      <c r="D2077" s="18">
        <f>Table1[[#This Row],[Long]]/Table1[[#This Row],[Short]]</f>
        <v>2.083194163370889</v>
      </c>
    </row>
    <row r="2078" spans="1:4" x14ac:dyDescent="0.2">
      <c r="A2078" s="17">
        <v>42296</v>
      </c>
      <c r="B2078" s="18">
        <f>VLOOKUP(Table1[[#This Row],[Date]],'Stock Long Data'!A:F,6,)</f>
        <v>53.259998000000003</v>
      </c>
      <c r="C2078" s="18">
        <f>VLOOKUP(Table1[[#This Row],[Date]],'Stock Short Data'!A:F,6,)</f>
        <v>24.691475000000001</v>
      </c>
      <c r="D2078" s="18">
        <f>Table1[[#This Row],[Long]]/Table1[[#This Row],[Short]]</f>
        <v>2.1570197001191707</v>
      </c>
    </row>
    <row r="2079" spans="1:4" x14ac:dyDescent="0.2">
      <c r="A2079" s="17">
        <v>42297</v>
      </c>
      <c r="B2079" s="18">
        <f>VLOOKUP(Table1[[#This Row],[Date]],'Stock Long Data'!A:F,6,)</f>
        <v>52.93</v>
      </c>
      <c r="C2079" s="18">
        <f>VLOOKUP(Table1[[#This Row],[Date]],'Stock Short Data'!A:F,6,)</f>
        <v>24.906732999999999</v>
      </c>
      <c r="D2079" s="18">
        <f>Table1[[#This Row],[Long]]/Table1[[#This Row],[Short]]</f>
        <v>2.1251281731730933</v>
      </c>
    </row>
    <row r="2080" spans="1:4" x14ac:dyDescent="0.2">
      <c r="A2080" s="17">
        <v>42298</v>
      </c>
      <c r="B2080" s="18">
        <f>VLOOKUP(Table1[[#This Row],[Date]],'Stock Long Data'!A:F,6,)</f>
        <v>52</v>
      </c>
      <c r="C2080" s="18">
        <f>VLOOKUP(Table1[[#This Row],[Date]],'Stock Short Data'!A:F,6,)</f>
        <v>25.121984000000001</v>
      </c>
      <c r="D2080" s="18">
        <f>Table1[[#This Row],[Long]]/Table1[[#This Row],[Short]]</f>
        <v>2.0699002117030245</v>
      </c>
    </row>
    <row r="2081" spans="1:4" x14ac:dyDescent="0.2">
      <c r="A2081" s="17">
        <v>42299</v>
      </c>
      <c r="B2081" s="18">
        <f>VLOOKUP(Table1[[#This Row],[Date]],'Stock Long Data'!A:F,6,)</f>
        <v>52.330002</v>
      </c>
      <c r="C2081" s="18">
        <f>VLOOKUP(Table1[[#This Row],[Date]],'Stock Short Data'!A:F,6,)</f>
        <v>25.301365000000001</v>
      </c>
      <c r="D2081" s="18">
        <f>Table1[[#This Row],[Long]]/Table1[[#This Row],[Short]]</f>
        <v>2.0682679373227493</v>
      </c>
    </row>
    <row r="2082" spans="1:4" x14ac:dyDescent="0.2">
      <c r="A2082" s="17">
        <v>42300</v>
      </c>
      <c r="B2082" s="18">
        <f>VLOOKUP(Table1[[#This Row],[Date]],'Stock Long Data'!A:F,6,)</f>
        <v>48.490001999999997</v>
      </c>
      <c r="C2082" s="18">
        <f>VLOOKUP(Table1[[#This Row],[Date]],'Stock Short Data'!A:F,6,)</f>
        <v>24.269933999999999</v>
      </c>
      <c r="D2082" s="18">
        <f>Table1[[#This Row],[Long]]/Table1[[#This Row],[Short]]</f>
        <v>1.9979453590603089</v>
      </c>
    </row>
    <row r="2083" spans="1:4" x14ac:dyDescent="0.2">
      <c r="A2083" s="17">
        <v>42303</v>
      </c>
      <c r="B2083" s="18">
        <f>VLOOKUP(Table1[[#This Row],[Date]],'Stock Long Data'!A:F,6,)</f>
        <v>48.299999</v>
      </c>
      <c r="C2083" s="18">
        <f>VLOOKUP(Table1[[#This Row],[Date]],'Stock Short Data'!A:F,6,)</f>
        <v>24.189215000000001</v>
      </c>
      <c r="D2083" s="18">
        <f>Table1[[#This Row],[Long]]/Table1[[#This Row],[Short]]</f>
        <v>1.9967576045770812</v>
      </c>
    </row>
    <row r="2084" spans="1:4" x14ac:dyDescent="0.2">
      <c r="A2084" s="17">
        <v>42304</v>
      </c>
      <c r="B2084" s="18">
        <f>VLOOKUP(Table1[[#This Row],[Date]],'Stock Long Data'!A:F,6,)</f>
        <v>48.279998999999997</v>
      </c>
      <c r="C2084" s="18">
        <f>VLOOKUP(Table1[[#This Row],[Date]],'Stock Short Data'!A:F,6,)</f>
        <v>24.260964999999999</v>
      </c>
      <c r="D2084" s="18">
        <f>Table1[[#This Row],[Long]]/Table1[[#This Row],[Short]]</f>
        <v>1.990027972918637</v>
      </c>
    </row>
    <row r="2085" spans="1:4" x14ac:dyDescent="0.2">
      <c r="A2085" s="17">
        <v>42305</v>
      </c>
      <c r="B2085" s="18">
        <f>VLOOKUP(Table1[[#This Row],[Date]],'Stock Long Data'!A:F,6,)</f>
        <v>49.240001999999997</v>
      </c>
      <c r="C2085" s="18">
        <f>VLOOKUP(Table1[[#This Row],[Date]],'Stock Short Data'!A:F,6,)</f>
        <v>24.754256999999999</v>
      </c>
      <c r="D2085" s="18">
        <f>Table1[[#This Row],[Long]]/Table1[[#This Row],[Short]]</f>
        <v>1.9891528960049174</v>
      </c>
    </row>
    <row r="2086" spans="1:4" x14ac:dyDescent="0.2">
      <c r="A2086" s="17">
        <v>42306</v>
      </c>
      <c r="B2086" s="18">
        <f>VLOOKUP(Table1[[#This Row],[Date]],'Stock Long Data'!A:F,6,)</f>
        <v>48.790000999999997</v>
      </c>
      <c r="C2086" s="18">
        <f>VLOOKUP(Table1[[#This Row],[Date]],'Stock Short Data'!A:F,6,)</f>
        <v>28.386675</v>
      </c>
      <c r="D2086" s="18">
        <f>Table1[[#This Row],[Long]]/Table1[[#This Row],[Short]]</f>
        <v>1.7187642089113992</v>
      </c>
    </row>
    <row r="2087" spans="1:4" x14ac:dyDescent="0.2">
      <c r="A2087" s="17">
        <v>42307</v>
      </c>
      <c r="B2087" s="18">
        <f>VLOOKUP(Table1[[#This Row],[Date]],'Stock Long Data'!A:F,6,)</f>
        <v>49.169998</v>
      </c>
      <c r="C2087" s="18">
        <f>VLOOKUP(Table1[[#This Row],[Date]],'Stock Short Data'!A:F,6,)</f>
        <v>28.646775999999999</v>
      </c>
      <c r="D2087" s="18">
        <f>Table1[[#This Row],[Long]]/Table1[[#This Row],[Short]]</f>
        <v>1.7164234467431867</v>
      </c>
    </row>
    <row r="2088" spans="1:4" x14ac:dyDescent="0.2">
      <c r="A2088" s="17">
        <v>42310</v>
      </c>
      <c r="B2088" s="18">
        <f>VLOOKUP(Table1[[#This Row],[Date]],'Stock Long Data'!A:F,6,)</f>
        <v>51.080002</v>
      </c>
      <c r="C2088" s="18">
        <f>VLOOKUP(Table1[[#This Row],[Date]],'Stock Short Data'!A:F,6,)</f>
        <v>29.337382999999999</v>
      </c>
      <c r="D2088" s="18">
        <f>Table1[[#This Row],[Long]]/Table1[[#This Row],[Short]]</f>
        <v>1.74112333059837</v>
      </c>
    </row>
    <row r="2089" spans="1:4" x14ac:dyDescent="0.2">
      <c r="A2089" s="17">
        <v>42311</v>
      </c>
      <c r="B2089" s="18">
        <f>VLOOKUP(Table1[[#This Row],[Date]],'Stock Long Data'!A:F,6,)</f>
        <v>52.09</v>
      </c>
      <c r="C2089" s="18">
        <f>VLOOKUP(Table1[[#This Row],[Date]],'Stock Short Data'!A:F,6,)</f>
        <v>29.642330000000001</v>
      </c>
      <c r="D2089" s="18">
        <f>Table1[[#This Row],[Long]]/Table1[[#This Row],[Short]]</f>
        <v>1.7572842620671183</v>
      </c>
    </row>
    <row r="2090" spans="1:4" x14ac:dyDescent="0.2">
      <c r="A2090" s="17">
        <v>42312</v>
      </c>
      <c r="B2090" s="18">
        <f>VLOOKUP(Table1[[#This Row],[Date]],'Stock Long Data'!A:F,6,)</f>
        <v>51.68</v>
      </c>
      <c r="C2090" s="18">
        <f>VLOOKUP(Table1[[#This Row],[Date]],'Stock Short Data'!A:F,6,)</f>
        <v>29.346354999999999</v>
      </c>
      <c r="D2090" s="18">
        <f>Table1[[#This Row],[Long]]/Table1[[#This Row],[Short]]</f>
        <v>1.7610364217293766</v>
      </c>
    </row>
    <row r="2091" spans="1:4" x14ac:dyDescent="0.2">
      <c r="A2091" s="17">
        <v>42313</v>
      </c>
      <c r="B2091" s="18">
        <f>VLOOKUP(Table1[[#This Row],[Date]],'Stock Long Data'!A:F,6,)</f>
        <v>52.080002</v>
      </c>
      <c r="C2091" s="18">
        <f>VLOOKUP(Table1[[#This Row],[Date]],'Stock Short Data'!A:F,6,)</f>
        <v>29.453979</v>
      </c>
      <c r="D2091" s="18">
        <f>Table1[[#This Row],[Long]]/Table1[[#This Row],[Short]]</f>
        <v>1.7681822208130182</v>
      </c>
    </row>
    <row r="2092" spans="1:4" x14ac:dyDescent="0.2">
      <c r="A2092" s="17">
        <v>42314</v>
      </c>
      <c r="B2092" s="18">
        <f>VLOOKUP(Table1[[#This Row],[Date]],'Stock Long Data'!A:F,6,)</f>
        <v>51.060001</v>
      </c>
      <c r="C2092" s="18">
        <f>VLOOKUP(Table1[[#This Row],[Date]],'Stock Short Data'!A:F,6,)</f>
        <v>29.418102000000001</v>
      </c>
      <c r="D2092" s="18">
        <f>Table1[[#This Row],[Long]]/Table1[[#This Row],[Short]]</f>
        <v>1.7356660535067829</v>
      </c>
    </row>
    <row r="2093" spans="1:4" x14ac:dyDescent="0.2">
      <c r="A2093" s="17">
        <v>42317</v>
      </c>
      <c r="B2093" s="18">
        <f>VLOOKUP(Table1[[#This Row],[Date]],'Stock Long Data'!A:F,6,)</f>
        <v>50.169998</v>
      </c>
      <c r="C2093" s="18">
        <f>VLOOKUP(Table1[[#This Row],[Date]],'Stock Short Data'!A:F,6,)</f>
        <v>28.637806000000001</v>
      </c>
      <c r="D2093" s="18">
        <f>Table1[[#This Row],[Long]]/Table1[[#This Row],[Short]]</f>
        <v>1.7518799449929927</v>
      </c>
    </row>
    <row r="2094" spans="1:4" x14ac:dyDescent="0.2">
      <c r="A2094" s="17">
        <v>42318</v>
      </c>
      <c r="B2094" s="18">
        <f>VLOOKUP(Table1[[#This Row],[Date]],'Stock Long Data'!A:F,6,)</f>
        <v>50.080002</v>
      </c>
      <c r="C2094" s="18">
        <f>VLOOKUP(Table1[[#This Row],[Date]],'Stock Short Data'!A:F,6,)</f>
        <v>28.691616</v>
      </c>
      <c r="D2094" s="18">
        <f>Table1[[#This Row],[Long]]/Table1[[#This Row],[Short]]</f>
        <v>1.7454576974681384</v>
      </c>
    </row>
    <row r="2095" spans="1:4" x14ac:dyDescent="0.2">
      <c r="A2095" s="17">
        <v>42319</v>
      </c>
      <c r="B2095" s="18">
        <f>VLOOKUP(Table1[[#This Row],[Date]],'Stock Long Data'!A:F,6,)</f>
        <v>47.57</v>
      </c>
      <c r="C2095" s="18">
        <f>VLOOKUP(Table1[[#This Row],[Date]],'Stock Short Data'!A:F,6,)</f>
        <v>28.234200000000001</v>
      </c>
      <c r="D2095" s="18">
        <f>Table1[[#This Row],[Long]]/Table1[[#This Row],[Short]]</f>
        <v>1.6848361207330116</v>
      </c>
    </row>
    <row r="2096" spans="1:4" x14ac:dyDescent="0.2">
      <c r="A2096" s="17">
        <v>42320</v>
      </c>
      <c r="B2096" s="18">
        <f>VLOOKUP(Table1[[#This Row],[Date]],'Stock Long Data'!A:F,6,)</f>
        <v>48.16</v>
      </c>
      <c r="C2096" s="18">
        <f>VLOOKUP(Table1[[#This Row],[Date]],'Stock Short Data'!A:F,6,)</f>
        <v>28.153483999999999</v>
      </c>
      <c r="D2096" s="18">
        <f>Table1[[#This Row],[Long]]/Table1[[#This Row],[Short]]</f>
        <v>1.7106230973047598</v>
      </c>
    </row>
    <row r="2097" spans="1:4" x14ac:dyDescent="0.2">
      <c r="A2097" s="17">
        <v>42321</v>
      </c>
      <c r="B2097" s="18">
        <f>VLOOKUP(Table1[[#This Row],[Date]],'Stock Long Data'!A:F,6,)</f>
        <v>45.049999</v>
      </c>
      <c r="C2097" s="18">
        <f>VLOOKUP(Table1[[#This Row],[Date]],'Stock Short Data'!A:F,6,)</f>
        <v>26.902816999999999</v>
      </c>
      <c r="D2097" s="18">
        <f>Table1[[#This Row],[Long]]/Table1[[#This Row],[Short]]</f>
        <v>1.6745457919889952</v>
      </c>
    </row>
    <row r="2098" spans="1:4" x14ac:dyDescent="0.2">
      <c r="A2098" s="17">
        <v>42324</v>
      </c>
      <c r="B2098" s="18">
        <f>VLOOKUP(Table1[[#This Row],[Date]],'Stock Long Data'!A:F,6,)</f>
        <v>45.240001999999997</v>
      </c>
      <c r="C2098" s="18">
        <f>VLOOKUP(Table1[[#This Row],[Date]],'Stock Short Data'!A:F,6,)</f>
        <v>27.613630000000001</v>
      </c>
      <c r="D2098" s="18">
        <f>Table1[[#This Row],[Long]]/Table1[[#This Row],[Short]]</f>
        <v>1.6383214376378621</v>
      </c>
    </row>
    <row r="2099" spans="1:4" x14ac:dyDescent="0.2">
      <c r="A2099" s="17">
        <v>42325</v>
      </c>
      <c r="B2099" s="18">
        <f>VLOOKUP(Table1[[#This Row],[Date]],'Stock Long Data'!A:F,6,)</f>
        <v>44.09</v>
      </c>
      <c r="C2099" s="18">
        <f>VLOOKUP(Table1[[#This Row],[Date]],'Stock Short Data'!A:F,6,)</f>
        <v>27.190742</v>
      </c>
      <c r="D2099" s="18">
        <f>Table1[[#This Row],[Long]]/Table1[[#This Row],[Short]]</f>
        <v>1.6215077911445006</v>
      </c>
    </row>
    <row r="2100" spans="1:4" x14ac:dyDescent="0.2">
      <c r="A2100" s="17">
        <v>42326</v>
      </c>
      <c r="B2100" s="18">
        <f>VLOOKUP(Table1[[#This Row],[Date]],'Stock Long Data'!A:F,6,)</f>
        <v>45.689999</v>
      </c>
      <c r="C2100" s="18">
        <f>VLOOKUP(Table1[[#This Row],[Date]],'Stock Short Data'!A:F,6,)</f>
        <v>27.90155</v>
      </c>
      <c r="D2100" s="18">
        <f>Table1[[#This Row],[Long]]/Table1[[#This Row],[Short]]</f>
        <v>1.6375433981266274</v>
      </c>
    </row>
    <row r="2101" spans="1:4" x14ac:dyDescent="0.2">
      <c r="A2101" s="17">
        <v>42327</v>
      </c>
      <c r="B2101" s="18">
        <f>VLOOKUP(Table1[[#This Row],[Date]],'Stock Long Data'!A:F,6,)</f>
        <v>47.330002</v>
      </c>
      <c r="C2101" s="18">
        <f>VLOOKUP(Table1[[#This Row],[Date]],'Stock Short Data'!A:F,6,)</f>
        <v>27.667611999999998</v>
      </c>
      <c r="D2101" s="18">
        <f>Table1[[#This Row],[Long]]/Table1[[#This Row],[Short]]</f>
        <v>1.7106645127161679</v>
      </c>
    </row>
    <row r="2102" spans="1:4" x14ac:dyDescent="0.2">
      <c r="A2102" s="17">
        <v>42328</v>
      </c>
      <c r="B2102" s="18">
        <f>VLOOKUP(Table1[[#This Row],[Date]],'Stock Long Data'!A:F,6,)</f>
        <v>49.279998999999997</v>
      </c>
      <c r="C2102" s="18">
        <f>VLOOKUP(Table1[[#This Row],[Date]],'Stock Short Data'!A:F,6,)</f>
        <v>28.225470000000001</v>
      </c>
      <c r="D2102" s="18">
        <f>Table1[[#This Row],[Long]]/Table1[[#This Row],[Short]]</f>
        <v>1.7459407761854806</v>
      </c>
    </row>
    <row r="2103" spans="1:4" x14ac:dyDescent="0.2">
      <c r="A2103" s="17">
        <v>42331</v>
      </c>
      <c r="B2103" s="18">
        <f>VLOOKUP(Table1[[#This Row],[Date]],'Stock Long Data'!A:F,6,)</f>
        <v>52.77</v>
      </c>
      <c r="C2103" s="18">
        <f>VLOOKUP(Table1[[#This Row],[Date]],'Stock Short Data'!A:F,6,)</f>
        <v>28.441412</v>
      </c>
      <c r="D2103" s="18">
        <f>Table1[[#This Row],[Long]]/Table1[[#This Row],[Short]]</f>
        <v>1.8553931148003484</v>
      </c>
    </row>
    <row r="2104" spans="1:4" x14ac:dyDescent="0.2">
      <c r="A2104" s="17">
        <v>42332</v>
      </c>
      <c r="B2104" s="18">
        <f>VLOOKUP(Table1[[#This Row],[Date]],'Stock Long Data'!A:F,6,)</f>
        <v>52.73</v>
      </c>
      <c r="C2104" s="18">
        <f>VLOOKUP(Table1[[#This Row],[Date]],'Stock Short Data'!A:F,6,)</f>
        <v>28.324435999999999</v>
      </c>
      <c r="D2104" s="18">
        <f>Table1[[#This Row],[Long]]/Table1[[#This Row],[Short]]</f>
        <v>1.8616434233677239</v>
      </c>
    </row>
    <row r="2105" spans="1:4" x14ac:dyDescent="0.2">
      <c r="A2105" s="17">
        <v>42333</v>
      </c>
      <c r="B2105" s="18">
        <f>VLOOKUP(Table1[[#This Row],[Date]],'Stock Long Data'!A:F,6,)</f>
        <v>52.950001</v>
      </c>
      <c r="C2105" s="18">
        <f>VLOOKUP(Table1[[#This Row],[Date]],'Stock Short Data'!A:F,6,)</f>
        <v>28.369425</v>
      </c>
      <c r="D2105" s="18">
        <f>Table1[[#This Row],[Long]]/Table1[[#This Row],[Short]]</f>
        <v>1.8664460418214328</v>
      </c>
    </row>
    <row r="2106" spans="1:4" x14ac:dyDescent="0.2">
      <c r="A2106" s="17">
        <v>42335</v>
      </c>
      <c r="B2106" s="18">
        <f>VLOOKUP(Table1[[#This Row],[Date]],'Stock Long Data'!A:F,6,)</f>
        <v>52.5</v>
      </c>
      <c r="C2106" s="18">
        <f>VLOOKUP(Table1[[#This Row],[Date]],'Stock Short Data'!A:F,6,)</f>
        <v>28.117493</v>
      </c>
      <c r="D2106" s="18">
        <f>Table1[[#This Row],[Long]]/Table1[[#This Row],[Short]]</f>
        <v>1.8671650420611823</v>
      </c>
    </row>
    <row r="2107" spans="1:4" x14ac:dyDescent="0.2">
      <c r="A2107" s="17">
        <v>42338</v>
      </c>
      <c r="B2107" s="18">
        <f>VLOOKUP(Table1[[#This Row],[Date]],'Stock Long Data'!A:F,6,)</f>
        <v>47.82</v>
      </c>
      <c r="C2107" s="18">
        <f>VLOOKUP(Table1[[#This Row],[Date]],'Stock Short Data'!A:F,6,)</f>
        <v>27.595631000000001</v>
      </c>
      <c r="D2107" s="18">
        <f>Table1[[#This Row],[Long]]/Table1[[#This Row],[Short]]</f>
        <v>1.7328830060091758</v>
      </c>
    </row>
    <row r="2108" spans="1:4" x14ac:dyDescent="0.2">
      <c r="A2108" s="17">
        <v>42339</v>
      </c>
      <c r="B2108" s="18">
        <f>VLOOKUP(Table1[[#This Row],[Date]],'Stock Long Data'!A:F,6,)</f>
        <v>49.049999</v>
      </c>
      <c r="C2108" s="18">
        <f>VLOOKUP(Table1[[#This Row],[Date]],'Stock Short Data'!A:F,6,)</f>
        <v>28.036514</v>
      </c>
      <c r="D2108" s="18">
        <f>Table1[[#This Row],[Long]]/Table1[[#This Row],[Short]]</f>
        <v>1.7495042001298735</v>
      </c>
    </row>
    <row r="2109" spans="1:4" x14ac:dyDescent="0.2">
      <c r="A2109" s="17">
        <v>42340</v>
      </c>
      <c r="B2109" s="18">
        <f>VLOOKUP(Table1[[#This Row],[Date]],'Stock Long Data'!A:F,6,)</f>
        <v>49</v>
      </c>
      <c r="C2109" s="18">
        <f>VLOOKUP(Table1[[#This Row],[Date]],'Stock Short Data'!A:F,6,)</f>
        <v>27.757588999999999</v>
      </c>
      <c r="D2109" s="18">
        <f>Table1[[#This Row],[Long]]/Table1[[#This Row],[Short]]</f>
        <v>1.7652830006237215</v>
      </c>
    </row>
    <row r="2110" spans="1:4" x14ac:dyDescent="0.2">
      <c r="A2110" s="17">
        <v>42341</v>
      </c>
      <c r="B2110" s="18">
        <f>VLOOKUP(Table1[[#This Row],[Date]],'Stock Long Data'!A:F,6,)</f>
        <v>49.119999</v>
      </c>
      <c r="C2110" s="18">
        <f>VLOOKUP(Table1[[#This Row],[Date]],'Stock Short Data'!A:F,6,)</f>
        <v>27.145752000000002</v>
      </c>
      <c r="D2110" s="18">
        <f>Table1[[#This Row],[Long]]/Table1[[#This Row],[Short]]</f>
        <v>1.8094911866873313</v>
      </c>
    </row>
    <row r="2111" spans="1:4" x14ac:dyDescent="0.2">
      <c r="A2111" s="17">
        <v>42342</v>
      </c>
      <c r="B2111" s="18">
        <f>VLOOKUP(Table1[[#This Row],[Date]],'Stock Long Data'!A:F,6,)</f>
        <v>49.18</v>
      </c>
      <c r="C2111" s="18">
        <f>VLOOKUP(Table1[[#This Row],[Date]],'Stock Short Data'!A:F,6,)</f>
        <v>28.027517</v>
      </c>
      <c r="D2111" s="18">
        <f>Table1[[#This Row],[Long]]/Table1[[#This Row],[Short]]</f>
        <v>1.7547041359389774</v>
      </c>
    </row>
    <row r="2112" spans="1:4" x14ac:dyDescent="0.2">
      <c r="A2112" s="17">
        <v>42345</v>
      </c>
      <c r="B2112" s="18">
        <f>VLOOKUP(Table1[[#This Row],[Date]],'Stock Long Data'!A:F,6,)</f>
        <v>51.790000999999997</v>
      </c>
      <c r="C2112" s="18">
        <f>VLOOKUP(Table1[[#This Row],[Date]],'Stock Short Data'!A:F,6,)</f>
        <v>27.757588999999999</v>
      </c>
      <c r="D2112" s="18">
        <f>Table1[[#This Row],[Long]]/Table1[[#This Row],[Short]]</f>
        <v>1.8657960891343985</v>
      </c>
    </row>
    <row r="2113" spans="1:4" x14ac:dyDescent="0.2">
      <c r="A2113" s="17">
        <v>42346</v>
      </c>
      <c r="B2113" s="18">
        <f>VLOOKUP(Table1[[#This Row],[Date]],'Stock Long Data'!A:F,6,)</f>
        <v>52.16</v>
      </c>
      <c r="C2113" s="18">
        <f>VLOOKUP(Table1[[#This Row],[Date]],'Stock Short Data'!A:F,6,)</f>
        <v>27.847567000000002</v>
      </c>
      <c r="D2113" s="18">
        <f>Table1[[#This Row],[Long]]/Table1[[#This Row],[Short]]</f>
        <v>1.8730541163614041</v>
      </c>
    </row>
    <row r="2114" spans="1:4" x14ac:dyDescent="0.2">
      <c r="A2114" s="17">
        <v>42347</v>
      </c>
      <c r="B2114" s="18">
        <f>VLOOKUP(Table1[[#This Row],[Date]],'Stock Long Data'!A:F,6,)</f>
        <v>45.32</v>
      </c>
      <c r="C2114" s="18">
        <f>VLOOKUP(Table1[[#This Row],[Date]],'Stock Short Data'!A:F,6,)</f>
        <v>27.550647999999999</v>
      </c>
      <c r="D2114" s="18">
        <f>Table1[[#This Row],[Long]]/Table1[[#This Row],[Short]]</f>
        <v>1.6449703832737437</v>
      </c>
    </row>
    <row r="2115" spans="1:4" x14ac:dyDescent="0.2">
      <c r="A2115" s="17">
        <v>42348</v>
      </c>
      <c r="B2115" s="18">
        <f>VLOOKUP(Table1[[#This Row],[Date]],'Stock Long Data'!A:F,6,)</f>
        <v>45.950001</v>
      </c>
      <c r="C2115" s="18">
        <f>VLOOKUP(Table1[[#This Row],[Date]],'Stock Short Data'!A:F,6,)</f>
        <v>27.379688000000002</v>
      </c>
      <c r="D2115" s="18">
        <f>Table1[[#This Row],[Long]]/Table1[[#This Row],[Short]]</f>
        <v>1.6782514468389851</v>
      </c>
    </row>
    <row r="2116" spans="1:4" x14ac:dyDescent="0.2">
      <c r="A2116" s="17">
        <v>42349</v>
      </c>
      <c r="B2116" s="18">
        <f>VLOOKUP(Table1[[#This Row],[Date]],'Stock Long Data'!A:F,6,)</f>
        <v>46.119999</v>
      </c>
      <c r="C2116" s="18">
        <f>VLOOKUP(Table1[[#This Row],[Date]],'Stock Short Data'!A:F,6,)</f>
        <v>26.542912000000001</v>
      </c>
      <c r="D2116" s="18">
        <f>Table1[[#This Row],[Long]]/Table1[[#This Row],[Short]]</f>
        <v>1.7375636478770677</v>
      </c>
    </row>
    <row r="2117" spans="1:4" x14ac:dyDescent="0.2">
      <c r="A2117" s="17">
        <v>42352</v>
      </c>
      <c r="B2117" s="18">
        <f>VLOOKUP(Table1[[#This Row],[Date]],'Stock Long Data'!A:F,6,)</f>
        <v>47.790000999999997</v>
      </c>
      <c r="C2117" s="18">
        <f>VLOOKUP(Table1[[#This Row],[Date]],'Stock Short Data'!A:F,6,)</f>
        <v>26.434940000000001</v>
      </c>
      <c r="D2117" s="18">
        <f>Table1[[#This Row],[Long]]/Table1[[#This Row],[Short]]</f>
        <v>1.8078346688133204</v>
      </c>
    </row>
    <row r="2118" spans="1:4" x14ac:dyDescent="0.2">
      <c r="A2118" s="17">
        <v>42353</v>
      </c>
      <c r="B2118" s="18">
        <f>VLOOKUP(Table1[[#This Row],[Date]],'Stock Long Data'!A:F,6,)</f>
        <v>49.259998000000003</v>
      </c>
      <c r="C2118" s="18">
        <f>VLOOKUP(Table1[[#This Row],[Date]],'Stock Short Data'!A:F,6,)</f>
        <v>26.219000000000001</v>
      </c>
      <c r="D2118" s="18">
        <f>Table1[[#This Row],[Long]]/Table1[[#This Row],[Short]]</f>
        <v>1.8787901140394372</v>
      </c>
    </row>
    <row r="2119" spans="1:4" x14ac:dyDescent="0.2">
      <c r="A2119" s="17">
        <v>42354</v>
      </c>
      <c r="B2119" s="18">
        <f>VLOOKUP(Table1[[#This Row],[Date]],'Stock Long Data'!A:F,6,)</f>
        <v>49.970001000000003</v>
      </c>
      <c r="C2119" s="18">
        <f>VLOOKUP(Table1[[#This Row],[Date]],'Stock Short Data'!A:F,6,)</f>
        <v>26.542912000000001</v>
      </c>
      <c r="D2119" s="18">
        <f>Table1[[#This Row],[Long]]/Table1[[#This Row],[Short]]</f>
        <v>1.8826118626321031</v>
      </c>
    </row>
    <row r="2120" spans="1:4" x14ac:dyDescent="0.2">
      <c r="A2120" s="17">
        <v>42355</v>
      </c>
      <c r="B2120" s="18">
        <f>VLOOKUP(Table1[[#This Row],[Date]],'Stock Long Data'!A:F,6,)</f>
        <v>50</v>
      </c>
      <c r="C2120" s="18">
        <f>VLOOKUP(Table1[[#This Row],[Date]],'Stock Short Data'!A:F,6,)</f>
        <v>26.407948999999999</v>
      </c>
      <c r="D2120" s="18">
        <f>Table1[[#This Row],[Long]]/Table1[[#This Row],[Short]]</f>
        <v>1.8933693033109085</v>
      </c>
    </row>
    <row r="2121" spans="1:4" x14ac:dyDescent="0.2">
      <c r="A2121" s="17">
        <v>42356</v>
      </c>
      <c r="B2121" s="18">
        <f>VLOOKUP(Table1[[#This Row],[Date]],'Stock Long Data'!A:F,6,)</f>
        <v>50.259998000000003</v>
      </c>
      <c r="C2121" s="18">
        <f>VLOOKUP(Table1[[#This Row],[Date]],'Stock Short Data'!A:F,6,)</f>
        <v>26.084033999999999</v>
      </c>
      <c r="D2121" s="18">
        <f>Table1[[#This Row],[Long]]/Table1[[#This Row],[Short]]</f>
        <v>1.9268491215737567</v>
      </c>
    </row>
    <row r="2122" spans="1:4" x14ac:dyDescent="0.2">
      <c r="A2122" s="17">
        <v>42359</v>
      </c>
      <c r="B2122" s="18">
        <f>VLOOKUP(Table1[[#This Row],[Date]],'Stock Long Data'!A:F,6,)</f>
        <v>51.900002000000001</v>
      </c>
      <c r="C2122" s="18">
        <f>VLOOKUP(Table1[[#This Row],[Date]],'Stock Short Data'!A:F,6,)</f>
        <v>25.715136000000001</v>
      </c>
      <c r="D2122" s="18">
        <f>Table1[[#This Row],[Long]]/Table1[[#This Row],[Short]]</f>
        <v>2.0182666737597654</v>
      </c>
    </row>
    <row r="2123" spans="1:4" x14ac:dyDescent="0.2">
      <c r="A2123" s="17">
        <v>42360</v>
      </c>
      <c r="B2123" s="18">
        <f>VLOOKUP(Table1[[#This Row],[Date]],'Stock Long Data'!A:F,6,)</f>
        <v>53.150002000000001</v>
      </c>
      <c r="C2123" s="18">
        <f>VLOOKUP(Table1[[#This Row],[Date]],'Stock Short Data'!A:F,6,)</f>
        <v>26.174012999999999</v>
      </c>
      <c r="D2123" s="18">
        <f>Table1[[#This Row],[Long]]/Table1[[#This Row],[Short]]</f>
        <v>2.030640162056923</v>
      </c>
    </row>
    <row r="2124" spans="1:4" x14ac:dyDescent="0.2">
      <c r="A2124" s="17">
        <v>42361</v>
      </c>
      <c r="B2124" s="18">
        <f>VLOOKUP(Table1[[#This Row],[Date]],'Stock Long Data'!A:F,6,)</f>
        <v>52.889999000000003</v>
      </c>
      <c r="C2124" s="18">
        <f>VLOOKUP(Table1[[#This Row],[Date]],'Stock Short Data'!A:F,6,)</f>
        <v>26.236993999999999</v>
      </c>
      <c r="D2124" s="18">
        <f>Table1[[#This Row],[Long]]/Table1[[#This Row],[Short]]</f>
        <v>2.0158558941622657</v>
      </c>
    </row>
    <row r="2125" spans="1:4" x14ac:dyDescent="0.2">
      <c r="A2125" s="17">
        <v>42362</v>
      </c>
      <c r="B2125" s="18">
        <f>VLOOKUP(Table1[[#This Row],[Date]],'Stock Long Data'!A:F,6,)</f>
        <v>53.189999</v>
      </c>
      <c r="C2125" s="18">
        <f>VLOOKUP(Table1[[#This Row],[Date]],'Stock Short Data'!A:F,6,)</f>
        <v>26.057044999999999</v>
      </c>
      <c r="D2125" s="18">
        <f>Table1[[#This Row],[Long]]/Table1[[#This Row],[Short]]</f>
        <v>2.0412905223903941</v>
      </c>
    </row>
    <row r="2126" spans="1:4" x14ac:dyDescent="0.2">
      <c r="A2126" s="17">
        <v>42366</v>
      </c>
      <c r="B2126" s="18">
        <f>VLOOKUP(Table1[[#This Row],[Date]],'Stock Long Data'!A:F,6,)</f>
        <v>53.169998</v>
      </c>
      <c r="C2126" s="18">
        <f>VLOOKUP(Table1[[#This Row],[Date]],'Stock Short Data'!A:F,6,)</f>
        <v>25.985061999999999</v>
      </c>
      <c r="D2126" s="18">
        <f>Table1[[#This Row],[Long]]/Table1[[#This Row],[Short]]</f>
        <v>2.0461755296177473</v>
      </c>
    </row>
    <row r="2127" spans="1:4" x14ac:dyDescent="0.2">
      <c r="A2127" s="17">
        <v>42367</v>
      </c>
      <c r="B2127" s="18">
        <f>VLOOKUP(Table1[[#This Row],[Date]],'Stock Long Data'!A:F,6,)</f>
        <v>52.369999</v>
      </c>
      <c r="C2127" s="18">
        <f>VLOOKUP(Table1[[#This Row],[Date]],'Stock Short Data'!A:F,6,)</f>
        <v>26.434940000000001</v>
      </c>
      <c r="D2127" s="18">
        <f>Table1[[#This Row],[Long]]/Table1[[#This Row],[Short]]</f>
        <v>1.9810901405488341</v>
      </c>
    </row>
    <row r="2128" spans="1:4" x14ac:dyDescent="0.2">
      <c r="A2128" s="17">
        <v>42368</v>
      </c>
      <c r="B2128" s="18">
        <f>VLOOKUP(Table1[[#This Row],[Date]],'Stock Long Data'!A:F,6,)</f>
        <v>51.59</v>
      </c>
      <c r="C2128" s="18">
        <f>VLOOKUP(Table1[[#This Row],[Date]],'Stock Short Data'!A:F,6,)</f>
        <v>26.165016000000001</v>
      </c>
      <c r="D2128" s="18">
        <f>Table1[[#This Row],[Long]]/Table1[[#This Row],[Short]]</f>
        <v>1.9717167381055682</v>
      </c>
    </row>
    <row r="2129" spans="1:4" x14ac:dyDescent="0.2">
      <c r="A2129" s="17">
        <v>42369</v>
      </c>
      <c r="B2129" s="18">
        <f>VLOOKUP(Table1[[#This Row],[Date]],'Stock Long Data'!A:F,6,)</f>
        <v>52.470001000000003</v>
      </c>
      <c r="C2129" s="18">
        <f>VLOOKUP(Table1[[#This Row],[Date]],'Stock Short Data'!A:F,6,)</f>
        <v>26.479928999999998</v>
      </c>
      <c r="D2129" s="18">
        <f>Table1[[#This Row],[Long]]/Table1[[#This Row],[Short]]</f>
        <v>1.9815008189787822</v>
      </c>
    </row>
    <row r="2130" spans="1:4" x14ac:dyDescent="0.2">
      <c r="A2130" s="17">
        <v>42373</v>
      </c>
      <c r="B2130" s="18">
        <f>VLOOKUP(Table1[[#This Row],[Date]],'Stock Long Data'!A:F,6,)</f>
        <v>55.860000999999997</v>
      </c>
      <c r="C2130" s="18">
        <f>VLOOKUP(Table1[[#This Row],[Date]],'Stock Short Data'!A:F,6,)</f>
        <v>26.344964999999998</v>
      </c>
      <c r="D2130" s="18">
        <f>Table1[[#This Row],[Long]]/Table1[[#This Row],[Short]]</f>
        <v>2.1203292925232584</v>
      </c>
    </row>
    <row r="2131" spans="1:4" x14ac:dyDescent="0.2">
      <c r="A2131" s="17">
        <v>42374</v>
      </c>
      <c r="B2131" s="18">
        <f>VLOOKUP(Table1[[#This Row],[Date]],'Stock Long Data'!A:F,6,)</f>
        <v>55.59</v>
      </c>
      <c r="C2131" s="18">
        <f>VLOOKUP(Table1[[#This Row],[Date]],'Stock Short Data'!A:F,6,)</f>
        <v>27.001792999999999</v>
      </c>
      <c r="D2131" s="18">
        <f>Table1[[#This Row],[Long]]/Table1[[#This Row],[Short]]</f>
        <v>2.0587521724946192</v>
      </c>
    </row>
    <row r="2132" spans="1:4" x14ac:dyDescent="0.2">
      <c r="A2132" s="17">
        <v>42375</v>
      </c>
      <c r="B2132" s="18">
        <f>VLOOKUP(Table1[[#This Row],[Date]],'Stock Long Data'!A:F,6,)</f>
        <v>54.91</v>
      </c>
      <c r="C2132" s="18">
        <f>VLOOKUP(Table1[[#This Row],[Date]],'Stock Short Data'!A:F,6,)</f>
        <v>26.938808000000002</v>
      </c>
      <c r="D2132" s="18">
        <f>Table1[[#This Row],[Long]]/Table1[[#This Row],[Short]]</f>
        <v>2.0383232992343236</v>
      </c>
    </row>
    <row r="2133" spans="1:4" x14ac:dyDescent="0.2">
      <c r="A2133" s="17">
        <v>42376</v>
      </c>
      <c r="B2133" s="18">
        <f>VLOOKUP(Table1[[#This Row],[Date]],'Stock Long Data'!A:F,6,)</f>
        <v>54.790000999999997</v>
      </c>
      <c r="C2133" s="18">
        <f>VLOOKUP(Table1[[#This Row],[Date]],'Stock Short Data'!A:F,6,)</f>
        <v>27.388688999999999</v>
      </c>
      <c r="D2133" s="18">
        <f>Table1[[#This Row],[Long]]/Table1[[#This Row],[Short]]</f>
        <v>2.0004608836881532</v>
      </c>
    </row>
    <row r="2134" spans="1:4" x14ac:dyDescent="0.2">
      <c r="A2134" s="17">
        <v>42377</v>
      </c>
      <c r="B2134" s="18">
        <f>VLOOKUP(Table1[[#This Row],[Date]],'Stock Long Data'!A:F,6,)</f>
        <v>53.91</v>
      </c>
      <c r="C2134" s="18">
        <f>VLOOKUP(Table1[[#This Row],[Date]],'Stock Short Data'!A:F,6,)</f>
        <v>26.093032999999998</v>
      </c>
      <c r="D2134" s="18">
        <f>Table1[[#This Row],[Long]]/Table1[[#This Row],[Short]]</f>
        <v>2.0660687471632753</v>
      </c>
    </row>
    <row r="2135" spans="1:4" x14ac:dyDescent="0.2">
      <c r="A2135" s="17">
        <v>42380</v>
      </c>
      <c r="B2135" s="18">
        <f>VLOOKUP(Table1[[#This Row],[Date]],'Stock Long Data'!A:F,6,)</f>
        <v>54.73</v>
      </c>
      <c r="C2135" s="18">
        <f>VLOOKUP(Table1[[#This Row],[Date]],'Stock Short Data'!A:F,6,)</f>
        <v>27.433679999999999</v>
      </c>
      <c r="D2135" s="18">
        <f>Table1[[#This Row],[Long]]/Table1[[#This Row],[Short]]</f>
        <v>1.9949930158841249</v>
      </c>
    </row>
    <row r="2136" spans="1:4" x14ac:dyDescent="0.2">
      <c r="A2136" s="17">
        <v>42381</v>
      </c>
      <c r="B2136" s="18">
        <f>VLOOKUP(Table1[[#This Row],[Date]],'Stock Long Data'!A:F,6,)</f>
        <v>56.82</v>
      </c>
      <c r="C2136" s="18">
        <f>VLOOKUP(Table1[[#This Row],[Date]],'Stock Short Data'!A:F,6,)</f>
        <v>27.550647999999999</v>
      </c>
      <c r="D2136" s="18">
        <f>Table1[[#This Row],[Long]]/Table1[[#This Row],[Short]]</f>
        <v>2.0623834328688022</v>
      </c>
    </row>
    <row r="2137" spans="1:4" x14ac:dyDescent="0.2">
      <c r="A2137" s="17">
        <v>42382</v>
      </c>
      <c r="B2137" s="18">
        <f>VLOOKUP(Table1[[#This Row],[Date]],'Stock Long Data'!A:F,6,)</f>
        <v>55.970001000000003</v>
      </c>
      <c r="C2137" s="18">
        <f>VLOOKUP(Table1[[#This Row],[Date]],'Stock Short Data'!A:F,6,)</f>
        <v>26.77685</v>
      </c>
      <c r="D2137" s="18">
        <f>Table1[[#This Row],[Long]]/Table1[[#This Row],[Short]]</f>
        <v>2.0902384335722837</v>
      </c>
    </row>
    <row r="2138" spans="1:4" x14ac:dyDescent="0.2">
      <c r="A2138" s="17">
        <v>42383</v>
      </c>
      <c r="B2138" s="18">
        <f>VLOOKUP(Table1[[#This Row],[Date]],'Stock Long Data'!A:F,6,)</f>
        <v>56.630001</v>
      </c>
      <c r="C2138" s="18">
        <f>VLOOKUP(Table1[[#This Row],[Date]],'Stock Short Data'!A:F,6,)</f>
        <v>26.884820999999999</v>
      </c>
      <c r="D2138" s="18">
        <f>Table1[[#This Row],[Long]]/Table1[[#This Row],[Short]]</f>
        <v>2.1063930832941011</v>
      </c>
    </row>
    <row r="2139" spans="1:4" x14ac:dyDescent="0.2">
      <c r="A2139" s="17">
        <v>42384</v>
      </c>
      <c r="B2139" s="18">
        <f>VLOOKUP(Table1[[#This Row],[Date]],'Stock Long Data'!A:F,6,)</f>
        <v>55.709999000000003</v>
      </c>
      <c r="C2139" s="18">
        <f>VLOOKUP(Table1[[#This Row],[Date]],'Stock Short Data'!A:F,6,)</f>
        <v>26.138020000000001</v>
      </c>
      <c r="D2139" s="18">
        <f>Table1[[#This Row],[Long]]/Table1[[#This Row],[Short]]</f>
        <v>2.1313779314577004</v>
      </c>
    </row>
    <row r="2140" spans="1:4" x14ac:dyDescent="0.2">
      <c r="A2140" s="17">
        <v>42388</v>
      </c>
      <c r="B2140" s="18">
        <f>VLOOKUP(Table1[[#This Row],[Date]],'Stock Long Data'!A:F,6,)</f>
        <v>56.740001999999997</v>
      </c>
      <c r="C2140" s="18">
        <f>VLOOKUP(Table1[[#This Row],[Date]],'Stock Short Data'!A:F,6,)</f>
        <v>25.670145000000002</v>
      </c>
      <c r="D2140" s="18">
        <f>Table1[[#This Row],[Long]]/Table1[[#This Row],[Short]]</f>
        <v>2.210349883103504</v>
      </c>
    </row>
    <row r="2141" spans="1:4" x14ac:dyDescent="0.2">
      <c r="A2141" s="17">
        <v>42389</v>
      </c>
      <c r="B2141" s="18">
        <f>VLOOKUP(Table1[[#This Row],[Date]],'Stock Long Data'!A:F,6,)</f>
        <v>55.950001</v>
      </c>
      <c r="C2141" s="18">
        <f>VLOOKUP(Table1[[#This Row],[Date]],'Stock Short Data'!A:F,6,)</f>
        <v>25.436212999999999</v>
      </c>
      <c r="D2141" s="18">
        <f>Table1[[#This Row],[Long]]/Table1[[#This Row],[Short]]</f>
        <v>2.1996199276991431</v>
      </c>
    </row>
    <row r="2142" spans="1:4" x14ac:dyDescent="0.2">
      <c r="A2142" s="17">
        <v>42390</v>
      </c>
      <c r="B2142" s="18">
        <f>VLOOKUP(Table1[[#This Row],[Date]],'Stock Long Data'!A:F,6,)</f>
        <v>57.09</v>
      </c>
      <c r="C2142" s="18">
        <f>VLOOKUP(Table1[[#This Row],[Date]],'Stock Short Data'!A:F,6,)</f>
        <v>25.985061999999999</v>
      </c>
      <c r="D2142" s="18">
        <f>Table1[[#This Row],[Long]]/Table1[[#This Row],[Short]]</f>
        <v>2.1970315098728648</v>
      </c>
    </row>
    <row r="2143" spans="1:4" x14ac:dyDescent="0.2">
      <c r="A2143" s="17">
        <v>42391</v>
      </c>
      <c r="B2143" s="18">
        <f>VLOOKUP(Table1[[#This Row],[Date]],'Stock Long Data'!A:F,6,)</f>
        <v>58.029998999999997</v>
      </c>
      <c r="C2143" s="18">
        <f>VLOOKUP(Table1[[#This Row],[Date]],'Stock Short Data'!A:F,6,)</f>
        <v>26.317974</v>
      </c>
      <c r="D2143" s="18">
        <f>Table1[[#This Row],[Long]]/Table1[[#This Row],[Short]]</f>
        <v>2.2049569241158151</v>
      </c>
    </row>
    <row r="2144" spans="1:4" x14ac:dyDescent="0.2">
      <c r="A2144" s="17">
        <v>42394</v>
      </c>
      <c r="B2144" s="18">
        <f>VLOOKUP(Table1[[#This Row],[Date]],'Stock Long Data'!A:F,6,)</f>
        <v>57.630001</v>
      </c>
      <c r="C2144" s="18">
        <f>VLOOKUP(Table1[[#This Row],[Date]],'Stock Short Data'!A:F,6,)</f>
        <v>26.165016000000001</v>
      </c>
      <c r="D2144" s="18">
        <f>Table1[[#This Row],[Long]]/Table1[[#This Row],[Short]]</f>
        <v>2.2025593639996246</v>
      </c>
    </row>
    <row r="2145" spans="1:4" x14ac:dyDescent="0.2">
      <c r="A2145" s="17">
        <v>42395</v>
      </c>
      <c r="B2145" s="18">
        <f>VLOOKUP(Table1[[#This Row],[Date]],'Stock Long Data'!A:F,6,)</f>
        <v>58.59</v>
      </c>
      <c r="C2145" s="18">
        <f>VLOOKUP(Table1[[#This Row],[Date]],'Stock Short Data'!A:F,6,)</f>
        <v>27.208735999999998</v>
      </c>
      <c r="D2145" s="18">
        <f>Table1[[#This Row],[Long]]/Table1[[#This Row],[Short]]</f>
        <v>2.1533525114874874</v>
      </c>
    </row>
    <row r="2146" spans="1:4" x14ac:dyDescent="0.2">
      <c r="A2146" s="17">
        <v>42396</v>
      </c>
      <c r="B2146" s="18">
        <f>VLOOKUP(Table1[[#This Row],[Date]],'Stock Long Data'!A:F,6,)</f>
        <v>58.810001</v>
      </c>
      <c r="C2146" s="18">
        <f>VLOOKUP(Table1[[#This Row],[Date]],'Stock Short Data'!A:F,6,)</f>
        <v>27.037785</v>
      </c>
      <c r="D2146" s="18">
        <f>Table1[[#This Row],[Long]]/Table1[[#This Row],[Short]]</f>
        <v>2.1751042476297524</v>
      </c>
    </row>
    <row r="2147" spans="1:4" x14ac:dyDescent="0.2">
      <c r="A2147" s="17">
        <v>42397</v>
      </c>
      <c r="B2147" s="18">
        <f>VLOOKUP(Table1[[#This Row],[Date]],'Stock Long Data'!A:F,6,)</f>
        <v>59.599997999999999</v>
      </c>
      <c r="C2147" s="18">
        <f>VLOOKUP(Table1[[#This Row],[Date]],'Stock Short Data'!A:F,6,)</f>
        <v>26.650884999999999</v>
      </c>
      <c r="D2147" s="18">
        <f>Table1[[#This Row],[Long]]/Table1[[#This Row],[Short]]</f>
        <v>2.2363234091475763</v>
      </c>
    </row>
    <row r="2148" spans="1:4" x14ac:dyDescent="0.2">
      <c r="A2148" s="17">
        <v>42398</v>
      </c>
      <c r="B2148" s="18">
        <f>VLOOKUP(Table1[[#This Row],[Date]],'Stock Long Data'!A:F,6,)</f>
        <v>62.07</v>
      </c>
      <c r="C2148" s="18">
        <f>VLOOKUP(Table1[[#This Row],[Date]],'Stock Short Data'!A:F,6,)</f>
        <v>27.505656999999999</v>
      </c>
      <c r="D2148" s="18">
        <f>Table1[[#This Row],[Long]]/Table1[[#This Row],[Short]]</f>
        <v>2.2566267004638356</v>
      </c>
    </row>
    <row r="2149" spans="1:4" x14ac:dyDescent="0.2">
      <c r="A2149" s="17">
        <v>42401</v>
      </c>
      <c r="B2149" s="18">
        <f>VLOOKUP(Table1[[#This Row],[Date]],'Stock Long Data'!A:F,6,)</f>
        <v>60.82</v>
      </c>
      <c r="C2149" s="18">
        <f>VLOOKUP(Table1[[#This Row],[Date]],'Stock Short Data'!A:F,6,)</f>
        <v>28.054507999999998</v>
      </c>
      <c r="D2149" s="18">
        <f>Table1[[#This Row],[Long]]/Table1[[#This Row],[Short]]</f>
        <v>2.1679225313806967</v>
      </c>
    </row>
    <row r="2150" spans="1:4" x14ac:dyDescent="0.2">
      <c r="A2150" s="17">
        <v>42402</v>
      </c>
      <c r="B2150" s="18">
        <f>VLOOKUP(Table1[[#This Row],[Date]],'Stock Long Data'!A:F,6,)</f>
        <v>62.009998000000003</v>
      </c>
      <c r="C2150" s="18">
        <f>VLOOKUP(Table1[[#This Row],[Date]],'Stock Short Data'!A:F,6,)</f>
        <v>27.028784000000002</v>
      </c>
      <c r="D2150" s="18">
        <f>Table1[[#This Row],[Long]]/Table1[[#This Row],[Short]]</f>
        <v>2.2942207832953194</v>
      </c>
    </row>
    <row r="2151" spans="1:4" x14ac:dyDescent="0.2">
      <c r="A2151" s="17">
        <v>42403</v>
      </c>
      <c r="B2151" s="18">
        <f>VLOOKUP(Table1[[#This Row],[Date]],'Stock Long Data'!A:F,6,)</f>
        <v>63.02</v>
      </c>
      <c r="C2151" s="18">
        <f>VLOOKUP(Table1[[#This Row],[Date]],'Stock Short Data'!A:F,6,)</f>
        <v>27.397686</v>
      </c>
      <c r="D2151" s="18">
        <f>Table1[[#This Row],[Long]]/Table1[[#This Row],[Short]]</f>
        <v>2.300194257281436</v>
      </c>
    </row>
    <row r="2152" spans="1:4" x14ac:dyDescent="0.2">
      <c r="A2152" s="17">
        <v>42404</v>
      </c>
      <c r="B2152" s="18">
        <f>VLOOKUP(Table1[[#This Row],[Date]],'Stock Long Data'!A:F,6,)</f>
        <v>62.630001</v>
      </c>
      <c r="C2152" s="18">
        <f>VLOOKUP(Table1[[#This Row],[Date]],'Stock Short Data'!A:F,6,)</f>
        <v>26.443939</v>
      </c>
      <c r="D2152" s="18">
        <f>Table1[[#This Row],[Long]]/Table1[[#This Row],[Short]]</f>
        <v>2.368406650764094</v>
      </c>
    </row>
    <row r="2153" spans="1:4" x14ac:dyDescent="0.2">
      <c r="A2153" s="17">
        <v>42405</v>
      </c>
      <c r="B2153" s="18">
        <f>VLOOKUP(Table1[[#This Row],[Date]],'Stock Long Data'!A:F,6,)</f>
        <v>60.75</v>
      </c>
      <c r="C2153" s="18">
        <f>VLOOKUP(Table1[[#This Row],[Date]],'Stock Short Data'!A:F,6,)</f>
        <v>22.458003999999999</v>
      </c>
      <c r="D2153" s="18">
        <f>Table1[[#This Row],[Long]]/Table1[[#This Row],[Short]]</f>
        <v>2.7050489437974989</v>
      </c>
    </row>
    <row r="2154" spans="1:4" x14ac:dyDescent="0.2">
      <c r="A2154" s="17">
        <v>42408</v>
      </c>
      <c r="B2154" s="18">
        <f>VLOOKUP(Table1[[#This Row],[Date]],'Stock Long Data'!A:F,6,)</f>
        <v>57.959999000000003</v>
      </c>
      <c r="C2154" s="18">
        <f>VLOOKUP(Table1[[#This Row],[Date]],'Stock Short Data'!A:F,6,)</f>
        <v>21.432278</v>
      </c>
      <c r="D2154" s="18">
        <f>Table1[[#This Row],[Long]]/Table1[[#This Row],[Short]]</f>
        <v>2.704332175982413</v>
      </c>
    </row>
    <row r="2155" spans="1:4" x14ac:dyDescent="0.2">
      <c r="A2155" s="17">
        <v>42409</v>
      </c>
      <c r="B2155" s="18">
        <f>VLOOKUP(Table1[[#This Row],[Date]],'Stock Long Data'!A:F,6,)</f>
        <v>56.880001</v>
      </c>
      <c r="C2155" s="18">
        <f>VLOOKUP(Table1[[#This Row],[Date]],'Stock Short Data'!A:F,6,)</f>
        <v>21.621227000000001</v>
      </c>
      <c r="D2155" s="18">
        <f>Table1[[#This Row],[Long]]/Table1[[#This Row],[Short]]</f>
        <v>2.6307480606905425</v>
      </c>
    </row>
    <row r="2156" spans="1:4" x14ac:dyDescent="0.2">
      <c r="A2156" s="17">
        <v>42410</v>
      </c>
      <c r="B2156" s="18">
        <f>VLOOKUP(Table1[[#This Row],[Date]],'Stock Long Data'!A:F,6,)</f>
        <v>57.68</v>
      </c>
      <c r="C2156" s="18">
        <f>VLOOKUP(Table1[[#This Row],[Date]],'Stock Short Data'!A:F,6,)</f>
        <v>22.529983999999999</v>
      </c>
      <c r="D2156" s="18">
        <f>Table1[[#This Row],[Long]]/Table1[[#This Row],[Short]]</f>
        <v>2.5601438509676706</v>
      </c>
    </row>
    <row r="2157" spans="1:4" x14ac:dyDescent="0.2">
      <c r="A2157" s="17">
        <v>42411</v>
      </c>
      <c r="B2157" s="18">
        <f>VLOOKUP(Table1[[#This Row],[Date]],'Stock Long Data'!A:F,6,)</f>
        <v>57.220001000000003</v>
      </c>
      <c r="C2157" s="18">
        <f>VLOOKUP(Table1[[#This Row],[Date]],'Stock Short Data'!A:F,6,)</f>
        <v>22.737843999999999</v>
      </c>
      <c r="D2157" s="18">
        <f>Table1[[#This Row],[Long]]/Table1[[#This Row],[Short]]</f>
        <v>2.5165095248256608</v>
      </c>
    </row>
    <row r="2158" spans="1:4" x14ac:dyDescent="0.2">
      <c r="A2158" s="17">
        <v>42412</v>
      </c>
      <c r="B2158" s="18">
        <f>VLOOKUP(Table1[[#This Row],[Date]],'Stock Long Data'!A:F,6,)</f>
        <v>58.84</v>
      </c>
      <c r="C2158" s="18">
        <f>VLOOKUP(Table1[[#This Row],[Date]],'Stock Short Data'!A:F,6,)</f>
        <v>24.021139000000002</v>
      </c>
      <c r="D2158" s="18">
        <f>Table1[[#This Row],[Long]]/Table1[[#This Row],[Short]]</f>
        <v>2.4495091594116332</v>
      </c>
    </row>
    <row r="2159" spans="1:4" x14ac:dyDescent="0.2">
      <c r="A2159" s="17">
        <v>42416</v>
      </c>
      <c r="B2159" s="18">
        <f>VLOOKUP(Table1[[#This Row],[Date]],'Stock Long Data'!A:F,6,)</f>
        <v>59.799999</v>
      </c>
      <c r="C2159" s="18">
        <f>VLOOKUP(Table1[[#This Row],[Date]],'Stock Short Data'!A:F,6,)</f>
        <v>24.825462000000002</v>
      </c>
      <c r="D2159" s="18">
        <f>Table1[[#This Row],[Long]]/Table1[[#This Row],[Short]]</f>
        <v>2.4088171652152939</v>
      </c>
    </row>
    <row r="2160" spans="1:4" x14ac:dyDescent="0.2">
      <c r="A2160" s="17">
        <v>42417</v>
      </c>
      <c r="B2160" s="18">
        <f>VLOOKUP(Table1[[#This Row],[Date]],'Stock Long Data'!A:F,6,)</f>
        <v>60.509998000000003</v>
      </c>
      <c r="C2160" s="18">
        <f>VLOOKUP(Table1[[#This Row],[Date]],'Stock Short Data'!A:F,6,)</f>
        <v>25.195986000000001</v>
      </c>
      <c r="D2160" s="18">
        <f>Table1[[#This Row],[Long]]/Table1[[#This Row],[Short]]</f>
        <v>2.4015729330854527</v>
      </c>
    </row>
    <row r="2161" spans="1:4" x14ac:dyDescent="0.2">
      <c r="A2161" s="17">
        <v>42418</v>
      </c>
      <c r="B2161" s="18">
        <f>VLOOKUP(Table1[[#This Row],[Date]],'Stock Long Data'!A:F,6,)</f>
        <v>60.66</v>
      </c>
      <c r="C2161" s="18">
        <f>VLOOKUP(Table1[[#This Row],[Date]],'Stock Short Data'!A:F,6,)</f>
        <v>24.473002999999999</v>
      </c>
      <c r="D2161" s="18">
        <f>Table1[[#This Row],[Long]]/Table1[[#This Row],[Short]]</f>
        <v>2.4786496369080657</v>
      </c>
    </row>
    <row r="2162" spans="1:4" x14ac:dyDescent="0.2">
      <c r="A2162" s="17">
        <v>42419</v>
      </c>
      <c r="B2162" s="18">
        <f>VLOOKUP(Table1[[#This Row],[Date]],'Stock Long Data'!A:F,6,)</f>
        <v>60.759998000000003</v>
      </c>
      <c r="C2162" s="18">
        <f>VLOOKUP(Table1[[#This Row],[Date]],'Stock Short Data'!A:F,6,)</f>
        <v>23.975956</v>
      </c>
      <c r="D2162" s="18">
        <f>Table1[[#This Row],[Long]]/Table1[[#This Row],[Short]]</f>
        <v>2.534205434811442</v>
      </c>
    </row>
    <row r="2163" spans="1:4" x14ac:dyDescent="0.2">
      <c r="A2163" s="17">
        <v>42422</v>
      </c>
      <c r="B2163" s="18">
        <f>VLOOKUP(Table1[[#This Row],[Date]],'Stock Long Data'!A:F,6,)</f>
        <v>60.5</v>
      </c>
      <c r="C2163" s="18">
        <f>VLOOKUP(Table1[[#This Row],[Date]],'Stock Short Data'!A:F,6,)</f>
        <v>24.346481000000001</v>
      </c>
      <c r="D2163" s="18">
        <f>Table1[[#This Row],[Long]]/Table1[[#This Row],[Short]]</f>
        <v>2.4849587092278345</v>
      </c>
    </row>
    <row r="2164" spans="1:4" x14ac:dyDescent="0.2">
      <c r="A2164" s="17">
        <v>42423</v>
      </c>
      <c r="B2164" s="18">
        <f>VLOOKUP(Table1[[#This Row],[Date]],'Stock Long Data'!A:F,6,)</f>
        <v>60.630001</v>
      </c>
      <c r="C2164" s="18">
        <f>VLOOKUP(Table1[[#This Row],[Date]],'Stock Short Data'!A:F,6,)</f>
        <v>23.92173</v>
      </c>
      <c r="D2164" s="18">
        <f>Table1[[#This Row],[Long]]/Table1[[#This Row],[Short]]</f>
        <v>2.5345157310946993</v>
      </c>
    </row>
    <row r="2165" spans="1:4" x14ac:dyDescent="0.2">
      <c r="A2165" s="17">
        <v>42424</v>
      </c>
      <c r="B2165" s="18">
        <f>VLOOKUP(Table1[[#This Row],[Date]],'Stock Long Data'!A:F,6,)</f>
        <v>60.810001</v>
      </c>
      <c r="C2165" s="18">
        <f>VLOOKUP(Table1[[#This Row],[Date]],'Stock Short Data'!A:F,6,)</f>
        <v>24.961020000000001</v>
      </c>
      <c r="D2165" s="18">
        <f>Table1[[#This Row],[Long]]/Table1[[#This Row],[Short]]</f>
        <v>2.4361985607959928</v>
      </c>
    </row>
    <row r="2166" spans="1:4" x14ac:dyDescent="0.2">
      <c r="A2166" s="17">
        <v>42425</v>
      </c>
      <c r="B2166" s="18">
        <f>VLOOKUP(Table1[[#This Row],[Date]],'Stock Long Data'!A:F,6,)</f>
        <v>61.349997999999999</v>
      </c>
      <c r="C2166" s="18">
        <f>VLOOKUP(Table1[[#This Row],[Date]],'Stock Short Data'!A:F,6,)</f>
        <v>25.367697</v>
      </c>
      <c r="D2166" s="18">
        <f>Table1[[#This Row],[Long]]/Table1[[#This Row],[Short]]</f>
        <v>2.4184299426156026</v>
      </c>
    </row>
    <row r="2167" spans="1:4" x14ac:dyDescent="0.2">
      <c r="A2167" s="17">
        <v>42426</v>
      </c>
      <c r="B2167" s="18">
        <f>VLOOKUP(Table1[[#This Row],[Date]],'Stock Long Data'!A:F,6,)</f>
        <v>61.560001</v>
      </c>
      <c r="C2167" s="18">
        <f>VLOOKUP(Table1[[#This Row],[Date]],'Stock Short Data'!A:F,6,)</f>
        <v>25.494221</v>
      </c>
      <c r="D2167" s="18">
        <f>Table1[[#This Row],[Long]]/Table1[[#This Row],[Short]]</f>
        <v>2.4146649156293107</v>
      </c>
    </row>
    <row r="2168" spans="1:4" x14ac:dyDescent="0.2">
      <c r="A2168" s="17">
        <v>42429</v>
      </c>
      <c r="B2168" s="18">
        <f>VLOOKUP(Table1[[#This Row],[Date]],'Stock Long Data'!A:F,6,)</f>
        <v>62.73</v>
      </c>
      <c r="C2168" s="18">
        <f>VLOOKUP(Table1[[#This Row],[Date]],'Stock Short Data'!A:F,6,)</f>
        <v>25.747264999999999</v>
      </c>
      <c r="D2168" s="18">
        <f>Table1[[#This Row],[Long]]/Table1[[#This Row],[Short]]</f>
        <v>2.4363752810249943</v>
      </c>
    </row>
    <row r="2169" spans="1:4" x14ac:dyDescent="0.2">
      <c r="A2169" s="17">
        <v>42430</v>
      </c>
      <c r="B2169" s="18">
        <f>VLOOKUP(Table1[[#This Row],[Date]],'Stock Long Data'!A:F,6,)</f>
        <v>62.740001999999997</v>
      </c>
      <c r="C2169" s="18">
        <f>VLOOKUP(Table1[[#This Row],[Date]],'Stock Short Data'!A:F,6,)</f>
        <v>26.542549000000001</v>
      </c>
      <c r="D2169" s="18">
        <f>Table1[[#This Row],[Long]]/Table1[[#This Row],[Short]]</f>
        <v>2.3637519516305687</v>
      </c>
    </row>
    <row r="2170" spans="1:4" x14ac:dyDescent="0.2">
      <c r="A2170" s="17">
        <v>42431</v>
      </c>
      <c r="B2170" s="18">
        <f>VLOOKUP(Table1[[#This Row],[Date]],'Stock Long Data'!A:F,6,)</f>
        <v>62.790000999999997</v>
      </c>
      <c r="C2170" s="18">
        <f>VLOOKUP(Table1[[#This Row],[Date]],'Stock Short Data'!A:F,6,)</f>
        <v>26.217203000000001</v>
      </c>
      <c r="D2170" s="18">
        <f>Table1[[#This Row],[Long]]/Table1[[#This Row],[Short]]</f>
        <v>2.3949923643647262</v>
      </c>
    </row>
    <row r="2171" spans="1:4" x14ac:dyDescent="0.2">
      <c r="A2171" s="17">
        <v>42432</v>
      </c>
      <c r="B2171" s="18">
        <f>VLOOKUP(Table1[[#This Row],[Date]],'Stock Long Data'!A:F,6,)</f>
        <v>61.779998999999997</v>
      </c>
      <c r="C2171" s="18">
        <f>VLOOKUP(Table1[[#This Row],[Date]],'Stock Short Data'!A:F,6,)</f>
        <v>26.777515000000001</v>
      </c>
      <c r="D2171" s="18">
        <f>Table1[[#This Row],[Long]]/Table1[[#This Row],[Short]]</f>
        <v>2.3071595329140884</v>
      </c>
    </row>
    <row r="2172" spans="1:4" x14ac:dyDescent="0.2">
      <c r="A2172" s="17">
        <v>42433</v>
      </c>
      <c r="B2172" s="18">
        <f>VLOOKUP(Table1[[#This Row],[Date]],'Stock Long Data'!A:F,6,)</f>
        <v>61.220001000000003</v>
      </c>
      <c r="C2172" s="18">
        <f>VLOOKUP(Table1[[#This Row],[Date]],'Stock Short Data'!A:F,6,)</f>
        <v>26.551580000000001</v>
      </c>
      <c r="D2172" s="18">
        <f>Table1[[#This Row],[Long]]/Table1[[#This Row],[Short]]</f>
        <v>2.3057008660124936</v>
      </c>
    </row>
    <row r="2173" spans="1:4" x14ac:dyDescent="0.2">
      <c r="A2173" s="17">
        <v>42436</v>
      </c>
      <c r="B2173" s="18">
        <f>VLOOKUP(Table1[[#This Row],[Date]],'Stock Long Data'!A:F,6,)</f>
        <v>62</v>
      </c>
      <c r="C2173" s="18">
        <f>VLOOKUP(Table1[[#This Row],[Date]],'Stock Short Data'!A:F,6,)</f>
        <v>26.542549000000001</v>
      </c>
      <c r="D2173" s="18">
        <f>Table1[[#This Row],[Long]]/Table1[[#This Row],[Short]]</f>
        <v>2.3358721123581612</v>
      </c>
    </row>
    <row r="2174" spans="1:4" x14ac:dyDescent="0.2">
      <c r="A2174" s="17">
        <v>42437</v>
      </c>
      <c r="B2174" s="18">
        <f>VLOOKUP(Table1[[#This Row],[Date]],'Stock Long Data'!A:F,6,)</f>
        <v>62.220001000000003</v>
      </c>
      <c r="C2174" s="18">
        <f>VLOOKUP(Table1[[#This Row],[Date]],'Stock Short Data'!A:F,6,)</f>
        <v>25.846672000000002</v>
      </c>
      <c r="D2174" s="18">
        <f>Table1[[#This Row],[Long]]/Table1[[#This Row],[Short]]</f>
        <v>2.4072732071657041</v>
      </c>
    </row>
    <row r="2175" spans="1:4" x14ac:dyDescent="0.2">
      <c r="A2175" s="17">
        <v>42438</v>
      </c>
      <c r="B2175" s="18">
        <f>VLOOKUP(Table1[[#This Row],[Date]],'Stock Long Data'!A:F,6,)</f>
        <v>62.130001</v>
      </c>
      <c r="C2175" s="18">
        <f>VLOOKUP(Table1[[#This Row],[Date]],'Stock Short Data'!A:F,6,)</f>
        <v>25.512293</v>
      </c>
      <c r="D2175" s="18">
        <f>Table1[[#This Row],[Long]]/Table1[[#This Row],[Short]]</f>
        <v>2.4352966234748088</v>
      </c>
    </row>
    <row r="2176" spans="1:4" x14ac:dyDescent="0.2">
      <c r="A2176" s="17">
        <v>42439</v>
      </c>
      <c r="B2176" s="18">
        <f>VLOOKUP(Table1[[#This Row],[Date]],'Stock Long Data'!A:F,6,)</f>
        <v>63.23</v>
      </c>
      <c r="C2176" s="18">
        <f>VLOOKUP(Table1[[#This Row],[Date]],'Stock Short Data'!A:F,6,)</f>
        <v>25.973196000000002</v>
      </c>
      <c r="D2176" s="18">
        <f>Table1[[#This Row],[Long]]/Table1[[#This Row],[Short]]</f>
        <v>2.434432789865367</v>
      </c>
    </row>
    <row r="2177" spans="1:4" x14ac:dyDescent="0.2">
      <c r="A2177" s="17">
        <v>42440</v>
      </c>
      <c r="B2177" s="18">
        <f>VLOOKUP(Table1[[#This Row],[Date]],'Stock Long Data'!A:F,6,)</f>
        <v>64.419998000000007</v>
      </c>
      <c r="C2177" s="18">
        <f>VLOOKUP(Table1[[#This Row],[Date]],'Stock Short Data'!A:F,6,)</f>
        <v>26.578696999999998</v>
      </c>
      <c r="D2177" s="18">
        <f>Table1[[#This Row],[Long]]/Table1[[#This Row],[Short]]</f>
        <v>2.4237455282326299</v>
      </c>
    </row>
    <row r="2178" spans="1:4" x14ac:dyDescent="0.2">
      <c r="A2178" s="17">
        <v>42443</v>
      </c>
      <c r="B2178" s="18">
        <f>VLOOKUP(Table1[[#This Row],[Date]],'Stock Long Data'!A:F,6,)</f>
        <v>64.730002999999996</v>
      </c>
      <c r="C2178" s="18">
        <f>VLOOKUP(Table1[[#This Row],[Date]],'Stock Short Data'!A:F,6,)</f>
        <v>26.506398999999998</v>
      </c>
      <c r="D2178" s="18">
        <f>Table1[[#This Row],[Long]]/Table1[[#This Row],[Short]]</f>
        <v>2.4420519362135913</v>
      </c>
    </row>
    <row r="2179" spans="1:4" x14ac:dyDescent="0.2">
      <c r="A2179" s="17">
        <v>42444</v>
      </c>
      <c r="B2179" s="18">
        <f>VLOOKUP(Table1[[#This Row],[Date]],'Stock Long Data'!A:F,6,)</f>
        <v>62.98</v>
      </c>
      <c r="C2179" s="18">
        <f>VLOOKUP(Table1[[#This Row],[Date]],'Stock Short Data'!A:F,6,)</f>
        <v>26.434099</v>
      </c>
      <c r="D2179" s="18">
        <f>Table1[[#This Row],[Long]]/Table1[[#This Row],[Short]]</f>
        <v>2.3825287179260393</v>
      </c>
    </row>
    <row r="2180" spans="1:4" x14ac:dyDescent="0.2">
      <c r="A2180" s="17">
        <v>42445</v>
      </c>
      <c r="B2180" s="18">
        <f>VLOOKUP(Table1[[#This Row],[Date]],'Stock Long Data'!A:F,6,)</f>
        <v>62.279998999999997</v>
      </c>
      <c r="C2180" s="18">
        <f>VLOOKUP(Table1[[#This Row],[Date]],'Stock Short Data'!A:F,6,)</f>
        <v>26.199124999999999</v>
      </c>
      <c r="D2180" s="18">
        <f>Table1[[#This Row],[Long]]/Table1[[#This Row],[Short]]</f>
        <v>2.3771785889795938</v>
      </c>
    </row>
    <row r="2181" spans="1:4" x14ac:dyDescent="0.2">
      <c r="A2181" s="17">
        <v>42446</v>
      </c>
      <c r="B2181" s="18">
        <f>VLOOKUP(Table1[[#This Row],[Date]],'Stock Long Data'!A:F,6,)</f>
        <v>62.799999</v>
      </c>
      <c r="C2181" s="18">
        <f>VLOOKUP(Table1[[#This Row],[Date]],'Stock Short Data'!A:F,6,)</f>
        <v>26.434099</v>
      </c>
      <c r="D2181" s="18">
        <f>Table1[[#This Row],[Long]]/Table1[[#This Row],[Short]]</f>
        <v>2.375719293477716</v>
      </c>
    </row>
    <row r="2182" spans="1:4" x14ac:dyDescent="0.2">
      <c r="A2182" s="17">
        <v>42447</v>
      </c>
      <c r="B2182" s="18">
        <f>VLOOKUP(Table1[[#This Row],[Date]],'Stock Long Data'!A:F,6,)</f>
        <v>62.509998000000003</v>
      </c>
      <c r="C2182" s="18">
        <f>VLOOKUP(Table1[[#This Row],[Date]],'Stock Short Data'!A:F,6,)</f>
        <v>26.678106</v>
      </c>
      <c r="D2182" s="18">
        <f>Table1[[#This Row],[Long]]/Table1[[#This Row],[Short]]</f>
        <v>2.3431197851901482</v>
      </c>
    </row>
    <row r="2183" spans="1:4" x14ac:dyDescent="0.2">
      <c r="A2183" s="17">
        <v>42450</v>
      </c>
      <c r="B2183" s="18">
        <f>VLOOKUP(Table1[[#This Row],[Date]],'Stock Long Data'!A:F,6,)</f>
        <v>60.209999000000003</v>
      </c>
      <c r="C2183" s="18">
        <f>VLOOKUP(Table1[[#This Row],[Date]],'Stock Short Data'!A:F,6,)</f>
        <v>26.488316000000001</v>
      </c>
      <c r="D2183" s="18">
        <f>Table1[[#This Row],[Long]]/Table1[[#This Row],[Short]]</f>
        <v>2.2730776467631992</v>
      </c>
    </row>
    <row r="2184" spans="1:4" x14ac:dyDescent="0.2">
      <c r="A2184" s="17">
        <v>42451</v>
      </c>
      <c r="B2184" s="18">
        <f>VLOOKUP(Table1[[#This Row],[Date]],'Stock Long Data'!A:F,6,)</f>
        <v>60.330002</v>
      </c>
      <c r="C2184" s="18">
        <f>VLOOKUP(Table1[[#This Row],[Date]],'Stock Short Data'!A:F,6,)</f>
        <v>26.144907</v>
      </c>
      <c r="D2184" s="18">
        <f>Table1[[#This Row],[Long]]/Table1[[#This Row],[Short]]</f>
        <v>2.3075240619521042</v>
      </c>
    </row>
    <row r="2185" spans="1:4" x14ac:dyDescent="0.2">
      <c r="A2185" s="17">
        <v>42452</v>
      </c>
      <c r="B2185" s="18">
        <f>VLOOKUP(Table1[[#This Row],[Date]],'Stock Long Data'!A:F,6,)</f>
        <v>60.07</v>
      </c>
      <c r="C2185" s="18">
        <f>VLOOKUP(Table1[[#This Row],[Date]],'Stock Short Data'!A:F,6,)</f>
        <v>25.358657999999998</v>
      </c>
      <c r="D2185" s="18">
        <f>Table1[[#This Row],[Long]]/Table1[[#This Row],[Short]]</f>
        <v>2.3688162047061008</v>
      </c>
    </row>
    <row r="2186" spans="1:4" x14ac:dyDescent="0.2">
      <c r="A2186" s="17">
        <v>42453</v>
      </c>
      <c r="B2186" s="18">
        <f>VLOOKUP(Table1[[#This Row],[Date]],'Stock Long Data'!A:F,6,)</f>
        <v>60.889999000000003</v>
      </c>
      <c r="C2186" s="18">
        <f>VLOOKUP(Table1[[#This Row],[Date]],'Stock Short Data'!A:F,6,)</f>
        <v>25.44903</v>
      </c>
      <c r="D2186" s="18">
        <f>Table1[[#This Row],[Long]]/Table1[[#This Row],[Short]]</f>
        <v>2.3926255342541545</v>
      </c>
    </row>
    <row r="2187" spans="1:4" x14ac:dyDescent="0.2">
      <c r="A2187" s="17">
        <v>42457</v>
      </c>
      <c r="B2187" s="18">
        <f>VLOOKUP(Table1[[#This Row],[Date]],'Stock Long Data'!A:F,6,)</f>
        <v>60.52</v>
      </c>
      <c r="C2187" s="18">
        <f>VLOOKUP(Table1[[#This Row],[Date]],'Stock Short Data'!A:F,6,)</f>
        <v>25.575555999999999</v>
      </c>
      <c r="D2187" s="18">
        <f>Table1[[#This Row],[Long]]/Table1[[#This Row],[Short]]</f>
        <v>2.3663219677413858</v>
      </c>
    </row>
    <row r="2188" spans="1:4" x14ac:dyDescent="0.2">
      <c r="A2188" s="17">
        <v>42458</v>
      </c>
      <c r="B2188" s="18">
        <f>VLOOKUP(Table1[[#This Row],[Date]],'Stock Long Data'!A:F,6,)</f>
        <v>61.240001999999997</v>
      </c>
      <c r="C2188" s="18">
        <f>VLOOKUP(Table1[[#This Row],[Date]],'Stock Short Data'!A:F,6,)</f>
        <v>25.620743000000001</v>
      </c>
      <c r="D2188" s="18">
        <f>Table1[[#This Row],[Long]]/Table1[[#This Row],[Short]]</f>
        <v>2.3902508213754765</v>
      </c>
    </row>
    <row r="2189" spans="1:4" x14ac:dyDescent="0.2">
      <c r="A2189" s="17">
        <v>42459</v>
      </c>
      <c r="B2189" s="18">
        <f>VLOOKUP(Table1[[#This Row],[Date]],'Stock Long Data'!A:F,6,)</f>
        <v>67.800003000000004</v>
      </c>
      <c r="C2189" s="18">
        <f>VLOOKUP(Table1[[#This Row],[Date]],'Stock Short Data'!A:F,6,)</f>
        <v>25.738223999999999</v>
      </c>
      <c r="D2189" s="18">
        <f>Table1[[#This Row],[Long]]/Table1[[#This Row],[Short]]</f>
        <v>2.6342145052432526</v>
      </c>
    </row>
    <row r="2190" spans="1:4" x14ac:dyDescent="0.2">
      <c r="A2190" s="17">
        <v>42460</v>
      </c>
      <c r="B2190" s="18">
        <f>VLOOKUP(Table1[[#This Row],[Date]],'Stock Long Data'!A:F,6,)</f>
        <v>67.709998999999996</v>
      </c>
      <c r="C2190" s="18">
        <f>VLOOKUP(Table1[[#This Row],[Date]],'Stock Short Data'!A:F,6,)</f>
        <v>25.611704</v>
      </c>
      <c r="D2190" s="18">
        <f>Table1[[#This Row],[Long]]/Table1[[#This Row],[Short]]</f>
        <v>2.6437131633256419</v>
      </c>
    </row>
    <row r="2191" spans="1:4" x14ac:dyDescent="0.2">
      <c r="A2191" s="17">
        <v>42461</v>
      </c>
      <c r="B2191" s="18">
        <f>VLOOKUP(Table1[[#This Row],[Date]],'Stock Long Data'!A:F,6,)</f>
        <v>68.690002000000007</v>
      </c>
      <c r="C2191" s="18">
        <f>VLOOKUP(Table1[[#This Row],[Date]],'Stock Short Data'!A:F,6,)</f>
        <v>25.693041000000001</v>
      </c>
      <c r="D2191" s="18">
        <f>Table1[[#This Row],[Long]]/Table1[[#This Row],[Short]]</f>
        <v>2.6734866456640924</v>
      </c>
    </row>
    <row r="2192" spans="1:4" x14ac:dyDescent="0.2">
      <c r="A2192" s="17">
        <v>42464</v>
      </c>
      <c r="B2192" s="18">
        <f>VLOOKUP(Table1[[#This Row],[Date]],'Stock Long Data'!A:F,6,)</f>
        <v>67.599997999999999</v>
      </c>
      <c r="C2192" s="18">
        <f>VLOOKUP(Table1[[#This Row],[Date]],'Stock Short Data'!A:F,6,)</f>
        <v>25.223102999999998</v>
      </c>
      <c r="D2192" s="18">
        <f>Table1[[#This Row],[Long]]/Table1[[#This Row],[Short]]</f>
        <v>2.6800825417871863</v>
      </c>
    </row>
    <row r="2193" spans="1:4" x14ac:dyDescent="0.2">
      <c r="A2193" s="17">
        <v>42465</v>
      </c>
      <c r="B2193" s="18">
        <f>VLOOKUP(Table1[[#This Row],[Date]],'Stock Long Data'!A:F,6,)</f>
        <v>66.730002999999996</v>
      </c>
      <c r="C2193" s="18">
        <f>VLOOKUP(Table1[[#This Row],[Date]],'Stock Short Data'!A:F,6,)</f>
        <v>24.265146000000001</v>
      </c>
      <c r="D2193" s="18">
        <f>Table1[[#This Row],[Long]]/Table1[[#This Row],[Short]]</f>
        <v>2.7500350914847163</v>
      </c>
    </row>
    <row r="2194" spans="1:4" x14ac:dyDescent="0.2">
      <c r="A2194" s="17">
        <v>42466</v>
      </c>
      <c r="B2194" s="18">
        <f>VLOOKUP(Table1[[#This Row],[Date]],'Stock Long Data'!A:F,6,)</f>
        <v>65.739998</v>
      </c>
      <c r="C2194" s="18">
        <f>VLOOKUP(Table1[[#This Row],[Date]],'Stock Short Data'!A:F,6,)</f>
        <v>24.491078999999999</v>
      </c>
      <c r="D2194" s="18">
        <f>Table1[[#This Row],[Long]]/Table1[[#This Row],[Short]]</f>
        <v>2.6842426174853302</v>
      </c>
    </row>
    <row r="2195" spans="1:4" x14ac:dyDescent="0.2">
      <c r="A2195" s="17">
        <v>42467</v>
      </c>
      <c r="B2195" s="18">
        <f>VLOOKUP(Table1[[#This Row],[Date]],'Stock Long Data'!A:F,6,)</f>
        <v>64.989998</v>
      </c>
      <c r="C2195" s="18">
        <f>VLOOKUP(Table1[[#This Row],[Date]],'Stock Short Data'!A:F,6,)</f>
        <v>25.186952999999999</v>
      </c>
      <c r="D2195" s="18">
        <f>Table1[[#This Row],[Long]]/Table1[[#This Row],[Short]]</f>
        <v>2.5803040963311443</v>
      </c>
    </row>
    <row r="2196" spans="1:4" x14ac:dyDescent="0.2">
      <c r="A2196" s="17">
        <v>42468</v>
      </c>
      <c r="B2196" s="18">
        <f>VLOOKUP(Table1[[#This Row],[Date]],'Stock Long Data'!A:F,6,)</f>
        <v>63.75</v>
      </c>
      <c r="C2196" s="18">
        <f>VLOOKUP(Table1[[#This Row],[Date]],'Stock Short Data'!A:F,6,)</f>
        <v>24.572413999999998</v>
      </c>
      <c r="D2196" s="18">
        <f>Table1[[#This Row],[Long]]/Table1[[#This Row],[Short]]</f>
        <v>2.5943726977740162</v>
      </c>
    </row>
    <row r="2197" spans="1:4" x14ac:dyDescent="0.2">
      <c r="A2197" s="17">
        <v>42471</v>
      </c>
      <c r="B2197" s="18">
        <f>VLOOKUP(Table1[[#This Row],[Date]],'Stock Long Data'!A:F,6,)</f>
        <v>61.23</v>
      </c>
      <c r="C2197" s="18">
        <f>VLOOKUP(Table1[[#This Row],[Date]],'Stock Short Data'!A:F,6,)</f>
        <v>24.427820000000001</v>
      </c>
      <c r="D2197" s="18">
        <f>Table1[[#This Row],[Long]]/Table1[[#This Row],[Short]]</f>
        <v>2.5065683306983595</v>
      </c>
    </row>
    <row r="2198" spans="1:4" x14ac:dyDescent="0.2">
      <c r="A2198" s="17">
        <v>42472</v>
      </c>
      <c r="B2198" s="18">
        <f>VLOOKUP(Table1[[#This Row],[Date]],'Stock Long Data'!A:F,6,)</f>
        <v>61.91</v>
      </c>
      <c r="C2198" s="18">
        <f>VLOOKUP(Table1[[#This Row],[Date]],'Stock Short Data'!A:F,6,)</f>
        <v>24.382631</v>
      </c>
      <c r="D2198" s="18">
        <f>Table1[[#This Row],[Long]]/Table1[[#This Row],[Short]]</f>
        <v>2.5391025275328163</v>
      </c>
    </row>
    <row r="2199" spans="1:4" x14ac:dyDescent="0.2">
      <c r="A2199" s="17">
        <v>42473</v>
      </c>
      <c r="B2199" s="18">
        <f>VLOOKUP(Table1[[#This Row],[Date]],'Stock Long Data'!A:F,6,)</f>
        <v>63.25</v>
      </c>
      <c r="C2199" s="18">
        <f>VLOOKUP(Table1[[#This Row],[Date]],'Stock Short Data'!A:F,6,)</f>
        <v>24.861609000000001</v>
      </c>
      <c r="D2199" s="18">
        <f>Table1[[#This Row],[Long]]/Table1[[#This Row],[Short]]</f>
        <v>2.5440831283285004</v>
      </c>
    </row>
    <row r="2200" spans="1:4" x14ac:dyDescent="0.2">
      <c r="A2200" s="17">
        <v>42474</v>
      </c>
      <c r="B2200" s="18">
        <f>VLOOKUP(Table1[[#This Row],[Date]],'Stock Long Data'!A:F,6,)</f>
        <v>64.199996999999996</v>
      </c>
      <c r="C2200" s="18">
        <f>VLOOKUP(Table1[[#This Row],[Date]],'Stock Short Data'!A:F,6,)</f>
        <v>24.689900999999999</v>
      </c>
      <c r="D2200" s="18">
        <f>Table1[[#This Row],[Long]]/Table1[[#This Row],[Short]]</f>
        <v>2.6002533181481771</v>
      </c>
    </row>
    <row r="2201" spans="1:4" x14ac:dyDescent="0.2">
      <c r="A2201" s="17">
        <v>42475</v>
      </c>
      <c r="B2201" s="18">
        <f>VLOOKUP(Table1[[#This Row],[Date]],'Stock Long Data'!A:F,6,)</f>
        <v>64.800003000000004</v>
      </c>
      <c r="C2201" s="18">
        <f>VLOOKUP(Table1[[#This Row],[Date]],'Stock Short Data'!A:F,6,)</f>
        <v>25.132726999999999</v>
      </c>
      <c r="D2201" s="18">
        <f>Table1[[#This Row],[Long]]/Table1[[#This Row],[Short]]</f>
        <v>2.5783116571472728</v>
      </c>
    </row>
    <row r="2202" spans="1:4" x14ac:dyDescent="0.2">
      <c r="A2202" s="17">
        <v>42478</v>
      </c>
      <c r="B2202" s="18">
        <f>VLOOKUP(Table1[[#This Row],[Date]],'Stock Long Data'!A:F,6,)</f>
        <v>65.480002999999996</v>
      </c>
      <c r="C2202" s="18">
        <f>VLOOKUP(Table1[[#This Row],[Date]],'Stock Short Data'!A:F,6,)</f>
        <v>25.322512</v>
      </c>
      <c r="D2202" s="18">
        <f>Table1[[#This Row],[Long]]/Table1[[#This Row],[Short]]</f>
        <v>2.5858415231474665</v>
      </c>
    </row>
    <row r="2203" spans="1:4" x14ac:dyDescent="0.2">
      <c r="A2203" s="17">
        <v>42479</v>
      </c>
      <c r="B2203" s="18">
        <f>VLOOKUP(Table1[[#This Row],[Date]],'Stock Long Data'!A:F,6,)</f>
        <v>66.480002999999996</v>
      </c>
      <c r="C2203" s="18">
        <f>VLOOKUP(Table1[[#This Row],[Date]],'Stock Short Data'!A:F,6,)</f>
        <v>25.557478</v>
      </c>
      <c r="D2203" s="18">
        <f>Table1[[#This Row],[Long]]/Table1[[#This Row],[Short]]</f>
        <v>2.6011957439619042</v>
      </c>
    </row>
    <row r="2204" spans="1:4" x14ac:dyDescent="0.2">
      <c r="A2204" s="17">
        <v>42480</v>
      </c>
      <c r="B2204" s="18">
        <f>VLOOKUP(Table1[[#This Row],[Date]],'Stock Long Data'!A:F,6,)</f>
        <v>67.129997000000003</v>
      </c>
      <c r="C2204" s="18">
        <f>VLOOKUP(Table1[[#This Row],[Date]],'Stock Short Data'!A:F,6,)</f>
        <v>25.467112</v>
      </c>
      <c r="D2204" s="18">
        <f>Table1[[#This Row],[Long]]/Table1[[#This Row],[Short]]</f>
        <v>2.6359485519991432</v>
      </c>
    </row>
    <row r="2205" spans="1:4" x14ac:dyDescent="0.2">
      <c r="A2205" s="17">
        <v>42481</v>
      </c>
      <c r="B2205" s="18">
        <f>VLOOKUP(Table1[[#This Row],[Date]],'Stock Long Data'!A:F,6,)</f>
        <v>66.510002</v>
      </c>
      <c r="C2205" s="18">
        <f>VLOOKUP(Table1[[#This Row],[Date]],'Stock Short Data'!A:F,6,)</f>
        <v>25.467112</v>
      </c>
      <c r="D2205" s="18">
        <f>Table1[[#This Row],[Long]]/Table1[[#This Row],[Short]]</f>
        <v>2.6116036243135854</v>
      </c>
    </row>
    <row r="2206" spans="1:4" x14ac:dyDescent="0.2">
      <c r="A2206" s="17">
        <v>42482</v>
      </c>
      <c r="B2206" s="18">
        <f>VLOOKUP(Table1[[#This Row],[Date]],'Stock Long Data'!A:F,6,)</f>
        <v>66.239998</v>
      </c>
      <c r="C2206" s="18">
        <f>VLOOKUP(Table1[[#This Row],[Date]],'Stock Short Data'!A:F,6,)</f>
        <v>25.801487000000002</v>
      </c>
      <c r="D2206" s="18">
        <f>Table1[[#This Row],[Long]]/Table1[[#This Row],[Short]]</f>
        <v>2.5672938152750651</v>
      </c>
    </row>
    <row r="2207" spans="1:4" x14ac:dyDescent="0.2">
      <c r="A2207" s="17">
        <v>42485</v>
      </c>
      <c r="B2207" s="18">
        <f>VLOOKUP(Table1[[#This Row],[Date]],'Stock Long Data'!A:F,6,)</f>
        <v>66</v>
      </c>
      <c r="C2207" s="18">
        <f>VLOOKUP(Table1[[#This Row],[Date]],'Stock Short Data'!A:F,6,)</f>
        <v>25.024279</v>
      </c>
      <c r="D2207" s="18">
        <f>Table1[[#This Row],[Long]]/Table1[[#This Row],[Short]]</f>
        <v>2.6374386251048434</v>
      </c>
    </row>
    <row r="2208" spans="1:4" x14ac:dyDescent="0.2">
      <c r="A2208" s="17">
        <v>42486</v>
      </c>
      <c r="B2208" s="18">
        <f>VLOOKUP(Table1[[#This Row],[Date]],'Stock Long Data'!A:F,6,)</f>
        <v>66.449996999999996</v>
      </c>
      <c r="C2208" s="18">
        <f>VLOOKUP(Table1[[#This Row],[Date]],'Stock Short Data'!A:F,6,)</f>
        <v>25.322512</v>
      </c>
      <c r="D2208" s="18">
        <f>Table1[[#This Row],[Long]]/Table1[[#This Row],[Short]]</f>
        <v>2.6241471225287603</v>
      </c>
    </row>
    <row r="2209" spans="1:4" x14ac:dyDescent="0.2">
      <c r="A2209" s="17">
        <v>42487</v>
      </c>
      <c r="B2209" s="18">
        <f>VLOOKUP(Table1[[#This Row],[Date]],'Stock Long Data'!A:F,6,)</f>
        <v>65.639999000000003</v>
      </c>
      <c r="C2209" s="18">
        <f>VLOOKUP(Table1[[#This Row],[Date]],'Stock Short Data'!A:F,6,)</f>
        <v>25.114654999999999</v>
      </c>
      <c r="D2209" s="18">
        <f>Table1[[#This Row],[Long]]/Table1[[#This Row],[Short]]</f>
        <v>2.6136134061965017</v>
      </c>
    </row>
    <row r="2210" spans="1:4" x14ac:dyDescent="0.2">
      <c r="A2210" s="17">
        <v>42488</v>
      </c>
      <c r="B2210" s="18">
        <f>VLOOKUP(Table1[[#This Row],[Date]],'Stock Long Data'!A:F,6,)</f>
        <v>65.569999999999993</v>
      </c>
      <c r="C2210" s="18">
        <f>VLOOKUP(Table1[[#This Row],[Date]],'Stock Short Data'!A:F,6,)</f>
        <v>26.687145000000001</v>
      </c>
      <c r="D2210" s="18">
        <f>Table1[[#This Row],[Long]]/Table1[[#This Row],[Short]]</f>
        <v>2.4569881866344261</v>
      </c>
    </row>
    <row r="2211" spans="1:4" x14ac:dyDescent="0.2">
      <c r="A2211" s="17">
        <v>42489</v>
      </c>
      <c r="B2211" s="18">
        <f>VLOOKUP(Table1[[#This Row],[Date]],'Stock Long Data'!A:F,6,)</f>
        <v>65.550003000000004</v>
      </c>
      <c r="C2211" s="18">
        <f>VLOOKUP(Table1[[#This Row],[Date]],'Stock Short Data'!A:F,6,)</f>
        <v>26.235277</v>
      </c>
      <c r="D2211" s="18">
        <f>Table1[[#This Row],[Long]]/Table1[[#This Row],[Short]]</f>
        <v>2.4985443454627907</v>
      </c>
    </row>
    <row r="2212" spans="1:4" x14ac:dyDescent="0.2">
      <c r="A2212" s="17">
        <v>42492</v>
      </c>
      <c r="B2212" s="18">
        <f>VLOOKUP(Table1[[#This Row],[Date]],'Stock Long Data'!A:F,6,)</f>
        <v>66.720000999999996</v>
      </c>
      <c r="C2212" s="18">
        <f>VLOOKUP(Table1[[#This Row],[Date]],'Stock Short Data'!A:F,6,)</f>
        <v>26.488316000000001</v>
      </c>
      <c r="D2212" s="18">
        <f>Table1[[#This Row],[Long]]/Table1[[#This Row],[Short]]</f>
        <v>2.5188464604544882</v>
      </c>
    </row>
    <row r="2213" spans="1:4" x14ac:dyDescent="0.2">
      <c r="A2213" s="17">
        <v>42493</v>
      </c>
      <c r="B2213" s="18">
        <f>VLOOKUP(Table1[[#This Row],[Date]],'Stock Long Data'!A:F,6,)</f>
        <v>65.540001000000004</v>
      </c>
      <c r="C2213" s="18">
        <f>VLOOKUP(Table1[[#This Row],[Date]],'Stock Short Data'!A:F,6,)</f>
        <v>25.982234999999999</v>
      </c>
      <c r="D2213" s="18">
        <f>Table1[[#This Row],[Long]]/Table1[[#This Row],[Short]]</f>
        <v>2.5224928109533304</v>
      </c>
    </row>
    <row r="2214" spans="1:4" x14ac:dyDescent="0.2">
      <c r="A2214" s="17">
        <v>42494</v>
      </c>
      <c r="B2214" s="18">
        <f>VLOOKUP(Table1[[#This Row],[Date]],'Stock Long Data'!A:F,6,)</f>
        <v>65.199996999999996</v>
      </c>
      <c r="C2214" s="18">
        <f>VLOOKUP(Table1[[#This Row],[Date]],'Stock Short Data'!A:F,6,)</f>
        <v>25.638821</v>
      </c>
      <c r="D2214" s="18">
        <f>Table1[[#This Row],[Long]]/Table1[[#This Row],[Short]]</f>
        <v>2.5430185342765954</v>
      </c>
    </row>
    <row r="2215" spans="1:4" x14ac:dyDescent="0.2">
      <c r="A2215" s="17">
        <v>42495</v>
      </c>
      <c r="B2215" s="18">
        <f>VLOOKUP(Table1[[#This Row],[Date]],'Stock Long Data'!A:F,6,)</f>
        <v>63.41</v>
      </c>
      <c r="C2215" s="18">
        <f>VLOOKUP(Table1[[#This Row],[Date]],'Stock Short Data'!A:F,6,)</f>
        <v>25.313472999999998</v>
      </c>
      <c r="D2215" s="18">
        <f>Table1[[#This Row],[Long]]/Table1[[#This Row],[Short]]</f>
        <v>2.5049901291695535</v>
      </c>
    </row>
    <row r="2216" spans="1:4" x14ac:dyDescent="0.2">
      <c r="A2216" s="17">
        <v>42496</v>
      </c>
      <c r="B2216" s="18">
        <f>VLOOKUP(Table1[[#This Row],[Date]],'Stock Long Data'!A:F,6,)</f>
        <v>62.810001</v>
      </c>
      <c r="C2216" s="18">
        <f>VLOOKUP(Table1[[#This Row],[Date]],'Stock Short Data'!A:F,6,)</f>
        <v>24.997169</v>
      </c>
      <c r="D2216" s="18">
        <f>Table1[[#This Row],[Long]]/Table1[[#This Row],[Short]]</f>
        <v>2.5126845764014316</v>
      </c>
    </row>
    <row r="2217" spans="1:4" x14ac:dyDescent="0.2">
      <c r="A2217" s="17">
        <v>42499</v>
      </c>
      <c r="B2217" s="18">
        <f>VLOOKUP(Table1[[#This Row],[Date]],'Stock Long Data'!A:F,6,)</f>
        <v>64.029999000000004</v>
      </c>
      <c r="C2217" s="18">
        <f>VLOOKUP(Table1[[#This Row],[Date]],'Stock Short Data'!A:F,6,)</f>
        <v>25.105616000000001</v>
      </c>
      <c r="D2217" s="18">
        <f>Table1[[#This Row],[Long]]/Table1[[#This Row],[Short]]</f>
        <v>2.550425331129099</v>
      </c>
    </row>
    <row r="2218" spans="1:4" x14ac:dyDescent="0.2">
      <c r="A2218" s="17">
        <v>42500</v>
      </c>
      <c r="B2218" s="18">
        <f>VLOOKUP(Table1[[#This Row],[Date]],'Stock Long Data'!A:F,6,)</f>
        <v>64.209998999999996</v>
      </c>
      <c r="C2218" s="18">
        <f>VLOOKUP(Table1[[#This Row],[Date]],'Stock Short Data'!A:F,6,)</f>
        <v>25.277325000000001</v>
      </c>
      <c r="D2218" s="18">
        <f>Table1[[#This Row],[Long]]/Table1[[#This Row],[Short]]</f>
        <v>2.5402212852823625</v>
      </c>
    </row>
    <row r="2219" spans="1:4" x14ac:dyDescent="0.2">
      <c r="A2219" s="17">
        <v>42501</v>
      </c>
      <c r="B2219" s="18">
        <f>VLOOKUP(Table1[[#This Row],[Date]],'Stock Long Data'!A:F,6,)</f>
        <v>61.990001999999997</v>
      </c>
      <c r="C2219" s="18">
        <f>VLOOKUP(Table1[[#This Row],[Date]],'Stock Short Data'!A:F,6,)</f>
        <v>24.265146000000001</v>
      </c>
      <c r="D2219" s="18">
        <f>Table1[[#This Row],[Long]]/Table1[[#This Row],[Short]]</f>
        <v>2.5546931388749936</v>
      </c>
    </row>
    <row r="2220" spans="1:4" x14ac:dyDescent="0.2">
      <c r="A2220" s="17">
        <v>42502</v>
      </c>
      <c r="B2220" s="18">
        <f>VLOOKUP(Table1[[#This Row],[Date]],'Stock Long Data'!A:F,6,)</f>
        <v>61.619999</v>
      </c>
      <c r="C2220" s="18">
        <f>VLOOKUP(Table1[[#This Row],[Date]],'Stock Short Data'!A:F,6,)</f>
        <v>24.364557000000001</v>
      </c>
      <c r="D2220" s="18">
        <f>Table1[[#This Row],[Long]]/Table1[[#This Row],[Short]]</f>
        <v>2.5290834961620683</v>
      </c>
    </row>
    <row r="2221" spans="1:4" x14ac:dyDescent="0.2">
      <c r="A2221" s="17">
        <v>42503</v>
      </c>
      <c r="B2221" s="18">
        <f>VLOOKUP(Table1[[#This Row],[Date]],'Stock Long Data'!A:F,6,)</f>
        <v>61.580002</v>
      </c>
      <c r="C2221" s="18">
        <f>VLOOKUP(Table1[[#This Row],[Date]],'Stock Short Data'!A:F,6,)</f>
        <v>24.409925000000001</v>
      </c>
      <c r="D2221" s="18">
        <f>Table1[[#This Row],[Long]]/Table1[[#This Row],[Short]]</f>
        <v>2.5227444164617463</v>
      </c>
    </row>
    <row r="2222" spans="1:4" x14ac:dyDescent="0.2">
      <c r="A2222" s="17">
        <v>42506</v>
      </c>
      <c r="B2222" s="18">
        <f>VLOOKUP(Table1[[#This Row],[Date]],'Stock Long Data'!A:F,6,)</f>
        <v>60.759998000000003</v>
      </c>
      <c r="C2222" s="18">
        <f>VLOOKUP(Table1[[#This Row],[Date]],'Stock Short Data'!A:F,6,)</f>
        <v>24.582342000000001</v>
      </c>
      <c r="D2222" s="18">
        <f>Table1[[#This Row],[Long]]/Table1[[#This Row],[Short]]</f>
        <v>2.4716928110429839</v>
      </c>
    </row>
    <row r="2223" spans="1:4" x14ac:dyDescent="0.2">
      <c r="A2223" s="17">
        <v>42507</v>
      </c>
      <c r="B2223" s="18">
        <f>VLOOKUP(Table1[[#This Row],[Date]],'Stock Long Data'!A:F,6,)</f>
        <v>60.900002000000001</v>
      </c>
      <c r="C2223" s="18">
        <f>VLOOKUP(Table1[[#This Row],[Date]],'Stock Short Data'!A:F,6,)</f>
        <v>24.546040000000001</v>
      </c>
      <c r="D2223" s="18">
        <f>Table1[[#This Row],[Long]]/Table1[[#This Row],[Short]]</f>
        <v>2.4810520149074962</v>
      </c>
    </row>
    <row r="2224" spans="1:4" x14ac:dyDescent="0.2">
      <c r="A2224" s="17">
        <v>42508</v>
      </c>
      <c r="B2224" s="18">
        <f>VLOOKUP(Table1[[#This Row],[Date]],'Stock Long Data'!A:F,6,)</f>
        <v>60.07</v>
      </c>
      <c r="C2224" s="18">
        <f>VLOOKUP(Table1[[#This Row],[Date]],'Stock Short Data'!A:F,6,)</f>
        <v>24.219366000000001</v>
      </c>
      <c r="D2224" s="18">
        <f>Table1[[#This Row],[Long]]/Table1[[#This Row],[Short]]</f>
        <v>2.4802465927473079</v>
      </c>
    </row>
    <row r="2225" spans="1:4" x14ac:dyDescent="0.2">
      <c r="A2225" s="17">
        <v>42509</v>
      </c>
      <c r="B2225" s="18">
        <f>VLOOKUP(Table1[[#This Row],[Date]],'Stock Long Data'!A:F,6,)</f>
        <v>61.099997999999999</v>
      </c>
      <c r="C2225" s="18">
        <f>VLOOKUP(Table1[[#This Row],[Date]],'Stock Short Data'!A:F,6,)</f>
        <v>24.491599999999998</v>
      </c>
      <c r="D2225" s="18">
        <f>Table1[[#This Row],[Long]]/Table1[[#This Row],[Short]]</f>
        <v>2.4947328063499326</v>
      </c>
    </row>
    <row r="2226" spans="1:4" x14ac:dyDescent="0.2">
      <c r="A2226" s="17">
        <v>42510</v>
      </c>
      <c r="B2226" s="18">
        <f>VLOOKUP(Table1[[#This Row],[Date]],'Stock Long Data'!A:F,6,)</f>
        <v>62.490001999999997</v>
      </c>
      <c r="C2226" s="18">
        <f>VLOOKUP(Table1[[#This Row],[Date]],'Stock Short Data'!A:F,6,)</f>
        <v>24.972534</v>
      </c>
      <c r="D2226" s="18">
        <f>Table1[[#This Row],[Long]]/Table1[[#This Row],[Short]]</f>
        <v>2.5023492609920961</v>
      </c>
    </row>
    <row r="2227" spans="1:4" x14ac:dyDescent="0.2">
      <c r="A2227" s="17">
        <v>42513</v>
      </c>
      <c r="B2227" s="18">
        <f>VLOOKUP(Table1[[#This Row],[Date]],'Stock Long Data'!A:F,6,)</f>
        <v>61.939999</v>
      </c>
      <c r="C2227" s="18">
        <f>VLOOKUP(Table1[[#This Row],[Date]],'Stock Short Data'!A:F,6,)</f>
        <v>24.47345</v>
      </c>
      <c r="D2227" s="18">
        <f>Table1[[#This Row],[Long]]/Table1[[#This Row],[Short]]</f>
        <v>2.5309059000672156</v>
      </c>
    </row>
    <row r="2228" spans="1:4" x14ac:dyDescent="0.2">
      <c r="A2228" s="17">
        <v>42514</v>
      </c>
      <c r="B2228" s="18">
        <f>VLOOKUP(Table1[[#This Row],[Date]],'Stock Long Data'!A:F,6,)</f>
        <v>63.16</v>
      </c>
      <c r="C2228" s="18">
        <f>VLOOKUP(Table1[[#This Row],[Date]],'Stock Short Data'!A:F,6,)</f>
        <v>24.310112</v>
      </c>
      <c r="D2228" s="18">
        <f>Table1[[#This Row],[Long]]/Table1[[#This Row],[Short]]</f>
        <v>2.5980958047416647</v>
      </c>
    </row>
    <row r="2229" spans="1:4" x14ac:dyDescent="0.2">
      <c r="A2229" s="17">
        <v>42515</v>
      </c>
      <c r="B2229" s="18">
        <f>VLOOKUP(Table1[[#This Row],[Date]],'Stock Long Data'!A:F,6,)</f>
        <v>63.150002000000001</v>
      </c>
      <c r="C2229" s="18">
        <f>VLOOKUP(Table1[[#This Row],[Date]],'Stock Short Data'!A:F,6,)</f>
        <v>24.555116999999999</v>
      </c>
      <c r="D2229" s="18">
        <f>Table1[[#This Row],[Long]]/Table1[[#This Row],[Short]]</f>
        <v>2.5717654694946068</v>
      </c>
    </row>
    <row r="2230" spans="1:4" x14ac:dyDescent="0.2">
      <c r="A2230" s="17">
        <v>42516</v>
      </c>
      <c r="B2230" s="18">
        <f>VLOOKUP(Table1[[#This Row],[Date]],'Stock Long Data'!A:F,6,)</f>
        <v>63.139999000000003</v>
      </c>
      <c r="C2230" s="18">
        <f>VLOOKUP(Table1[[#This Row],[Date]],'Stock Short Data'!A:F,6,)</f>
        <v>24.736606999999999</v>
      </c>
      <c r="D2230" s="18">
        <f>Table1[[#This Row],[Long]]/Table1[[#This Row],[Short]]</f>
        <v>2.5524923042194105</v>
      </c>
    </row>
    <row r="2231" spans="1:4" x14ac:dyDescent="0.2">
      <c r="A2231" s="17">
        <v>42517</v>
      </c>
      <c r="B2231" s="18">
        <f>VLOOKUP(Table1[[#This Row],[Date]],'Stock Long Data'!A:F,6,)</f>
        <v>64.690002000000007</v>
      </c>
      <c r="C2231" s="18">
        <f>VLOOKUP(Table1[[#This Row],[Date]],'Stock Short Data'!A:F,6,)</f>
        <v>24.527899000000001</v>
      </c>
      <c r="D2231" s="18">
        <f>Table1[[#This Row],[Long]]/Table1[[#This Row],[Short]]</f>
        <v>2.6374049403905326</v>
      </c>
    </row>
    <row r="2232" spans="1:4" x14ac:dyDescent="0.2">
      <c r="A2232" s="17">
        <v>42521</v>
      </c>
      <c r="B2232" s="18">
        <f>VLOOKUP(Table1[[#This Row],[Date]],'Stock Long Data'!A:F,6,)</f>
        <v>65.029999000000004</v>
      </c>
      <c r="C2232" s="18">
        <f>VLOOKUP(Table1[[#This Row],[Date]],'Stock Short Data'!A:F,6,)</f>
        <v>24.564188000000001</v>
      </c>
      <c r="D2232" s="18">
        <f>Table1[[#This Row],[Long]]/Table1[[#This Row],[Short]]</f>
        <v>2.6473498330170733</v>
      </c>
    </row>
    <row r="2233" spans="1:4" x14ac:dyDescent="0.2">
      <c r="A2233" s="17">
        <v>42522</v>
      </c>
      <c r="B2233" s="18">
        <f>VLOOKUP(Table1[[#This Row],[Date]],'Stock Long Data'!A:F,6,)</f>
        <v>66.169998000000007</v>
      </c>
      <c r="C2233" s="18">
        <f>VLOOKUP(Table1[[#This Row],[Date]],'Stock Short Data'!A:F,6,)</f>
        <v>25.090502000000001</v>
      </c>
      <c r="D2233" s="18">
        <f>Table1[[#This Row],[Long]]/Table1[[#This Row],[Short]]</f>
        <v>2.6372528536894162</v>
      </c>
    </row>
    <row r="2234" spans="1:4" x14ac:dyDescent="0.2">
      <c r="A2234" s="17">
        <v>42523</v>
      </c>
      <c r="B2234" s="18">
        <f>VLOOKUP(Table1[[#This Row],[Date]],'Stock Long Data'!A:F,6,)</f>
        <v>67.129997000000003</v>
      </c>
      <c r="C2234" s="18">
        <f>VLOOKUP(Table1[[#This Row],[Date]],'Stock Short Data'!A:F,6,)</f>
        <v>25.190317</v>
      </c>
      <c r="D2234" s="18">
        <f>Table1[[#This Row],[Long]]/Table1[[#This Row],[Short]]</f>
        <v>2.6649127519911717</v>
      </c>
    </row>
    <row r="2235" spans="1:4" x14ac:dyDescent="0.2">
      <c r="A2235" s="17">
        <v>42524</v>
      </c>
      <c r="B2235" s="18">
        <f>VLOOKUP(Table1[[#This Row],[Date]],'Stock Long Data'!A:F,6,)</f>
        <v>67.239998</v>
      </c>
      <c r="C2235" s="18">
        <f>VLOOKUP(Table1[[#This Row],[Date]],'Stock Short Data'!A:F,6,)</f>
        <v>24.836425999999999</v>
      </c>
      <c r="D2235" s="18">
        <f>Table1[[#This Row],[Long]]/Table1[[#This Row],[Short]]</f>
        <v>2.7073137656762691</v>
      </c>
    </row>
    <row r="2236" spans="1:4" x14ac:dyDescent="0.2">
      <c r="A2236" s="17">
        <v>42527</v>
      </c>
      <c r="B2236" s="18">
        <f>VLOOKUP(Table1[[#This Row],[Date]],'Stock Long Data'!A:F,6,)</f>
        <v>68.75</v>
      </c>
      <c r="C2236" s="18">
        <f>VLOOKUP(Table1[[#This Row],[Date]],'Stock Short Data'!A:F,6,)</f>
        <v>24.754753000000001</v>
      </c>
      <c r="D2236" s="18">
        <f>Table1[[#This Row],[Long]]/Table1[[#This Row],[Short]]</f>
        <v>2.7772444346344316</v>
      </c>
    </row>
    <row r="2237" spans="1:4" x14ac:dyDescent="0.2">
      <c r="A2237" s="17">
        <v>42528</v>
      </c>
      <c r="B2237" s="18">
        <f>VLOOKUP(Table1[[#This Row],[Date]],'Stock Long Data'!A:F,6,)</f>
        <v>68.139999000000003</v>
      </c>
      <c r="C2237" s="18">
        <f>VLOOKUP(Table1[[#This Row],[Date]],'Stock Short Data'!A:F,6,)</f>
        <v>24.618635000000001</v>
      </c>
      <c r="D2237" s="18">
        <f>Table1[[#This Row],[Long]]/Table1[[#This Row],[Short]]</f>
        <v>2.7678219771323636</v>
      </c>
    </row>
    <row r="2238" spans="1:4" x14ac:dyDescent="0.2">
      <c r="A2238" s="17">
        <v>42529</v>
      </c>
      <c r="B2238" s="18">
        <f>VLOOKUP(Table1[[#This Row],[Date]],'Stock Long Data'!A:F,6,)</f>
        <v>71.480002999999996</v>
      </c>
      <c r="C2238" s="18">
        <f>VLOOKUP(Table1[[#This Row],[Date]],'Stock Short Data'!A:F,6,)</f>
        <v>24.47345</v>
      </c>
      <c r="D2238" s="18">
        <f>Table1[[#This Row],[Long]]/Table1[[#This Row],[Short]]</f>
        <v>2.9207162455640705</v>
      </c>
    </row>
    <row r="2239" spans="1:4" x14ac:dyDescent="0.2">
      <c r="A2239" s="17">
        <v>42530</v>
      </c>
      <c r="B2239" s="18">
        <f>VLOOKUP(Table1[[#This Row],[Date]],'Stock Long Data'!A:F,6,)</f>
        <v>72.319999999999993</v>
      </c>
      <c r="C2239" s="18">
        <f>VLOOKUP(Table1[[#This Row],[Date]],'Stock Short Data'!A:F,6,)</f>
        <v>24.346409000000001</v>
      </c>
      <c r="D2239" s="18">
        <f>Table1[[#This Row],[Long]]/Table1[[#This Row],[Short]]</f>
        <v>2.9704586002806406</v>
      </c>
    </row>
    <row r="2240" spans="1:4" x14ac:dyDescent="0.2">
      <c r="A2240" s="17">
        <v>42531</v>
      </c>
      <c r="B2240" s="18">
        <f>VLOOKUP(Table1[[#This Row],[Date]],'Stock Long Data'!A:F,6,)</f>
        <v>70.540001000000004</v>
      </c>
      <c r="C2240" s="18">
        <f>VLOOKUP(Table1[[#This Row],[Date]],'Stock Short Data'!A:F,6,)</f>
        <v>24.373632000000001</v>
      </c>
      <c r="D2240" s="18">
        <f>Table1[[#This Row],[Long]]/Table1[[#This Row],[Short]]</f>
        <v>2.8941111853990411</v>
      </c>
    </row>
    <row r="2241" spans="1:4" x14ac:dyDescent="0.2">
      <c r="A2241" s="17">
        <v>42534</v>
      </c>
      <c r="B2241" s="18">
        <f>VLOOKUP(Table1[[#This Row],[Date]],'Stock Long Data'!A:F,6,)</f>
        <v>70.209998999999996</v>
      </c>
      <c r="C2241" s="18">
        <f>VLOOKUP(Table1[[#This Row],[Date]],'Stock Short Data'!A:F,6,)</f>
        <v>23.720278</v>
      </c>
      <c r="D2241" s="18">
        <f>Table1[[#This Row],[Long]]/Table1[[#This Row],[Short]]</f>
        <v>2.9599146772225855</v>
      </c>
    </row>
    <row r="2242" spans="1:4" x14ac:dyDescent="0.2">
      <c r="A2242" s="17">
        <v>42535</v>
      </c>
      <c r="B2242" s="18">
        <f>VLOOKUP(Table1[[#This Row],[Date]],'Stock Long Data'!A:F,6,)</f>
        <v>70.379997000000003</v>
      </c>
      <c r="C2242" s="18">
        <f>VLOOKUP(Table1[[#This Row],[Date]],'Stock Short Data'!A:F,6,)</f>
        <v>23.529720000000001</v>
      </c>
      <c r="D2242" s="18">
        <f>Table1[[#This Row],[Long]]/Table1[[#This Row],[Short]]</f>
        <v>2.9911106889499748</v>
      </c>
    </row>
    <row r="2243" spans="1:4" x14ac:dyDescent="0.2">
      <c r="A2243" s="17">
        <v>42536</v>
      </c>
      <c r="B2243" s="18">
        <f>VLOOKUP(Table1[[#This Row],[Date]],'Stock Long Data'!A:F,6,)</f>
        <v>70.730002999999996</v>
      </c>
      <c r="C2243" s="18">
        <f>VLOOKUP(Table1[[#This Row],[Date]],'Stock Short Data'!A:F,6,)</f>
        <v>23.693062000000001</v>
      </c>
      <c r="D2243" s="18">
        <f>Table1[[#This Row],[Long]]/Table1[[#This Row],[Short]]</f>
        <v>2.9852622257097878</v>
      </c>
    </row>
    <row r="2244" spans="1:4" x14ac:dyDescent="0.2">
      <c r="A2244" s="17">
        <v>42537</v>
      </c>
      <c r="B2244" s="18">
        <f>VLOOKUP(Table1[[#This Row],[Date]],'Stock Long Data'!A:F,6,)</f>
        <v>71.790001000000004</v>
      </c>
      <c r="C2244" s="18">
        <f>VLOOKUP(Table1[[#This Row],[Date]],'Stock Short Data'!A:F,6,)</f>
        <v>23.629538</v>
      </c>
      <c r="D2244" s="18">
        <f>Table1[[#This Row],[Long]]/Table1[[#This Row],[Short]]</f>
        <v>3.0381466197096194</v>
      </c>
    </row>
    <row r="2245" spans="1:4" x14ac:dyDescent="0.2">
      <c r="A2245" s="17">
        <v>42538</v>
      </c>
      <c r="B2245" s="18">
        <f>VLOOKUP(Table1[[#This Row],[Date]],'Stock Long Data'!A:F,6,)</f>
        <v>71.709998999999996</v>
      </c>
      <c r="C2245" s="18">
        <f>VLOOKUP(Table1[[#This Row],[Date]],'Stock Short Data'!A:F,6,)</f>
        <v>23.801949</v>
      </c>
      <c r="D2245" s="18">
        <f>Table1[[#This Row],[Long]]/Table1[[#This Row],[Short]]</f>
        <v>3.0127784493614365</v>
      </c>
    </row>
    <row r="2246" spans="1:4" x14ac:dyDescent="0.2">
      <c r="A2246" s="17">
        <v>42541</v>
      </c>
      <c r="B2246" s="18">
        <f>VLOOKUP(Table1[[#This Row],[Date]],'Stock Long Data'!A:F,6,)</f>
        <v>71.779999000000004</v>
      </c>
      <c r="C2246" s="18">
        <f>VLOOKUP(Table1[[#This Row],[Date]],'Stock Short Data'!A:F,6,)</f>
        <v>24.29196</v>
      </c>
      <c r="D2246" s="18">
        <f>Table1[[#This Row],[Long]]/Table1[[#This Row],[Short]]</f>
        <v>2.954887090214211</v>
      </c>
    </row>
    <row r="2247" spans="1:4" x14ac:dyDescent="0.2">
      <c r="A2247" s="17">
        <v>42542</v>
      </c>
      <c r="B2247" s="18">
        <f>VLOOKUP(Table1[[#This Row],[Date]],'Stock Long Data'!A:F,6,)</f>
        <v>71.879997000000003</v>
      </c>
      <c r="C2247" s="18">
        <f>VLOOKUP(Table1[[#This Row],[Date]],'Stock Short Data'!A:F,6,)</f>
        <v>24.164919000000001</v>
      </c>
      <c r="D2247" s="18">
        <f>Table1[[#This Row],[Long]]/Table1[[#This Row],[Short]]</f>
        <v>2.9745598154084441</v>
      </c>
    </row>
    <row r="2248" spans="1:4" x14ac:dyDescent="0.2">
      <c r="A2248" s="17">
        <v>42543</v>
      </c>
      <c r="B2248" s="18">
        <f>VLOOKUP(Table1[[#This Row],[Date]],'Stock Long Data'!A:F,6,)</f>
        <v>71.360000999999997</v>
      </c>
      <c r="C2248" s="18">
        <f>VLOOKUP(Table1[[#This Row],[Date]],'Stock Short Data'!A:F,6,)</f>
        <v>23.901768000000001</v>
      </c>
      <c r="D2248" s="18">
        <f>Table1[[#This Row],[Long]]/Table1[[#This Row],[Short]]</f>
        <v>2.9855532444294495</v>
      </c>
    </row>
    <row r="2249" spans="1:4" x14ac:dyDescent="0.2">
      <c r="A2249" s="17">
        <v>42544</v>
      </c>
      <c r="B2249" s="18">
        <f>VLOOKUP(Table1[[#This Row],[Date]],'Stock Long Data'!A:F,6,)</f>
        <v>71.819999999999993</v>
      </c>
      <c r="C2249" s="18">
        <f>VLOOKUP(Table1[[#This Row],[Date]],'Stock Short Data'!A:F,6,)</f>
        <v>24.019732000000001</v>
      </c>
      <c r="D2249" s="18">
        <f>Table1[[#This Row],[Long]]/Table1[[#This Row],[Short]]</f>
        <v>2.9900416873926816</v>
      </c>
    </row>
    <row r="2250" spans="1:4" x14ac:dyDescent="0.2">
      <c r="A2250" s="17">
        <v>42545</v>
      </c>
      <c r="B2250" s="18">
        <f>VLOOKUP(Table1[[#This Row],[Date]],'Stock Long Data'!A:F,6,)</f>
        <v>69.620002999999997</v>
      </c>
      <c r="C2250" s="18">
        <f>VLOOKUP(Table1[[#This Row],[Date]],'Stock Short Data'!A:F,6,)</f>
        <v>23.248417</v>
      </c>
      <c r="D2250" s="18">
        <f>Table1[[#This Row],[Long]]/Table1[[#This Row],[Short]]</f>
        <v>2.9946126224422076</v>
      </c>
    </row>
    <row r="2251" spans="1:4" x14ac:dyDescent="0.2">
      <c r="A2251" s="17">
        <v>42548</v>
      </c>
      <c r="B2251" s="18">
        <f>VLOOKUP(Table1[[#This Row],[Date]],'Stock Long Data'!A:F,6,)</f>
        <v>69</v>
      </c>
      <c r="C2251" s="18">
        <f>VLOOKUP(Table1[[#This Row],[Date]],'Stock Short Data'!A:F,6,)</f>
        <v>23.066931</v>
      </c>
      <c r="D2251" s="18">
        <f>Table1[[#This Row],[Long]]/Table1[[#This Row],[Short]]</f>
        <v>2.9912952009090414</v>
      </c>
    </row>
    <row r="2252" spans="1:4" x14ac:dyDescent="0.2">
      <c r="A2252" s="17">
        <v>42549</v>
      </c>
      <c r="B2252" s="18">
        <f>VLOOKUP(Table1[[#This Row],[Date]],'Stock Long Data'!A:F,6,)</f>
        <v>69.870002999999997</v>
      </c>
      <c r="C2252" s="18">
        <f>VLOOKUP(Table1[[#This Row],[Date]],'Stock Short Data'!A:F,6,)</f>
        <v>23.429902999999999</v>
      </c>
      <c r="D2252" s="18">
        <f>Table1[[#This Row],[Long]]/Table1[[#This Row],[Short]]</f>
        <v>2.9820867376190163</v>
      </c>
    </row>
    <row r="2253" spans="1:4" x14ac:dyDescent="0.2">
      <c r="A2253" s="17">
        <v>42550</v>
      </c>
      <c r="B2253" s="18">
        <f>VLOOKUP(Table1[[#This Row],[Date]],'Stock Long Data'!A:F,6,)</f>
        <v>71.650002000000001</v>
      </c>
      <c r="C2253" s="18">
        <f>VLOOKUP(Table1[[#This Row],[Date]],'Stock Short Data'!A:F,6,)</f>
        <v>23.865470999999999</v>
      </c>
      <c r="D2253" s="18">
        <f>Table1[[#This Row],[Long]]/Table1[[#This Row],[Short]]</f>
        <v>3.0022454616546224</v>
      </c>
    </row>
    <row r="2254" spans="1:4" x14ac:dyDescent="0.2">
      <c r="A2254" s="17">
        <v>42551</v>
      </c>
      <c r="B2254" s="18">
        <f>VLOOKUP(Table1[[#This Row],[Date]],'Stock Long Data'!A:F,6,)</f>
        <v>73.860000999999997</v>
      </c>
      <c r="C2254" s="18">
        <f>VLOOKUP(Table1[[#This Row],[Date]],'Stock Short Data'!A:F,6,)</f>
        <v>22.803774000000001</v>
      </c>
      <c r="D2254" s="18">
        <f>Table1[[#This Row],[Long]]/Table1[[#This Row],[Short]]</f>
        <v>3.2389375986623965</v>
      </c>
    </row>
    <row r="2255" spans="1:4" x14ac:dyDescent="0.2">
      <c r="A2255" s="17">
        <v>42552</v>
      </c>
      <c r="B2255" s="18">
        <f>VLOOKUP(Table1[[#This Row],[Date]],'Stock Long Data'!A:F,6,)</f>
        <v>73.959998999999996</v>
      </c>
      <c r="C2255" s="18">
        <f>VLOOKUP(Table1[[#This Row],[Date]],'Stock Short Data'!A:F,6,)</f>
        <v>23.230264999999999</v>
      </c>
      <c r="D2255" s="18">
        <f>Table1[[#This Row],[Long]]/Table1[[#This Row],[Short]]</f>
        <v>3.1837776710683241</v>
      </c>
    </row>
    <row r="2256" spans="1:4" x14ac:dyDescent="0.2">
      <c r="A2256" s="17">
        <v>42556</v>
      </c>
      <c r="B2256" s="18">
        <f>VLOOKUP(Table1[[#This Row],[Date]],'Stock Long Data'!A:F,6,)</f>
        <v>73.279999000000004</v>
      </c>
      <c r="C2256" s="18">
        <f>VLOOKUP(Table1[[#This Row],[Date]],'Stock Short Data'!A:F,6,)</f>
        <v>22.685804000000001</v>
      </c>
      <c r="D2256" s="18">
        <f>Table1[[#This Row],[Long]]/Table1[[#This Row],[Short]]</f>
        <v>3.2302138817738175</v>
      </c>
    </row>
    <row r="2257" spans="1:4" x14ac:dyDescent="0.2">
      <c r="A2257" s="17">
        <v>42557</v>
      </c>
      <c r="B2257" s="18">
        <f>VLOOKUP(Table1[[#This Row],[Date]],'Stock Long Data'!A:F,6,)</f>
        <v>74.410004000000001</v>
      </c>
      <c r="C2257" s="18">
        <f>VLOOKUP(Table1[[#This Row],[Date]],'Stock Short Data'!A:F,6,)</f>
        <v>23.166746</v>
      </c>
      <c r="D2257" s="18">
        <f>Table1[[#This Row],[Long]]/Table1[[#This Row],[Short]]</f>
        <v>3.2119316195722956</v>
      </c>
    </row>
    <row r="2258" spans="1:4" x14ac:dyDescent="0.2">
      <c r="A2258" s="17">
        <v>42558</v>
      </c>
      <c r="B2258" s="18">
        <f>VLOOKUP(Table1[[#This Row],[Date]],'Stock Long Data'!A:F,6,)</f>
        <v>75.199996999999996</v>
      </c>
      <c r="C2258" s="18">
        <f>VLOOKUP(Table1[[#This Row],[Date]],'Stock Short Data'!A:F,6,)</f>
        <v>23.148598</v>
      </c>
      <c r="D2258" s="18">
        <f>Table1[[#This Row],[Long]]/Table1[[#This Row],[Short]]</f>
        <v>3.2485767388590876</v>
      </c>
    </row>
    <row r="2259" spans="1:4" x14ac:dyDescent="0.2">
      <c r="A2259" s="17">
        <v>42559</v>
      </c>
      <c r="B2259" s="18">
        <f>VLOOKUP(Table1[[#This Row],[Date]],'Stock Long Data'!A:F,6,)</f>
        <v>76.720000999999996</v>
      </c>
      <c r="C2259" s="18">
        <f>VLOOKUP(Table1[[#This Row],[Date]],'Stock Short Data'!A:F,6,)</f>
        <v>23.838245000000001</v>
      </c>
      <c r="D2259" s="18">
        <f>Table1[[#This Row],[Long]]/Table1[[#This Row],[Short]]</f>
        <v>3.2183577692065835</v>
      </c>
    </row>
    <row r="2260" spans="1:4" x14ac:dyDescent="0.2">
      <c r="A2260" s="17">
        <v>42562</v>
      </c>
      <c r="B2260" s="18">
        <f>VLOOKUP(Table1[[#This Row],[Date]],'Stock Long Data'!A:F,6,)</f>
        <v>76.489998</v>
      </c>
      <c r="C2260" s="18">
        <f>VLOOKUP(Table1[[#This Row],[Date]],'Stock Short Data'!A:F,6,)</f>
        <v>23.829172</v>
      </c>
      <c r="D2260" s="18">
        <f>Table1[[#This Row],[Long]]/Table1[[#This Row],[Short]]</f>
        <v>3.20993100389724</v>
      </c>
    </row>
    <row r="2261" spans="1:4" x14ac:dyDescent="0.2">
      <c r="A2261" s="17">
        <v>42563</v>
      </c>
      <c r="B2261" s="18">
        <f>VLOOKUP(Table1[[#This Row],[Date]],'Stock Long Data'!A:F,6,)</f>
        <v>76.620002999999997</v>
      </c>
      <c r="C2261" s="18">
        <f>VLOOKUP(Table1[[#This Row],[Date]],'Stock Short Data'!A:F,6,)</f>
        <v>24.47345</v>
      </c>
      <c r="D2261" s="18">
        <f>Table1[[#This Row],[Long]]/Table1[[#This Row],[Short]]</f>
        <v>3.1307397608428724</v>
      </c>
    </row>
    <row r="2262" spans="1:4" x14ac:dyDescent="0.2">
      <c r="A2262" s="17">
        <v>42564</v>
      </c>
      <c r="B2262" s="18">
        <f>VLOOKUP(Table1[[#This Row],[Date]],'Stock Long Data'!A:F,6,)</f>
        <v>76.809997999999993</v>
      </c>
      <c r="C2262" s="18">
        <f>VLOOKUP(Table1[[#This Row],[Date]],'Stock Short Data'!A:F,6,)</f>
        <v>24.246592</v>
      </c>
      <c r="D2262" s="18">
        <f>Table1[[#This Row],[Long]]/Table1[[#This Row],[Short]]</f>
        <v>3.1678677976682246</v>
      </c>
    </row>
    <row r="2263" spans="1:4" x14ac:dyDescent="0.2">
      <c r="A2263" s="17">
        <v>42565</v>
      </c>
      <c r="B2263" s="18">
        <f>VLOOKUP(Table1[[#This Row],[Date]],'Stock Long Data'!A:F,6,)</f>
        <v>77.419998000000007</v>
      </c>
      <c r="C2263" s="18">
        <f>VLOOKUP(Table1[[#This Row],[Date]],'Stock Short Data'!A:F,6,)</f>
        <v>24.228442999999999</v>
      </c>
      <c r="D2263" s="18">
        <f>Table1[[#This Row],[Long]]/Table1[[#This Row],[Short]]</f>
        <v>3.1954177988242995</v>
      </c>
    </row>
    <row r="2264" spans="1:4" x14ac:dyDescent="0.2">
      <c r="A2264" s="17">
        <v>42566</v>
      </c>
      <c r="B2264" s="18">
        <f>VLOOKUP(Table1[[#This Row],[Date]],'Stock Long Data'!A:F,6,)</f>
        <v>77.800003000000004</v>
      </c>
      <c r="C2264" s="18">
        <f>VLOOKUP(Table1[[#This Row],[Date]],'Stock Short Data'!A:F,6,)</f>
        <v>24.092327000000001</v>
      </c>
      <c r="D2264" s="18">
        <f>Table1[[#This Row],[Long]]/Table1[[#This Row],[Short]]</f>
        <v>3.2292440244564173</v>
      </c>
    </row>
    <row r="2265" spans="1:4" x14ac:dyDescent="0.2">
      <c r="A2265" s="17">
        <v>42569</v>
      </c>
      <c r="B2265" s="18">
        <f>VLOOKUP(Table1[[#This Row],[Date]],'Stock Long Data'!A:F,6,)</f>
        <v>77.75</v>
      </c>
      <c r="C2265" s="18">
        <f>VLOOKUP(Table1[[#This Row],[Date]],'Stock Short Data'!A:F,6,)</f>
        <v>24.065104999999999</v>
      </c>
      <c r="D2265" s="18">
        <f>Table1[[#This Row],[Long]]/Table1[[#This Row],[Short]]</f>
        <v>3.2308190635361869</v>
      </c>
    </row>
    <row r="2266" spans="1:4" x14ac:dyDescent="0.2">
      <c r="A2266" s="17">
        <v>42570</v>
      </c>
      <c r="B2266" s="18">
        <f>VLOOKUP(Table1[[#This Row],[Date]],'Stock Long Data'!A:F,6,)</f>
        <v>77.300003000000004</v>
      </c>
      <c r="C2266" s="18">
        <f>VLOOKUP(Table1[[#This Row],[Date]],'Stock Short Data'!A:F,6,)</f>
        <v>24.26474</v>
      </c>
      <c r="D2266" s="18">
        <f>Table1[[#This Row],[Long]]/Table1[[#This Row],[Short]]</f>
        <v>3.1856926140564457</v>
      </c>
    </row>
    <row r="2267" spans="1:4" x14ac:dyDescent="0.2">
      <c r="A2267" s="17">
        <v>42571</v>
      </c>
      <c r="B2267" s="18">
        <f>VLOOKUP(Table1[[#This Row],[Date]],'Stock Long Data'!A:F,6,)</f>
        <v>77.169998000000007</v>
      </c>
      <c r="C2267" s="18">
        <f>VLOOKUP(Table1[[#This Row],[Date]],'Stock Short Data'!A:F,6,)</f>
        <v>24.518820000000002</v>
      </c>
      <c r="D2267" s="18">
        <f>Table1[[#This Row],[Long]]/Table1[[#This Row],[Short]]</f>
        <v>3.1473781364682316</v>
      </c>
    </row>
    <row r="2268" spans="1:4" x14ac:dyDescent="0.2">
      <c r="A2268" s="17">
        <v>42572</v>
      </c>
      <c r="B2268" s="18">
        <f>VLOOKUP(Table1[[#This Row],[Date]],'Stock Long Data'!A:F,6,)</f>
        <v>76.550003000000004</v>
      </c>
      <c r="C2268" s="18">
        <f>VLOOKUP(Table1[[#This Row],[Date]],'Stock Short Data'!A:F,6,)</f>
        <v>24.382705999999999</v>
      </c>
      <c r="D2268" s="18">
        <f>Table1[[#This Row],[Long]]/Table1[[#This Row],[Short]]</f>
        <v>3.1395204043390428</v>
      </c>
    </row>
    <row r="2269" spans="1:4" x14ac:dyDescent="0.2">
      <c r="A2269" s="17">
        <v>42573</v>
      </c>
      <c r="B2269" s="18">
        <f>VLOOKUP(Table1[[#This Row],[Date]],'Stock Long Data'!A:F,6,)</f>
        <v>76.139999000000003</v>
      </c>
      <c r="C2269" s="18">
        <f>VLOOKUP(Table1[[#This Row],[Date]],'Stock Short Data'!A:F,6,)</f>
        <v>24.382705999999999</v>
      </c>
      <c r="D2269" s="18">
        <f>Table1[[#This Row],[Long]]/Table1[[#This Row],[Short]]</f>
        <v>3.1227050434845092</v>
      </c>
    </row>
    <row r="2270" spans="1:4" x14ac:dyDescent="0.2">
      <c r="A2270" s="17">
        <v>42576</v>
      </c>
      <c r="B2270" s="18">
        <f>VLOOKUP(Table1[[#This Row],[Date]],'Stock Long Data'!A:F,6,)</f>
        <v>77.580001999999993</v>
      </c>
      <c r="C2270" s="18">
        <f>VLOOKUP(Table1[[#This Row],[Date]],'Stock Short Data'!A:F,6,)</f>
        <v>24.364560999999998</v>
      </c>
      <c r="D2270" s="18">
        <f>Table1[[#This Row],[Long]]/Table1[[#This Row],[Short]]</f>
        <v>3.1841329708341553</v>
      </c>
    </row>
    <row r="2271" spans="1:4" x14ac:dyDescent="0.2">
      <c r="A2271" s="17">
        <v>42577</v>
      </c>
      <c r="B2271" s="18">
        <f>VLOOKUP(Table1[[#This Row],[Date]],'Stock Long Data'!A:F,6,)</f>
        <v>77.180000000000007</v>
      </c>
      <c r="C2271" s="18">
        <f>VLOOKUP(Table1[[#This Row],[Date]],'Stock Short Data'!A:F,6,)</f>
        <v>24.092327000000001</v>
      </c>
      <c r="D2271" s="18">
        <f>Table1[[#This Row],[Long]]/Table1[[#This Row],[Short]]</f>
        <v>3.2035095655143651</v>
      </c>
    </row>
    <row r="2272" spans="1:4" x14ac:dyDescent="0.2">
      <c r="A2272" s="17">
        <v>42578</v>
      </c>
      <c r="B2272" s="18">
        <f>VLOOKUP(Table1[[#This Row],[Date]],'Stock Long Data'!A:F,6,)</f>
        <v>76.819999999999993</v>
      </c>
      <c r="C2272" s="18">
        <f>VLOOKUP(Table1[[#This Row],[Date]],'Stock Short Data'!A:F,6,)</f>
        <v>23.656760999999999</v>
      </c>
      <c r="D2272" s="18">
        <f>Table1[[#This Row],[Long]]/Table1[[#This Row],[Short]]</f>
        <v>3.2472746374704462</v>
      </c>
    </row>
    <row r="2273" spans="1:4" x14ac:dyDescent="0.2">
      <c r="A2273" s="17">
        <v>42579</v>
      </c>
      <c r="B2273" s="18">
        <f>VLOOKUP(Table1[[#This Row],[Date]],'Stock Long Data'!A:F,6,)</f>
        <v>77.379997000000003</v>
      </c>
      <c r="C2273" s="18">
        <f>VLOOKUP(Table1[[#This Row],[Date]],'Stock Short Data'!A:F,6,)</f>
        <v>23.275637</v>
      </c>
      <c r="D2273" s="18">
        <f>Table1[[#This Row],[Long]]/Table1[[#This Row],[Short]]</f>
        <v>3.3245060919277956</v>
      </c>
    </row>
    <row r="2274" spans="1:4" x14ac:dyDescent="0.2">
      <c r="A2274" s="17">
        <v>42580</v>
      </c>
      <c r="B2274" s="18">
        <f>VLOOKUP(Table1[[#This Row],[Date]],'Stock Long Data'!A:F,6,)</f>
        <v>77.650002000000001</v>
      </c>
      <c r="C2274" s="18">
        <f>VLOOKUP(Table1[[#This Row],[Date]],'Stock Short Data'!A:F,6,)</f>
        <v>24.192143999999999</v>
      </c>
      <c r="D2274" s="18">
        <f>Table1[[#This Row],[Long]]/Table1[[#This Row],[Short]]</f>
        <v>3.2097197338111085</v>
      </c>
    </row>
    <row r="2275" spans="1:4" x14ac:dyDescent="0.2">
      <c r="A2275" s="17">
        <v>42583</v>
      </c>
      <c r="B2275" s="18">
        <f>VLOOKUP(Table1[[#This Row],[Date]],'Stock Long Data'!A:F,6,)</f>
        <v>78.330001999999993</v>
      </c>
      <c r="C2275" s="18">
        <f>VLOOKUP(Table1[[#This Row],[Date]],'Stock Short Data'!A:F,6,)</f>
        <v>24.092327000000001</v>
      </c>
      <c r="D2275" s="18">
        <f>Table1[[#This Row],[Long]]/Table1[[#This Row],[Short]]</f>
        <v>3.2512426881803487</v>
      </c>
    </row>
    <row r="2276" spans="1:4" x14ac:dyDescent="0.2">
      <c r="A2276" s="17">
        <v>42584</v>
      </c>
      <c r="B2276" s="18">
        <f>VLOOKUP(Table1[[#This Row],[Date]],'Stock Long Data'!A:F,6,)</f>
        <v>76.949996999999996</v>
      </c>
      <c r="C2276" s="18">
        <f>VLOOKUP(Table1[[#This Row],[Date]],'Stock Short Data'!A:F,6,)</f>
        <v>23.275637</v>
      </c>
      <c r="D2276" s="18">
        <f>Table1[[#This Row],[Long]]/Table1[[#This Row],[Short]]</f>
        <v>3.30603183921454</v>
      </c>
    </row>
    <row r="2277" spans="1:4" x14ac:dyDescent="0.2">
      <c r="A2277" s="17">
        <v>42585</v>
      </c>
      <c r="B2277" s="18">
        <f>VLOOKUP(Table1[[#This Row],[Date]],'Stock Long Data'!A:F,6,)</f>
        <v>77.400002000000001</v>
      </c>
      <c r="C2277" s="18">
        <f>VLOOKUP(Table1[[#This Row],[Date]],'Stock Short Data'!A:F,6,)</f>
        <v>22.694883000000001</v>
      </c>
      <c r="D2277" s="18">
        <f>Table1[[#This Row],[Long]]/Table1[[#This Row],[Short]]</f>
        <v>3.4104604989591705</v>
      </c>
    </row>
    <row r="2278" spans="1:4" x14ac:dyDescent="0.2">
      <c r="A2278" s="17">
        <v>42586</v>
      </c>
      <c r="B2278" s="18">
        <f>VLOOKUP(Table1[[#This Row],[Date]],'Stock Long Data'!A:F,6,)</f>
        <v>77.410004000000001</v>
      </c>
      <c r="C2278" s="18">
        <f>VLOOKUP(Table1[[#This Row],[Date]],'Stock Short Data'!A:F,6,)</f>
        <v>22.948962999999999</v>
      </c>
      <c r="D2278" s="18">
        <f>Table1[[#This Row],[Long]]/Table1[[#This Row],[Short]]</f>
        <v>3.373137339582621</v>
      </c>
    </row>
    <row r="2279" spans="1:4" x14ac:dyDescent="0.2">
      <c r="A2279" s="17">
        <v>42587</v>
      </c>
      <c r="B2279" s="18">
        <f>VLOOKUP(Table1[[#This Row],[Date]],'Stock Long Data'!A:F,6,)</f>
        <v>77.800003000000004</v>
      </c>
      <c r="C2279" s="18">
        <f>VLOOKUP(Table1[[#This Row],[Date]],'Stock Short Data'!A:F,6,)</f>
        <v>23.066931</v>
      </c>
      <c r="D2279" s="18">
        <f>Table1[[#This Row],[Long]]/Table1[[#This Row],[Short]]</f>
        <v>3.3727938493421603</v>
      </c>
    </row>
    <row r="2280" spans="1:4" x14ac:dyDescent="0.2">
      <c r="A2280" s="17">
        <v>42590</v>
      </c>
      <c r="B2280" s="18">
        <f>VLOOKUP(Table1[[#This Row],[Date]],'Stock Long Data'!A:F,6,)</f>
        <v>78.519997000000004</v>
      </c>
      <c r="C2280" s="18">
        <f>VLOOKUP(Table1[[#This Row],[Date]],'Stock Short Data'!A:F,6,)</f>
        <v>23.175816000000001</v>
      </c>
      <c r="D2280" s="18">
        <f>Table1[[#This Row],[Long]]/Table1[[#This Row],[Short]]</f>
        <v>3.388014342191878</v>
      </c>
    </row>
    <row r="2281" spans="1:4" x14ac:dyDescent="0.2">
      <c r="A2281" s="17">
        <v>42591</v>
      </c>
      <c r="B2281" s="18">
        <f>VLOOKUP(Table1[[#This Row],[Date]],'Stock Long Data'!A:F,6,)</f>
        <v>77.739998</v>
      </c>
      <c r="C2281" s="18">
        <f>VLOOKUP(Table1[[#This Row],[Date]],'Stock Short Data'!A:F,6,)</f>
        <v>23.212114</v>
      </c>
      <c r="D2281" s="18">
        <f>Table1[[#This Row],[Long]]/Table1[[#This Row],[Short]]</f>
        <v>3.3491132259646839</v>
      </c>
    </row>
    <row r="2282" spans="1:4" x14ac:dyDescent="0.2">
      <c r="A2282" s="17">
        <v>42592</v>
      </c>
      <c r="B2282" s="18">
        <f>VLOOKUP(Table1[[#This Row],[Date]],'Stock Long Data'!A:F,6,)</f>
        <v>77.930000000000007</v>
      </c>
      <c r="C2282" s="18">
        <f>VLOOKUP(Table1[[#This Row],[Date]],'Stock Short Data'!A:F,6,)</f>
        <v>23.947136</v>
      </c>
      <c r="D2282" s="18">
        <f>Table1[[#This Row],[Long]]/Table1[[#This Row],[Short]]</f>
        <v>3.2542513643385167</v>
      </c>
    </row>
    <row r="2283" spans="1:4" x14ac:dyDescent="0.2">
      <c r="A2283" s="17">
        <v>42593</v>
      </c>
      <c r="B2283" s="18">
        <f>VLOOKUP(Table1[[#This Row],[Date]],'Stock Long Data'!A:F,6,)</f>
        <v>79.720000999999996</v>
      </c>
      <c r="C2283" s="18">
        <f>VLOOKUP(Table1[[#This Row],[Date]],'Stock Short Data'!A:F,6,)</f>
        <v>24.736606999999999</v>
      </c>
      <c r="D2283" s="18">
        <f>Table1[[#This Row],[Long]]/Table1[[#This Row],[Short]]</f>
        <v>3.2227540745584062</v>
      </c>
    </row>
    <row r="2284" spans="1:4" x14ac:dyDescent="0.2">
      <c r="A2284" s="17">
        <v>42594</v>
      </c>
      <c r="B2284" s="18">
        <f>VLOOKUP(Table1[[#This Row],[Date]],'Stock Long Data'!A:F,6,)</f>
        <v>79.339995999999999</v>
      </c>
      <c r="C2284" s="18">
        <f>VLOOKUP(Table1[[#This Row],[Date]],'Stock Short Data'!A:F,6,)</f>
        <v>24.700157000000001</v>
      </c>
      <c r="D2284" s="18">
        <f>Table1[[#This Row],[Long]]/Table1[[#This Row],[Short]]</f>
        <v>3.2121251698926447</v>
      </c>
    </row>
    <row r="2285" spans="1:4" x14ac:dyDescent="0.2">
      <c r="A2285" s="17">
        <v>42597</v>
      </c>
      <c r="B2285" s="18">
        <f>VLOOKUP(Table1[[#This Row],[Date]],'Stock Long Data'!A:F,6,)</f>
        <v>80.269997000000004</v>
      </c>
      <c r="C2285" s="18">
        <f>VLOOKUP(Table1[[#This Row],[Date]],'Stock Short Data'!A:F,6,)</f>
        <v>24.809491999999999</v>
      </c>
      <c r="D2285" s="18">
        <f>Table1[[#This Row],[Long]]/Table1[[#This Row],[Short]]</f>
        <v>3.2354550830786866</v>
      </c>
    </row>
    <row r="2286" spans="1:4" x14ac:dyDescent="0.2">
      <c r="A2286" s="17">
        <v>42598</v>
      </c>
      <c r="B2286" s="18">
        <f>VLOOKUP(Table1[[#This Row],[Date]],'Stock Long Data'!A:F,6,)</f>
        <v>79.870002999999997</v>
      </c>
      <c r="C2286" s="18">
        <f>VLOOKUP(Table1[[#This Row],[Date]],'Stock Short Data'!A:F,6,)</f>
        <v>24.745714</v>
      </c>
      <c r="D2286" s="18">
        <f>Table1[[#This Row],[Long]]/Table1[[#This Row],[Short]]</f>
        <v>3.22762976247119</v>
      </c>
    </row>
    <row r="2287" spans="1:4" x14ac:dyDescent="0.2">
      <c r="A2287" s="17">
        <v>42599</v>
      </c>
      <c r="B2287" s="18">
        <f>VLOOKUP(Table1[[#This Row],[Date]],'Stock Long Data'!A:F,6,)</f>
        <v>78.540001000000004</v>
      </c>
      <c r="C2287" s="18">
        <f>VLOOKUP(Table1[[#This Row],[Date]],'Stock Short Data'!A:F,6,)</f>
        <v>24.891490999999998</v>
      </c>
      <c r="D2287" s="18">
        <f>Table1[[#This Row],[Long]]/Table1[[#This Row],[Short]]</f>
        <v>3.155295156887147</v>
      </c>
    </row>
    <row r="2288" spans="1:4" x14ac:dyDescent="0.2">
      <c r="A2288" s="17">
        <v>42600</v>
      </c>
      <c r="B2288" s="18">
        <f>VLOOKUP(Table1[[#This Row],[Date]],'Stock Long Data'!A:F,6,)</f>
        <v>80.089995999999999</v>
      </c>
      <c r="C2288" s="18">
        <f>VLOOKUP(Table1[[#This Row],[Date]],'Stock Short Data'!A:F,6,)</f>
        <v>24.700157000000001</v>
      </c>
      <c r="D2288" s="18">
        <f>Table1[[#This Row],[Long]]/Table1[[#This Row],[Short]]</f>
        <v>3.2424893493591962</v>
      </c>
    </row>
    <row r="2289" spans="1:4" x14ac:dyDescent="0.2">
      <c r="A2289" s="17">
        <v>42601</v>
      </c>
      <c r="B2289" s="18">
        <f>VLOOKUP(Table1[[#This Row],[Date]],'Stock Long Data'!A:F,6,)</f>
        <v>80.650002000000001</v>
      </c>
      <c r="C2289" s="18">
        <f>VLOOKUP(Table1[[#This Row],[Date]],'Stock Short Data'!A:F,6,)</f>
        <v>25.419934999999999</v>
      </c>
      <c r="D2289" s="18">
        <f>Table1[[#This Row],[Long]]/Table1[[#This Row],[Short]]</f>
        <v>3.1727068538924277</v>
      </c>
    </row>
    <row r="2290" spans="1:4" x14ac:dyDescent="0.2">
      <c r="A2290" s="17">
        <v>42604</v>
      </c>
      <c r="B2290" s="18">
        <f>VLOOKUP(Table1[[#This Row],[Date]],'Stock Long Data'!A:F,6,)</f>
        <v>80.110000999999997</v>
      </c>
      <c r="C2290" s="18">
        <f>VLOOKUP(Table1[[#This Row],[Date]],'Stock Short Data'!A:F,6,)</f>
        <v>25.237715000000001</v>
      </c>
      <c r="D2290" s="18">
        <f>Table1[[#This Row],[Long]]/Table1[[#This Row],[Short]]</f>
        <v>3.1742176738266514</v>
      </c>
    </row>
    <row r="2291" spans="1:4" x14ac:dyDescent="0.2">
      <c r="A2291" s="17">
        <v>42605</v>
      </c>
      <c r="B2291" s="18">
        <f>VLOOKUP(Table1[[#This Row],[Date]],'Stock Long Data'!A:F,6,)</f>
        <v>80.239998</v>
      </c>
      <c r="C2291" s="18">
        <f>VLOOKUP(Table1[[#This Row],[Date]],'Stock Short Data'!A:F,6,)</f>
        <v>25.328824999999998</v>
      </c>
      <c r="D2291" s="18">
        <f>Table1[[#This Row],[Long]]/Table1[[#This Row],[Short]]</f>
        <v>3.1679321089707084</v>
      </c>
    </row>
    <row r="2292" spans="1:4" x14ac:dyDescent="0.2">
      <c r="A2292" s="17">
        <v>42606</v>
      </c>
      <c r="B2292" s="18">
        <f>VLOOKUP(Table1[[#This Row],[Date]],'Stock Long Data'!A:F,6,)</f>
        <v>80.180000000000007</v>
      </c>
      <c r="C2292" s="18">
        <f>VLOOKUP(Table1[[#This Row],[Date]],'Stock Short Data'!A:F,6,)</f>
        <v>25.292380999999999</v>
      </c>
      <c r="D2292" s="18">
        <f>Table1[[#This Row],[Long]]/Table1[[#This Row],[Short]]</f>
        <v>3.1701246316034859</v>
      </c>
    </row>
    <row r="2293" spans="1:4" x14ac:dyDescent="0.2">
      <c r="A2293" s="17">
        <v>42607</v>
      </c>
      <c r="B2293" s="18">
        <f>VLOOKUP(Table1[[#This Row],[Date]],'Stock Long Data'!A:F,6,)</f>
        <v>80.589995999999999</v>
      </c>
      <c r="C2293" s="18">
        <f>VLOOKUP(Table1[[#This Row],[Date]],'Stock Short Data'!A:F,6,)</f>
        <v>24.946159000000002</v>
      </c>
      <c r="D2293" s="18">
        <f>Table1[[#This Row],[Long]]/Table1[[#This Row],[Short]]</f>
        <v>3.2305572974180112</v>
      </c>
    </row>
    <row r="2294" spans="1:4" x14ac:dyDescent="0.2">
      <c r="A2294" s="17">
        <v>42608</v>
      </c>
      <c r="B2294" s="18">
        <f>VLOOKUP(Table1[[#This Row],[Date]],'Stock Long Data'!A:F,6,)</f>
        <v>78.190002000000007</v>
      </c>
      <c r="C2294" s="18">
        <f>VLOOKUP(Table1[[#This Row],[Date]],'Stock Short Data'!A:F,6,)</f>
        <v>24.745714</v>
      </c>
      <c r="D2294" s="18">
        <f>Table1[[#This Row],[Long]]/Table1[[#This Row],[Short]]</f>
        <v>3.1597391774591759</v>
      </c>
    </row>
    <row r="2295" spans="1:4" x14ac:dyDescent="0.2">
      <c r="A2295" s="17">
        <v>42611</v>
      </c>
      <c r="B2295" s="18">
        <f>VLOOKUP(Table1[[#This Row],[Date]],'Stock Long Data'!A:F,6,)</f>
        <v>78.260002</v>
      </c>
      <c r="C2295" s="18">
        <f>VLOOKUP(Table1[[#This Row],[Date]],'Stock Short Data'!A:F,6,)</f>
        <v>24.773046000000001</v>
      </c>
      <c r="D2295" s="18">
        <f>Table1[[#This Row],[Long]]/Table1[[#This Row],[Short]]</f>
        <v>3.1590787019085176</v>
      </c>
    </row>
    <row r="2296" spans="1:4" x14ac:dyDescent="0.2">
      <c r="A2296" s="17">
        <v>42612</v>
      </c>
      <c r="B2296" s="18">
        <f>VLOOKUP(Table1[[#This Row],[Date]],'Stock Long Data'!A:F,6,)</f>
        <v>76.849997999999999</v>
      </c>
      <c r="C2296" s="18">
        <f>VLOOKUP(Table1[[#This Row],[Date]],'Stock Short Data'!A:F,6,)</f>
        <v>24.381273</v>
      </c>
      <c r="D2296" s="18">
        <f>Table1[[#This Row],[Long]]/Table1[[#This Row],[Short]]</f>
        <v>3.1520092490658711</v>
      </c>
    </row>
    <row r="2297" spans="1:4" x14ac:dyDescent="0.2">
      <c r="A2297" s="17">
        <v>42613</v>
      </c>
      <c r="B2297" s="18">
        <f>VLOOKUP(Table1[[#This Row],[Date]],'Stock Long Data'!A:F,6,)</f>
        <v>76.510002</v>
      </c>
      <c r="C2297" s="18">
        <f>VLOOKUP(Table1[[#This Row],[Date]],'Stock Short Data'!A:F,6,)</f>
        <v>24.180828000000002</v>
      </c>
      <c r="D2297" s="18">
        <f>Table1[[#This Row],[Long]]/Table1[[#This Row],[Short]]</f>
        <v>3.1640770117549324</v>
      </c>
    </row>
    <row r="2298" spans="1:4" x14ac:dyDescent="0.2">
      <c r="A2298" s="17">
        <v>42614</v>
      </c>
      <c r="B2298" s="18">
        <f>VLOOKUP(Table1[[#This Row],[Date]],'Stock Long Data'!A:F,6,)</f>
        <v>76.660004000000001</v>
      </c>
      <c r="C2298" s="18">
        <f>VLOOKUP(Table1[[#This Row],[Date]],'Stock Short Data'!A:F,6,)</f>
        <v>24.162607000000001</v>
      </c>
      <c r="D2298" s="18">
        <f>Table1[[#This Row],[Long]]/Table1[[#This Row],[Short]]</f>
        <v>3.1726710615290807</v>
      </c>
    </row>
    <row r="2299" spans="1:4" x14ac:dyDescent="0.2">
      <c r="A2299" s="17">
        <v>42615</v>
      </c>
      <c r="B2299" s="18">
        <f>VLOOKUP(Table1[[#This Row],[Date]],'Stock Long Data'!A:F,6,)</f>
        <v>68.569999999999993</v>
      </c>
      <c r="C2299" s="18">
        <f>VLOOKUP(Table1[[#This Row],[Date]],'Stock Short Data'!A:F,6,)</f>
        <v>24.053270000000001</v>
      </c>
      <c r="D2299" s="18">
        <f>Table1[[#This Row],[Long]]/Table1[[#This Row],[Short]]</f>
        <v>2.8507558431764157</v>
      </c>
    </row>
    <row r="2300" spans="1:4" x14ac:dyDescent="0.2">
      <c r="A2300" s="17">
        <v>42619</v>
      </c>
      <c r="B2300" s="18">
        <f>VLOOKUP(Table1[[#This Row],[Date]],'Stock Long Data'!A:F,6,)</f>
        <v>67.680000000000007</v>
      </c>
      <c r="C2300" s="18">
        <f>VLOOKUP(Table1[[#This Row],[Date]],'Stock Short Data'!A:F,6,)</f>
        <v>23.770828000000002</v>
      </c>
      <c r="D2300" s="18">
        <f>Table1[[#This Row],[Long]]/Table1[[#This Row],[Short]]</f>
        <v>2.8471873171603446</v>
      </c>
    </row>
    <row r="2301" spans="1:4" x14ac:dyDescent="0.2">
      <c r="A2301" s="17">
        <v>42620</v>
      </c>
      <c r="B2301" s="18">
        <f>VLOOKUP(Table1[[#This Row],[Date]],'Stock Long Data'!A:F,6,)</f>
        <v>68.230002999999996</v>
      </c>
      <c r="C2301" s="18">
        <f>VLOOKUP(Table1[[#This Row],[Date]],'Stock Short Data'!A:F,6,)</f>
        <v>23.861937999999999</v>
      </c>
      <c r="D2301" s="18">
        <f>Table1[[#This Row],[Long]]/Table1[[#This Row],[Short]]</f>
        <v>2.8593655301593692</v>
      </c>
    </row>
    <row r="2302" spans="1:4" x14ac:dyDescent="0.2">
      <c r="A2302" s="17">
        <v>42621</v>
      </c>
      <c r="B2302" s="18">
        <f>VLOOKUP(Table1[[#This Row],[Date]],'Stock Long Data'!A:F,6,)</f>
        <v>66.080001999999993</v>
      </c>
      <c r="C2302" s="18">
        <f>VLOOKUP(Table1[[#This Row],[Date]],'Stock Short Data'!A:F,6,)</f>
        <v>23.652387999999998</v>
      </c>
      <c r="D2302" s="18">
        <f>Table1[[#This Row],[Long]]/Table1[[#This Row],[Short]]</f>
        <v>2.7937983259872108</v>
      </c>
    </row>
    <row r="2303" spans="1:4" x14ac:dyDescent="0.2">
      <c r="A2303" s="17">
        <v>42622</v>
      </c>
      <c r="B2303" s="18">
        <f>VLOOKUP(Table1[[#This Row],[Date]],'Stock Long Data'!A:F,6,)</f>
        <v>64.800003000000004</v>
      </c>
      <c r="C2303" s="18">
        <f>VLOOKUP(Table1[[#This Row],[Date]],'Stock Short Data'!A:F,6,)</f>
        <v>23.415499000000001</v>
      </c>
      <c r="D2303" s="18">
        <f>Table1[[#This Row],[Long]]/Table1[[#This Row],[Short]]</f>
        <v>2.7673979102473965</v>
      </c>
    </row>
    <row r="2304" spans="1:4" x14ac:dyDescent="0.2">
      <c r="A2304" s="17">
        <v>42625</v>
      </c>
      <c r="B2304" s="18">
        <f>VLOOKUP(Table1[[#This Row],[Date]],'Stock Long Data'!A:F,6,)</f>
        <v>66</v>
      </c>
      <c r="C2304" s="18">
        <f>VLOOKUP(Table1[[#This Row],[Date]],'Stock Short Data'!A:F,6,)</f>
        <v>24.126162000000001</v>
      </c>
      <c r="D2304" s="18">
        <f>Table1[[#This Row],[Long]]/Table1[[#This Row],[Short]]</f>
        <v>2.7356195320250274</v>
      </c>
    </row>
    <row r="2305" spans="1:4" x14ac:dyDescent="0.2">
      <c r="A2305" s="17">
        <v>42626</v>
      </c>
      <c r="B2305" s="18">
        <f>VLOOKUP(Table1[[#This Row],[Date]],'Stock Long Data'!A:F,6,)</f>
        <v>65.930000000000007</v>
      </c>
      <c r="C2305" s="18">
        <f>VLOOKUP(Table1[[#This Row],[Date]],'Stock Short Data'!A:F,6,)</f>
        <v>23.670608999999999</v>
      </c>
      <c r="D2305" s="18">
        <f>Table1[[#This Row],[Long]]/Table1[[#This Row],[Short]]</f>
        <v>2.7853106778959513</v>
      </c>
    </row>
    <row r="2306" spans="1:4" x14ac:dyDescent="0.2">
      <c r="A2306" s="17">
        <v>42627</v>
      </c>
      <c r="B2306" s="18">
        <f>VLOOKUP(Table1[[#This Row],[Date]],'Stock Long Data'!A:F,6,)</f>
        <v>66.150002000000001</v>
      </c>
      <c r="C2306" s="18">
        <f>VLOOKUP(Table1[[#This Row],[Date]],'Stock Short Data'!A:F,6,)</f>
        <v>23.789055000000001</v>
      </c>
      <c r="D2306" s="18">
        <f>Table1[[#This Row],[Long]]/Table1[[#This Row],[Short]]</f>
        <v>2.7806906159155962</v>
      </c>
    </row>
    <row r="2307" spans="1:4" x14ac:dyDescent="0.2">
      <c r="A2307" s="17">
        <v>42628</v>
      </c>
      <c r="B2307" s="18">
        <f>VLOOKUP(Table1[[#This Row],[Date]],'Stock Long Data'!A:F,6,)</f>
        <v>66.050003000000004</v>
      </c>
      <c r="C2307" s="18">
        <f>VLOOKUP(Table1[[#This Row],[Date]],'Stock Short Data'!A:F,6,)</f>
        <v>23.789055000000001</v>
      </c>
      <c r="D2307" s="18">
        <f>Table1[[#This Row],[Long]]/Table1[[#This Row],[Short]]</f>
        <v>2.7764870441469829</v>
      </c>
    </row>
    <row r="2308" spans="1:4" x14ac:dyDescent="0.2">
      <c r="A2308" s="17">
        <v>42629</v>
      </c>
      <c r="B2308" s="18">
        <f>VLOOKUP(Table1[[#This Row],[Date]],'Stock Long Data'!A:F,6,)</f>
        <v>65.980002999999996</v>
      </c>
      <c r="C2308" s="18">
        <f>VLOOKUP(Table1[[#This Row],[Date]],'Stock Short Data'!A:F,6,)</f>
        <v>23.798162000000001</v>
      </c>
      <c r="D2308" s="18">
        <f>Table1[[#This Row],[Long]]/Table1[[#This Row],[Short]]</f>
        <v>2.77248314386632</v>
      </c>
    </row>
    <row r="2309" spans="1:4" x14ac:dyDescent="0.2">
      <c r="A2309" s="17">
        <v>42632</v>
      </c>
      <c r="B2309" s="18">
        <f>VLOOKUP(Table1[[#This Row],[Date]],'Stock Long Data'!A:F,6,)</f>
        <v>65.809997999999993</v>
      </c>
      <c r="C2309" s="18">
        <f>VLOOKUP(Table1[[#This Row],[Date]],'Stock Short Data'!A:F,6,)</f>
        <v>23.779941999999998</v>
      </c>
      <c r="D2309" s="18">
        <f>Table1[[#This Row],[Long]]/Table1[[#This Row],[Short]]</f>
        <v>2.7674583058276592</v>
      </c>
    </row>
    <row r="2310" spans="1:4" x14ac:dyDescent="0.2">
      <c r="A2310" s="17">
        <v>42633</v>
      </c>
      <c r="B2310" s="18">
        <f>VLOOKUP(Table1[[#This Row],[Date]],'Stock Long Data'!A:F,6,)</f>
        <v>65.690002000000007</v>
      </c>
      <c r="C2310" s="18">
        <f>VLOOKUP(Table1[[#This Row],[Date]],'Stock Short Data'!A:F,6,)</f>
        <v>23.424606000000001</v>
      </c>
      <c r="D2310" s="18">
        <f>Table1[[#This Row],[Long]]/Table1[[#This Row],[Short]]</f>
        <v>2.8043161963962171</v>
      </c>
    </row>
    <row r="2311" spans="1:4" x14ac:dyDescent="0.2">
      <c r="A2311" s="17">
        <v>42634</v>
      </c>
      <c r="B2311" s="18">
        <f>VLOOKUP(Table1[[#This Row],[Date]],'Stock Long Data'!A:F,6,)</f>
        <v>65.400002000000001</v>
      </c>
      <c r="C2311" s="18">
        <f>VLOOKUP(Table1[[#This Row],[Date]],'Stock Short Data'!A:F,6,)</f>
        <v>23.816385</v>
      </c>
      <c r="D2311" s="18">
        <f>Table1[[#This Row],[Long]]/Table1[[#This Row],[Short]]</f>
        <v>2.7460087666537132</v>
      </c>
    </row>
    <row r="2312" spans="1:4" x14ac:dyDescent="0.2">
      <c r="A2312" s="17">
        <v>42635</v>
      </c>
      <c r="B2312" s="18">
        <f>VLOOKUP(Table1[[#This Row],[Date]],'Stock Long Data'!A:F,6,)</f>
        <v>65.730002999999996</v>
      </c>
      <c r="C2312" s="18">
        <f>VLOOKUP(Table1[[#This Row],[Date]],'Stock Short Data'!A:F,6,)</f>
        <v>23.825495</v>
      </c>
      <c r="D2312" s="18">
        <f>Table1[[#This Row],[Long]]/Table1[[#This Row],[Short]]</f>
        <v>2.7588095441458824</v>
      </c>
    </row>
    <row r="2313" spans="1:4" x14ac:dyDescent="0.2">
      <c r="A2313" s="17">
        <v>42636</v>
      </c>
      <c r="B2313" s="18">
        <f>VLOOKUP(Table1[[#This Row],[Date]],'Stock Long Data'!A:F,6,)</f>
        <v>65.190002000000007</v>
      </c>
      <c r="C2313" s="18">
        <f>VLOOKUP(Table1[[#This Row],[Date]],'Stock Short Data'!A:F,6,)</f>
        <v>23.515720000000002</v>
      </c>
      <c r="D2313" s="18">
        <f>Table1[[#This Row],[Long]]/Table1[[#This Row],[Short]]</f>
        <v>2.7721882213259899</v>
      </c>
    </row>
    <row r="2314" spans="1:4" x14ac:dyDescent="0.2">
      <c r="A2314" s="17">
        <v>42639</v>
      </c>
      <c r="B2314" s="18">
        <f>VLOOKUP(Table1[[#This Row],[Date]],'Stock Long Data'!A:F,6,)</f>
        <v>64.029999000000004</v>
      </c>
      <c r="C2314" s="18">
        <f>VLOOKUP(Table1[[#This Row],[Date]],'Stock Short Data'!A:F,6,)</f>
        <v>23.196829000000001</v>
      </c>
      <c r="D2314" s="18">
        <f>Table1[[#This Row],[Long]]/Table1[[#This Row],[Short]]</f>
        <v>2.7602910294333767</v>
      </c>
    </row>
    <row r="2315" spans="1:4" x14ac:dyDescent="0.2">
      <c r="A2315" s="17">
        <v>42640</v>
      </c>
      <c r="B2315" s="18">
        <f>VLOOKUP(Table1[[#This Row],[Date]],'Stock Long Data'!A:F,6,)</f>
        <v>64.519997000000004</v>
      </c>
      <c r="C2315" s="18">
        <f>VLOOKUP(Table1[[#This Row],[Date]],'Stock Short Data'!A:F,6,)</f>
        <v>23.397276000000002</v>
      </c>
      <c r="D2315" s="18">
        <f>Table1[[#This Row],[Long]]/Table1[[#This Row],[Short]]</f>
        <v>2.7575858403345759</v>
      </c>
    </row>
    <row r="2316" spans="1:4" x14ac:dyDescent="0.2">
      <c r="A2316" s="17">
        <v>42641</v>
      </c>
      <c r="B2316" s="18">
        <f>VLOOKUP(Table1[[#This Row],[Date]],'Stock Long Data'!A:F,6,)</f>
        <v>63.509998000000003</v>
      </c>
      <c r="C2316" s="18">
        <f>VLOOKUP(Table1[[#This Row],[Date]],'Stock Short Data'!A:F,6,)</f>
        <v>23.315275</v>
      </c>
      <c r="D2316" s="18">
        <f>Table1[[#This Row],[Long]]/Table1[[#This Row],[Short]]</f>
        <v>2.7239652116477289</v>
      </c>
    </row>
    <row r="2317" spans="1:4" x14ac:dyDescent="0.2">
      <c r="A2317" s="17">
        <v>42642</v>
      </c>
      <c r="B2317" s="18">
        <f>VLOOKUP(Table1[[#This Row],[Date]],'Stock Long Data'!A:F,6,)</f>
        <v>60.990001999999997</v>
      </c>
      <c r="C2317" s="18">
        <f>VLOOKUP(Table1[[#This Row],[Date]],'Stock Short Data'!A:F,6,)</f>
        <v>22.923497999999999</v>
      </c>
      <c r="D2317" s="18">
        <f>Table1[[#This Row],[Long]]/Table1[[#This Row],[Short]]</f>
        <v>2.6605887984460312</v>
      </c>
    </row>
    <row r="2318" spans="1:4" x14ac:dyDescent="0.2">
      <c r="A2318" s="17">
        <v>42643</v>
      </c>
      <c r="B2318" s="18">
        <f>VLOOKUP(Table1[[#This Row],[Date]],'Stock Long Data'!A:F,6,)</f>
        <v>60.98</v>
      </c>
      <c r="C2318" s="18">
        <f>VLOOKUP(Table1[[#This Row],[Date]],'Stock Short Data'!A:F,6,)</f>
        <v>23.005499</v>
      </c>
      <c r="D2318" s="18">
        <f>Table1[[#This Row],[Long]]/Table1[[#This Row],[Short]]</f>
        <v>2.6506706070579038</v>
      </c>
    </row>
    <row r="2319" spans="1:4" x14ac:dyDescent="0.2">
      <c r="A2319" s="17">
        <v>42646</v>
      </c>
      <c r="B2319" s="18">
        <f>VLOOKUP(Table1[[#This Row],[Date]],'Stock Long Data'!A:F,6,)</f>
        <v>60.299999</v>
      </c>
      <c r="C2319" s="18">
        <f>VLOOKUP(Table1[[#This Row],[Date]],'Stock Short Data'!A:F,6,)</f>
        <v>23.233274000000002</v>
      </c>
      <c r="D2319" s="18">
        <f>Table1[[#This Row],[Long]]/Table1[[#This Row],[Short]]</f>
        <v>2.5954154804010834</v>
      </c>
    </row>
    <row r="2320" spans="1:4" x14ac:dyDescent="0.2">
      <c r="A2320" s="17">
        <v>42647</v>
      </c>
      <c r="B2320" s="18">
        <f>VLOOKUP(Table1[[#This Row],[Date]],'Stock Long Data'!A:F,6,)</f>
        <v>59.389999000000003</v>
      </c>
      <c r="C2320" s="18">
        <f>VLOOKUP(Table1[[#This Row],[Date]],'Stock Short Data'!A:F,6,)</f>
        <v>23.233274000000002</v>
      </c>
      <c r="D2320" s="18">
        <f>Table1[[#This Row],[Long]]/Table1[[#This Row],[Short]]</f>
        <v>2.5562475181070048</v>
      </c>
    </row>
    <row r="2321" spans="1:4" x14ac:dyDescent="0.2">
      <c r="A2321" s="17">
        <v>42648</v>
      </c>
      <c r="B2321" s="18">
        <f>VLOOKUP(Table1[[#This Row],[Date]],'Stock Long Data'!A:F,6,)</f>
        <v>59.189999</v>
      </c>
      <c r="C2321" s="18">
        <f>VLOOKUP(Table1[[#This Row],[Date]],'Stock Short Data'!A:F,6,)</f>
        <v>23.242384000000001</v>
      </c>
      <c r="D2321" s="18">
        <f>Table1[[#This Row],[Long]]/Table1[[#This Row],[Short]]</f>
        <v>2.5466406113933924</v>
      </c>
    </row>
    <row r="2322" spans="1:4" x14ac:dyDescent="0.2">
      <c r="A2322" s="17">
        <v>42649</v>
      </c>
      <c r="B2322" s="18">
        <f>VLOOKUP(Table1[[#This Row],[Date]],'Stock Long Data'!A:F,6,)</f>
        <v>58.52</v>
      </c>
      <c r="C2322" s="18">
        <f>VLOOKUP(Table1[[#This Row],[Date]],'Stock Short Data'!A:F,6,)</f>
        <v>23.306163999999999</v>
      </c>
      <c r="D2322" s="18">
        <f>Table1[[#This Row],[Long]]/Table1[[#This Row],[Short]]</f>
        <v>2.5109237195790781</v>
      </c>
    </row>
    <row r="2323" spans="1:4" x14ac:dyDescent="0.2">
      <c r="A2323" s="17">
        <v>42650</v>
      </c>
      <c r="B2323" s="18">
        <f>VLOOKUP(Table1[[#This Row],[Date]],'Stock Long Data'!A:F,6,)</f>
        <v>58.290000999999997</v>
      </c>
      <c r="C2323" s="18">
        <f>VLOOKUP(Table1[[#This Row],[Date]],'Stock Short Data'!A:F,6,)</f>
        <v>23.05105</v>
      </c>
      <c r="D2323" s="18">
        <f>Table1[[#This Row],[Long]]/Table1[[#This Row],[Short]]</f>
        <v>2.5287351769225261</v>
      </c>
    </row>
    <row r="2324" spans="1:4" x14ac:dyDescent="0.2">
      <c r="A2324" s="17">
        <v>42653</v>
      </c>
      <c r="B2324" s="18">
        <f>VLOOKUP(Table1[[#This Row],[Date]],'Stock Long Data'!A:F,6,)</f>
        <v>57.810001</v>
      </c>
      <c r="C2324" s="18">
        <f>VLOOKUP(Table1[[#This Row],[Date]],'Stock Short Data'!A:F,6,)</f>
        <v>23.351717000000001</v>
      </c>
      <c r="D2324" s="18">
        <f>Table1[[#This Row],[Long]]/Table1[[#This Row],[Short]]</f>
        <v>2.4756210003744048</v>
      </c>
    </row>
    <row r="2325" spans="1:4" x14ac:dyDescent="0.2">
      <c r="A2325" s="17">
        <v>42654</v>
      </c>
      <c r="B2325" s="18">
        <f>VLOOKUP(Table1[[#This Row],[Date]],'Stock Long Data'!A:F,6,)</f>
        <v>56.759998000000003</v>
      </c>
      <c r="C2325" s="18">
        <f>VLOOKUP(Table1[[#This Row],[Date]],'Stock Short Data'!A:F,6,)</f>
        <v>23.606829000000001</v>
      </c>
      <c r="D2325" s="18">
        <f>Table1[[#This Row],[Long]]/Table1[[#This Row],[Short]]</f>
        <v>2.4043889164444745</v>
      </c>
    </row>
    <row r="2326" spans="1:4" x14ac:dyDescent="0.2">
      <c r="A2326" s="17">
        <v>42655</v>
      </c>
      <c r="B2326" s="18">
        <f>VLOOKUP(Table1[[#This Row],[Date]],'Stock Long Data'!A:F,6,)</f>
        <v>57.150002000000001</v>
      </c>
      <c r="C2326" s="18">
        <f>VLOOKUP(Table1[[#This Row],[Date]],'Stock Short Data'!A:F,6,)</f>
        <v>22.978165000000001</v>
      </c>
      <c r="D2326" s="18">
        <f>Table1[[#This Row],[Long]]/Table1[[#This Row],[Short]]</f>
        <v>2.4871438602690858</v>
      </c>
    </row>
    <row r="2327" spans="1:4" x14ac:dyDescent="0.2">
      <c r="A2327" s="17">
        <v>42656</v>
      </c>
      <c r="B2327" s="18">
        <f>VLOOKUP(Table1[[#This Row],[Date]],'Stock Long Data'!A:F,6,)</f>
        <v>57.599997999999999</v>
      </c>
      <c r="C2327" s="18">
        <f>VLOOKUP(Table1[[#This Row],[Date]],'Stock Short Data'!A:F,6,)</f>
        <v>22.504387000000001</v>
      </c>
      <c r="D2327" s="18">
        <f>Table1[[#This Row],[Long]]/Table1[[#This Row],[Short]]</f>
        <v>2.5595008653201705</v>
      </c>
    </row>
    <row r="2328" spans="1:4" x14ac:dyDescent="0.2">
      <c r="A2328" s="17">
        <v>42657</v>
      </c>
      <c r="B2328" s="18">
        <f>VLOOKUP(Table1[[#This Row],[Date]],'Stock Long Data'!A:F,6,)</f>
        <v>56.619999</v>
      </c>
      <c r="C2328" s="18">
        <f>VLOOKUP(Table1[[#This Row],[Date]],'Stock Short Data'!A:F,6,)</f>
        <v>22.212831000000001</v>
      </c>
      <c r="D2328" s="18">
        <f>Table1[[#This Row],[Long]]/Table1[[#This Row],[Short]]</f>
        <v>2.5489771654950237</v>
      </c>
    </row>
    <row r="2329" spans="1:4" x14ac:dyDescent="0.2">
      <c r="A2329" s="17">
        <v>42660</v>
      </c>
      <c r="B2329" s="18">
        <f>VLOOKUP(Table1[[#This Row],[Date]],'Stock Long Data'!A:F,6,)</f>
        <v>54.880001</v>
      </c>
      <c r="C2329" s="18">
        <f>VLOOKUP(Table1[[#This Row],[Date]],'Stock Short Data'!A:F,6,)</f>
        <v>22.01239</v>
      </c>
      <c r="D2329" s="18">
        <f>Table1[[#This Row],[Long]]/Table1[[#This Row],[Short]]</f>
        <v>2.4931414080888081</v>
      </c>
    </row>
    <row r="2330" spans="1:4" x14ac:dyDescent="0.2">
      <c r="A2330" s="17">
        <v>42661</v>
      </c>
      <c r="B2330" s="18">
        <f>VLOOKUP(Table1[[#This Row],[Date]],'Stock Long Data'!A:F,6,)</f>
        <v>56.299999</v>
      </c>
      <c r="C2330" s="18">
        <f>VLOOKUP(Table1[[#This Row],[Date]],'Stock Short Data'!A:F,6,)</f>
        <v>22.231055999999999</v>
      </c>
      <c r="D2330" s="18">
        <f>Table1[[#This Row],[Long]]/Table1[[#This Row],[Short]]</f>
        <v>2.5324932382879157</v>
      </c>
    </row>
    <row r="2331" spans="1:4" x14ac:dyDescent="0.2">
      <c r="A2331" s="17">
        <v>42662</v>
      </c>
      <c r="B2331" s="18">
        <f>VLOOKUP(Table1[[#This Row],[Date]],'Stock Long Data'!A:F,6,)</f>
        <v>58.580002</v>
      </c>
      <c r="C2331" s="18">
        <f>VLOOKUP(Table1[[#This Row],[Date]],'Stock Short Data'!A:F,6,)</f>
        <v>22.622831000000001</v>
      </c>
      <c r="D2331" s="18">
        <f>Table1[[#This Row],[Long]]/Table1[[#This Row],[Short]]</f>
        <v>2.5894196000491716</v>
      </c>
    </row>
    <row r="2332" spans="1:4" x14ac:dyDescent="0.2">
      <c r="A2332" s="17">
        <v>42663</v>
      </c>
      <c r="B2332" s="18">
        <f>VLOOKUP(Table1[[#This Row],[Date]],'Stock Long Data'!A:F,6,)</f>
        <v>57.77</v>
      </c>
      <c r="C2332" s="18">
        <f>VLOOKUP(Table1[[#This Row],[Date]],'Stock Short Data'!A:F,6,)</f>
        <v>22.559052999999999</v>
      </c>
      <c r="D2332" s="18">
        <f>Table1[[#This Row],[Long]]/Table1[[#This Row],[Short]]</f>
        <v>2.5608344463750319</v>
      </c>
    </row>
    <row r="2333" spans="1:4" x14ac:dyDescent="0.2">
      <c r="A2333" s="17">
        <v>42664</v>
      </c>
      <c r="B2333" s="18">
        <f>VLOOKUP(Table1[[#This Row],[Date]],'Stock Long Data'!A:F,6,)</f>
        <v>57</v>
      </c>
      <c r="C2333" s="18">
        <f>VLOOKUP(Table1[[#This Row],[Date]],'Stock Short Data'!A:F,6,)</f>
        <v>22.495277000000002</v>
      </c>
      <c r="D2333" s="18">
        <f>Table1[[#This Row],[Long]]/Table1[[#This Row],[Short]]</f>
        <v>2.5338652197970264</v>
      </c>
    </row>
    <row r="2334" spans="1:4" x14ac:dyDescent="0.2">
      <c r="A2334" s="17">
        <v>42667</v>
      </c>
      <c r="B2334" s="18">
        <f>VLOOKUP(Table1[[#This Row],[Date]],'Stock Long Data'!A:F,6,)</f>
        <v>56.200001</v>
      </c>
      <c r="C2334" s="18">
        <f>VLOOKUP(Table1[[#This Row],[Date]],'Stock Short Data'!A:F,6,)</f>
        <v>22.395056</v>
      </c>
      <c r="D2334" s="18">
        <f>Table1[[#This Row],[Long]]/Table1[[#This Row],[Short]]</f>
        <v>2.5094824947077603</v>
      </c>
    </row>
    <row r="2335" spans="1:4" x14ac:dyDescent="0.2">
      <c r="A2335" s="17">
        <v>42668</v>
      </c>
      <c r="B2335" s="18">
        <f>VLOOKUP(Table1[[#This Row],[Date]],'Stock Long Data'!A:F,6,)</f>
        <v>55.110000999999997</v>
      </c>
      <c r="C2335" s="18">
        <f>VLOOKUP(Table1[[#This Row],[Date]],'Stock Short Data'!A:F,6,)</f>
        <v>21.739058</v>
      </c>
      <c r="D2335" s="18">
        <f>Table1[[#This Row],[Long]]/Table1[[#This Row],[Short]]</f>
        <v>2.5350684928482181</v>
      </c>
    </row>
    <row r="2336" spans="1:4" x14ac:dyDescent="0.2">
      <c r="A2336" s="17">
        <v>42669</v>
      </c>
      <c r="B2336" s="18">
        <f>VLOOKUP(Table1[[#This Row],[Date]],'Stock Long Data'!A:F,6,)</f>
        <v>57.009998000000003</v>
      </c>
      <c r="C2336" s="18">
        <f>VLOOKUP(Table1[[#This Row],[Date]],'Stock Short Data'!A:F,6,)</f>
        <v>21.766392</v>
      </c>
      <c r="D2336" s="18">
        <f>Table1[[#This Row],[Long]]/Table1[[#This Row],[Short]]</f>
        <v>2.6191753782620473</v>
      </c>
    </row>
    <row r="2337" spans="1:4" x14ac:dyDescent="0.2">
      <c r="A2337" s="17">
        <v>42670</v>
      </c>
      <c r="B2337" s="18">
        <f>VLOOKUP(Table1[[#This Row],[Date]],'Stock Long Data'!A:F,6,)</f>
        <v>57.220001000000003</v>
      </c>
      <c r="C2337" s="18">
        <f>VLOOKUP(Table1[[#This Row],[Date]],'Stock Short Data'!A:F,6,)</f>
        <v>21.684391000000002</v>
      </c>
      <c r="D2337" s="18">
        <f>Table1[[#This Row],[Long]]/Table1[[#This Row],[Short]]</f>
        <v>2.638764491933391</v>
      </c>
    </row>
    <row r="2338" spans="1:4" x14ac:dyDescent="0.2">
      <c r="A2338" s="17">
        <v>42671</v>
      </c>
      <c r="B2338" s="18">
        <f>VLOOKUP(Table1[[#This Row],[Date]],'Stock Long Data'!A:F,6,)</f>
        <v>58.400002000000001</v>
      </c>
      <c r="C2338" s="18">
        <f>VLOOKUP(Table1[[#This Row],[Date]],'Stock Short Data'!A:F,6,)</f>
        <v>23.479272999999999</v>
      </c>
      <c r="D2338" s="18">
        <f>Table1[[#This Row],[Long]]/Table1[[#This Row],[Short]]</f>
        <v>2.4873002669205304</v>
      </c>
    </row>
    <row r="2339" spans="1:4" x14ac:dyDescent="0.2">
      <c r="A2339" s="17">
        <v>42674</v>
      </c>
      <c r="B2339" s="18">
        <f>VLOOKUP(Table1[[#This Row],[Date]],'Stock Long Data'!A:F,6,)</f>
        <v>57.25</v>
      </c>
      <c r="C2339" s="18">
        <f>VLOOKUP(Table1[[#This Row],[Date]],'Stock Short Data'!A:F,6,)</f>
        <v>23.415499000000001</v>
      </c>
      <c r="D2339" s="18">
        <f>Table1[[#This Row],[Long]]/Table1[[#This Row],[Short]]</f>
        <v>2.4449617751046007</v>
      </c>
    </row>
    <row r="2340" spans="1:4" x14ac:dyDescent="0.2">
      <c r="A2340" s="17">
        <v>42675</v>
      </c>
      <c r="B2340" s="18">
        <f>VLOOKUP(Table1[[#This Row],[Date]],'Stock Long Data'!A:F,6,)</f>
        <v>57.310001</v>
      </c>
      <c r="C2340" s="18">
        <f>VLOOKUP(Table1[[#This Row],[Date]],'Stock Short Data'!A:F,6,)</f>
        <v>22.741271999999999</v>
      </c>
      <c r="D2340" s="18">
        <f>Table1[[#This Row],[Long]]/Table1[[#This Row],[Short]]</f>
        <v>2.5200877505884458</v>
      </c>
    </row>
    <row r="2341" spans="1:4" x14ac:dyDescent="0.2">
      <c r="A2341" s="17">
        <v>42676</v>
      </c>
      <c r="B2341" s="18">
        <f>VLOOKUP(Table1[[#This Row],[Date]],'Stock Long Data'!A:F,6,)</f>
        <v>57.400002000000001</v>
      </c>
      <c r="C2341" s="18">
        <f>VLOOKUP(Table1[[#This Row],[Date]],'Stock Short Data'!A:F,6,)</f>
        <v>22.030608999999998</v>
      </c>
      <c r="D2341" s="18">
        <f>Table1[[#This Row],[Long]]/Table1[[#This Row],[Short]]</f>
        <v>2.6054659678268544</v>
      </c>
    </row>
    <row r="2342" spans="1:4" x14ac:dyDescent="0.2">
      <c r="A2342" s="17">
        <v>42677</v>
      </c>
      <c r="B2342" s="18">
        <f>VLOOKUP(Table1[[#This Row],[Date]],'Stock Long Data'!A:F,6,)</f>
        <v>55.110000999999997</v>
      </c>
      <c r="C2342" s="18">
        <f>VLOOKUP(Table1[[#This Row],[Date]],'Stock Short Data'!A:F,6,)</f>
        <v>21.565944999999999</v>
      </c>
      <c r="D2342" s="18">
        <f>Table1[[#This Row],[Long]]/Table1[[#This Row],[Short]]</f>
        <v>2.5554178590365506</v>
      </c>
    </row>
    <row r="2343" spans="1:4" x14ac:dyDescent="0.2">
      <c r="A2343" s="17">
        <v>42678</v>
      </c>
      <c r="B2343" s="18">
        <f>VLOOKUP(Table1[[#This Row],[Date]],'Stock Long Data'!A:F,6,)</f>
        <v>55.84</v>
      </c>
      <c r="C2343" s="18">
        <f>VLOOKUP(Table1[[#This Row],[Date]],'Stock Short Data'!A:F,6,)</f>
        <v>21.647949000000001</v>
      </c>
      <c r="D2343" s="18">
        <f>Table1[[#This Row],[Long]]/Table1[[#This Row],[Short]]</f>
        <v>2.5794591441434016</v>
      </c>
    </row>
    <row r="2344" spans="1:4" x14ac:dyDescent="0.2">
      <c r="A2344" s="17">
        <v>42681</v>
      </c>
      <c r="B2344" s="18">
        <f>VLOOKUP(Table1[[#This Row],[Date]],'Stock Long Data'!A:F,6,)</f>
        <v>55.700001</v>
      </c>
      <c r="C2344" s="18">
        <f>VLOOKUP(Table1[[#This Row],[Date]],'Stock Short Data'!A:F,6,)</f>
        <v>22.139945999999998</v>
      </c>
      <c r="D2344" s="18">
        <f>Table1[[#This Row],[Long]]/Table1[[#This Row],[Short]]</f>
        <v>2.5158146727187143</v>
      </c>
    </row>
    <row r="2345" spans="1:4" x14ac:dyDescent="0.2">
      <c r="A2345" s="17">
        <v>42682</v>
      </c>
      <c r="B2345" s="18">
        <f>VLOOKUP(Table1[[#This Row],[Date]],'Stock Long Data'!A:F,6,)</f>
        <v>56.970001000000003</v>
      </c>
      <c r="C2345" s="18">
        <f>VLOOKUP(Table1[[#This Row],[Date]],'Stock Short Data'!A:F,6,)</f>
        <v>22.103501999999999</v>
      </c>
      <c r="D2345" s="18">
        <f>Table1[[#This Row],[Long]]/Table1[[#This Row],[Short]]</f>
        <v>2.5774196776601284</v>
      </c>
    </row>
    <row r="2346" spans="1:4" x14ac:dyDescent="0.2">
      <c r="A2346" s="17">
        <v>42683</v>
      </c>
      <c r="B2346" s="18">
        <f>VLOOKUP(Table1[[#This Row],[Date]],'Stock Long Data'!A:F,6,)</f>
        <v>57.790000999999997</v>
      </c>
      <c r="C2346" s="18">
        <f>VLOOKUP(Table1[[#This Row],[Date]],'Stock Short Data'!A:F,6,)</f>
        <v>22.240165999999999</v>
      </c>
      <c r="D2346" s="18">
        <f>Table1[[#This Row],[Long]]/Table1[[#This Row],[Short]]</f>
        <v>2.5984518730660553</v>
      </c>
    </row>
    <row r="2347" spans="1:4" x14ac:dyDescent="0.2">
      <c r="A2347" s="17">
        <v>42684</v>
      </c>
      <c r="B2347" s="18">
        <f>VLOOKUP(Table1[[#This Row],[Date]],'Stock Long Data'!A:F,6,)</f>
        <v>57.060001</v>
      </c>
      <c r="C2347" s="18">
        <f>VLOOKUP(Table1[[#This Row],[Date]],'Stock Short Data'!A:F,6,)</f>
        <v>22.359144000000001</v>
      </c>
      <c r="D2347" s="18">
        <f>Table1[[#This Row],[Long]]/Table1[[#This Row],[Short]]</f>
        <v>2.5519760953281572</v>
      </c>
    </row>
    <row r="2348" spans="1:4" x14ac:dyDescent="0.2">
      <c r="A2348" s="17">
        <v>42685</v>
      </c>
      <c r="B2348" s="18">
        <f>VLOOKUP(Table1[[#This Row],[Date]],'Stock Long Data'!A:F,6,)</f>
        <v>57.84</v>
      </c>
      <c r="C2348" s="18">
        <f>VLOOKUP(Table1[[#This Row],[Date]],'Stock Short Data'!A:F,6,)</f>
        <v>22.661175</v>
      </c>
      <c r="D2348" s="18">
        <f>Table1[[#This Row],[Long]]/Table1[[#This Row],[Short]]</f>
        <v>2.5523830957573912</v>
      </c>
    </row>
    <row r="2349" spans="1:4" x14ac:dyDescent="0.2">
      <c r="A2349" s="17">
        <v>42688</v>
      </c>
      <c r="B2349" s="18">
        <f>VLOOKUP(Table1[[#This Row],[Date]],'Stock Long Data'!A:F,6,)</f>
        <v>57.830002</v>
      </c>
      <c r="C2349" s="18">
        <f>VLOOKUP(Table1[[#This Row],[Date]],'Stock Short Data'!A:F,6,)</f>
        <v>23.054722000000002</v>
      </c>
      <c r="D2349" s="18">
        <f>Table1[[#This Row],[Long]]/Table1[[#This Row],[Short]]</f>
        <v>2.5083799318855373</v>
      </c>
    </row>
    <row r="2350" spans="1:4" x14ac:dyDescent="0.2">
      <c r="A2350" s="17">
        <v>42689</v>
      </c>
      <c r="B2350" s="18">
        <f>VLOOKUP(Table1[[#This Row],[Date]],'Stock Long Data'!A:F,6,)</f>
        <v>56.810001</v>
      </c>
      <c r="C2350" s="18">
        <f>VLOOKUP(Table1[[#This Row],[Date]],'Stock Short Data'!A:F,6,)</f>
        <v>23.576409999999999</v>
      </c>
      <c r="D2350" s="18">
        <f>Table1[[#This Row],[Long]]/Table1[[#This Row],[Short]]</f>
        <v>2.4096120232045508</v>
      </c>
    </row>
    <row r="2351" spans="1:4" x14ac:dyDescent="0.2">
      <c r="A2351" s="17">
        <v>42690</v>
      </c>
      <c r="B2351" s="18">
        <f>VLOOKUP(Table1[[#This Row],[Date]],'Stock Long Data'!A:F,6,)</f>
        <v>56.669998</v>
      </c>
      <c r="C2351" s="18">
        <f>VLOOKUP(Table1[[#This Row],[Date]],'Stock Short Data'!A:F,6,)</f>
        <v>23.329295999999999</v>
      </c>
      <c r="D2351" s="18">
        <f>Table1[[#This Row],[Long]]/Table1[[#This Row],[Short]]</f>
        <v>2.4291345096740167</v>
      </c>
    </row>
    <row r="2352" spans="1:4" x14ac:dyDescent="0.2">
      <c r="A2352" s="17">
        <v>42691</v>
      </c>
      <c r="B2352" s="18">
        <f>VLOOKUP(Table1[[#This Row],[Date]],'Stock Long Data'!A:F,6,)</f>
        <v>57.540000999999997</v>
      </c>
      <c r="C2352" s="18">
        <f>VLOOKUP(Table1[[#This Row],[Date]],'Stock Short Data'!A:F,6,)</f>
        <v>23.201159000000001</v>
      </c>
      <c r="D2352" s="18">
        <f>Table1[[#This Row],[Long]]/Table1[[#This Row],[Short]]</f>
        <v>2.4800485613671279</v>
      </c>
    </row>
    <row r="2353" spans="1:4" x14ac:dyDescent="0.2">
      <c r="A2353" s="17">
        <v>42692</v>
      </c>
      <c r="B2353" s="18">
        <f>VLOOKUP(Table1[[#This Row],[Date]],'Stock Long Data'!A:F,6,)</f>
        <v>54.610000999999997</v>
      </c>
      <c r="C2353" s="18">
        <f>VLOOKUP(Table1[[#This Row],[Date]],'Stock Short Data'!A:F,6,)</f>
        <v>22.523893000000001</v>
      </c>
      <c r="D2353" s="18">
        <f>Table1[[#This Row],[Long]]/Table1[[#This Row],[Short]]</f>
        <v>2.4245365132927952</v>
      </c>
    </row>
    <row r="2354" spans="1:4" x14ac:dyDescent="0.2">
      <c r="A2354" s="17">
        <v>42695</v>
      </c>
      <c r="B2354" s="18">
        <f>VLOOKUP(Table1[[#This Row],[Date]],'Stock Long Data'!A:F,6,)</f>
        <v>55.799999</v>
      </c>
      <c r="C2354" s="18">
        <f>VLOOKUP(Table1[[#This Row],[Date]],'Stock Short Data'!A:F,6,)</f>
        <v>22.404909</v>
      </c>
      <c r="D2354" s="18">
        <f>Table1[[#This Row],[Long]]/Table1[[#This Row],[Short]]</f>
        <v>2.4905255808001718</v>
      </c>
    </row>
    <row r="2355" spans="1:4" x14ac:dyDescent="0.2">
      <c r="A2355" s="17">
        <v>42696</v>
      </c>
      <c r="B2355" s="18">
        <f>VLOOKUP(Table1[[#This Row],[Date]],'Stock Long Data'!A:F,6,)</f>
        <v>58.240001999999997</v>
      </c>
      <c r="C2355" s="18">
        <f>VLOOKUP(Table1[[#This Row],[Date]],'Stock Short Data'!A:F,6,)</f>
        <v>22.176100000000002</v>
      </c>
      <c r="D2355" s="18">
        <f>Table1[[#This Row],[Long]]/Table1[[#This Row],[Short]]</f>
        <v>2.6262508736883396</v>
      </c>
    </row>
    <row r="2356" spans="1:4" x14ac:dyDescent="0.2">
      <c r="A2356" s="17">
        <v>42697</v>
      </c>
      <c r="B2356" s="18">
        <f>VLOOKUP(Table1[[#This Row],[Date]],'Stock Long Data'!A:F,6,)</f>
        <v>57.91</v>
      </c>
      <c r="C2356" s="18">
        <f>VLOOKUP(Table1[[#This Row],[Date]],'Stock Short Data'!A:F,6,)</f>
        <v>22.404909</v>
      </c>
      <c r="D2356" s="18">
        <f>Table1[[#This Row],[Long]]/Table1[[#This Row],[Short]]</f>
        <v>2.5847014152121752</v>
      </c>
    </row>
    <row r="2357" spans="1:4" x14ac:dyDescent="0.2">
      <c r="A2357" s="17">
        <v>42699</v>
      </c>
      <c r="B2357" s="18">
        <f>VLOOKUP(Table1[[#This Row],[Date]],'Stock Long Data'!A:F,6,)</f>
        <v>57.990001999999997</v>
      </c>
      <c r="C2357" s="18">
        <f>VLOOKUP(Table1[[#This Row],[Date]],'Stock Short Data'!A:F,6,)</f>
        <v>22.331692</v>
      </c>
      <c r="D2357" s="18">
        <f>Table1[[#This Row],[Long]]/Table1[[#This Row],[Short]]</f>
        <v>2.5967580960726129</v>
      </c>
    </row>
    <row r="2358" spans="1:4" x14ac:dyDescent="0.2">
      <c r="A2358" s="17">
        <v>42702</v>
      </c>
      <c r="B2358" s="18">
        <f>VLOOKUP(Table1[[#This Row],[Date]],'Stock Long Data'!A:F,6,)</f>
        <v>57.209999000000003</v>
      </c>
      <c r="C2358" s="18">
        <f>VLOOKUP(Table1[[#This Row],[Date]],'Stock Short Data'!A:F,6,)</f>
        <v>21.773396999999999</v>
      </c>
      <c r="D2358" s="18">
        <f>Table1[[#This Row],[Long]]/Table1[[#This Row],[Short]]</f>
        <v>2.6275182967545212</v>
      </c>
    </row>
    <row r="2359" spans="1:4" x14ac:dyDescent="0.2">
      <c r="A2359" s="17">
        <v>42703</v>
      </c>
      <c r="B2359" s="18">
        <f>VLOOKUP(Table1[[#This Row],[Date]],'Stock Long Data'!A:F,6,)</f>
        <v>58.32</v>
      </c>
      <c r="C2359" s="18">
        <f>VLOOKUP(Table1[[#This Row],[Date]],'Stock Short Data'!A:F,6,)</f>
        <v>21.480518</v>
      </c>
      <c r="D2359" s="18">
        <f>Table1[[#This Row],[Long]]/Table1[[#This Row],[Short]]</f>
        <v>2.7150183249770792</v>
      </c>
    </row>
    <row r="2360" spans="1:4" x14ac:dyDescent="0.2">
      <c r="A2360" s="17">
        <v>42704</v>
      </c>
      <c r="B2360" s="18">
        <f>VLOOKUP(Table1[[#This Row],[Date]],'Stock Long Data'!A:F,6,)</f>
        <v>56.990001999999997</v>
      </c>
      <c r="C2360" s="18">
        <f>VLOOKUP(Table1[[#This Row],[Date]],'Stock Short Data'!A:F,6,)</f>
        <v>21.260866</v>
      </c>
      <c r="D2360" s="18">
        <f>Table1[[#This Row],[Long]]/Table1[[#This Row],[Short]]</f>
        <v>2.680511791006067</v>
      </c>
    </row>
    <row r="2361" spans="1:4" x14ac:dyDescent="0.2">
      <c r="A2361" s="17">
        <v>42705</v>
      </c>
      <c r="B2361" s="18">
        <f>VLOOKUP(Table1[[#This Row],[Date]],'Stock Long Data'!A:F,6,)</f>
        <v>56.529998999999997</v>
      </c>
      <c r="C2361" s="18">
        <f>VLOOKUP(Table1[[#This Row],[Date]],'Stock Short Data'!A:F,6,)</f>
        <v>21.279171000000002</v>
      </c>
      <c r="D2361" s="18">
        <f>Table1[[#This Row],[Long]]/Table1[[#This Row],[Short]]</f>
        <v>2.6565884075089201</v>
      </c>
    </row>
    <row r="2362" spans="1:4" x14ac:dyDescent="0.2">
      <c r="A2362" s="17">
        <v>42706</v>
      </c>
      <c r="B2362" s="18">
        <f>VLOOKUP(Table1[[#This Row],[Date]],'Stock Long Data'!A:F,6,)</f>
        <v>55.310001</v>
      </c>
      <c r="C2362" s="18">
        <f>VLOOKUP(Table1[[#This Row],[Date]],'Stock Short Data'!A:F,6,)</f>
        <v>20.931383</v>
      </c>
      <c r="D2362" s="18">
        <f>Table1[[#This Row],[Long]]/Table1[[#This Row],[Short]]</f>
        <v>2.6424436932810411</v>
      </c>
    </row>
    <row r="2363" spans="1:4" x14ac:dyDescent="0.2">
      <c r="A2363" s="17">
        <v>42709</v>
      </c>
      <c r="B2363" s="18">
        <f>VLOOKUP(Table1[[#This Row],[Date]],'Stock Long Data'!A:F,6,)</f>
        <v>57.119999</v>
      </c>
      <c r="C2363" s="18">
        <f>VLOOKUP(Table1[[#This Row],[Date]],'Stock Short Data'!A:F,6,)</f>
        <v>21.004604</v>
      </c>
      <c r="D2363" s="18">
        <f>Table1[[#This Row],[Long]]/Table1[[#This Row],[Short]]</f>
        <v>2.7194037554814172</v>
      </c>
    </row>
    <row r="2364" spans="1:4" x14ac:dyDescent="0.2">
      <c r="A2364" s="17">
        <v>42710</v>
      </c>
      <c r="B2364" s="18">
        <f>VLOOKUP(Table1[[#This Row],[Date]],'Stock Long Data'!A:F,6,)</f>
        <v>57.240001999999997</v>
      </c>
      <c r="C2364" s="18">
        <f>VLOOKUP(Table1[[#This Row],[Date]],'Stock Short Data'!A:F,6,)</f>
        <v>20.922229999999999</v>
      </c>
      <c r="D2364" s="18">
        <f>Table1[[#This Row],[Long]]/Table1[[#This Row],[Short]]</f>
        <v>2.7358461311246458</v>
      </c>
    </row>
    <row r="2365" spans="1:4" x14ac:dyDescent="0.2">
      <c r="A2365" s="17">
        <v>42711</v>
      </c>
      <c r="B2365" s="18">
        <f>VLOOKUP(Table1[[#This Row],[Date]],'Stock Long Data'!A:F,6,)</f>
        <v>59.84</v>
      </c>
      <c r="C2365" s="18">
        <f>VLOOKUP(Table1[[#This Row],[Date]],'Stock Short Data'!A:F,6,)</f>
        <v>20.656815000000002</v>
      </c>
      <c r="D2365" s="18">
        <f>Table1[[#This Row],[Long]]/Table1[[#This Row],[Short]]</f>
        <v>2.896864787722599</v>
      </c>
    </row>
    <row r="2366" spans="1:4" x14ac:dyDescent="0.2">
      <c r="A2366" s="17">
        <v>42712</v>
      </c>
      <c r="B2366" s="18">
        <f>VLOOKUP(Table1[[#This Row],[Date]],'Stock Long Data'!A:F,6,)</f>
        <v>68.839995999999999</v>
      </c>
      <c r="C2366" s="18">
        <f>VLOOKUP(Table1[[#This Row],[Date]],'Stock Short Data'!A:F,6,)</f>
        <v>20.949687999999998</v>
      </c>
      <c r="D2366" s="18">
        <f>Table1[[#This Row],[Long]]/Table1[[#This Row],[Short]]</f>
        <v>3.2859676000902738</v>
      </c>
    </row>
    <row r="2367" spans="1:4" x14ac:dyDescent="0.2">
      <c r="A2367" s="17">
        <v>42713</v>
      </c>
      <c r="B2367" s="18">
        <f>VLOOKUP(Table1[[#This Row],[Date]],'Stock Long Data'!A:F,6,)</f>
        <v>69.300003000000004</v>
      </c>
      <c r="C2367" s="18">
        <f>VLOOKUP(Table1[[#This Row],[Date]],'Stock Short Data'!A:F,6,)</f>
        <v>20.958839000000001</v>
      </c>
      <c r="D2367" s="18">
        <f>Table1[[#This Row],[Long]]/Table1[[#This Row],[Short]]</f>
        <v>3.3064810030746457</v>
      </c>
    </row>
    <row r="2368" spans="1:4" x14ac:dyDescent="0.2">
      <c r="A2368" s="17">
        <v>42716</v>
      </c>
      <c r="B2368" s="18">
        <f>VLOOKUP(Table1[[#This Row],[Date]],'Stock Long Data'!A:F,6,)</f>
        <v>69.709998999999996</v>
      </c>
      <c r="C2368" s="18">
        <f>VLOOKUP(Table1[[#This Row],[Date]],'Stock Short Data'!A:F,6,)</f>
        <v>21.123578999999999</v>
      </c>
      <c r="D2368" s="18">
        <f>Table1[[#This Row],[Long]]/Table1[[#This Row],[Short]]</f>
        <v>3.3001035951341389</v>
      </c>
    </row>
    <row r="2369" spans="1:4" x14ac:dyDescent="0.2">
      <c r="A2369" s="17">
        <v>42717</v>
      </c>
      <c r="B2369" s="18">
        <f>VLOOKUP(Table1[[#This Row],[Date]],'Stock Long Data'!A:F,6,)</f>
        <v>68.480002999999996</v>
      </c>
      <c r="C2369" s="18">
        <f>VLOOKUP(Table1[[#This Row],[Date]],'Stock Short Data'!A:F,6,)</f>
        <v>21.050363999999998</v>
      </c>
      <c r="D2369" s="18">
        <f>Table1[[#This Row],[Long]]/Table1[[#This Row],[Short]]</f>
        <v>3.2531505393445928</v>
      </c>
    </row>
    <row r="2370" spans="1:4" x14ac:dyDescent="0.2">
      <c r="A2370" s="17">
        <v>42718</v>
      </c>
      <c r="B2370" s="18">
        <f>VLOOKUP(Table1[[#This Row],[Date]],'Stock Long Data'!A:F,6,)</f>
        <v>68.639999000000003</v>
      </c>
      <c r="C2370" s="18">
        <f>VLOOKUP(Table1[[#This Row],[Date]],'Stock Short Data'!A:F,6,)</f>
        <v>20.556139000000002</v>
      </c>
      <c r="D2370" s="18">
        <f>Table1[[#This Row],[Long]]/Table1[[#This Row],[Short]]</f>
        <v>3.3391484169279062</v>
      </c>
    </row>
    <row r="2371" spans="1:4" x14ac:dyDescent="0.2">
      <c r="A2371" s="17">
        <v>42719</v>
      </c>
      <c r="B2371" s="18">
        <f>VLOOKUP(Table1[[#This Row],[Date]],'Stock Long Data'!A:F,6,)</f>
        <v>67.309997999999993</v>
      </c>
      <c r="C2371" s="18">
        <f>VLOOKUP(Table1[[#This Row],[Date]],'Stock Short Data'!A:F,6,)</f>
        <v>20.208347</v>
      </c>
      <c r="D2371" s="18">
        <f>Table1[[#This Row],[Long]]/Table1[[#This Row],[Short]]</f>
        <v>3.330801772158801</v>
      </c>
    </row>
    <row r="2372" spans="1:4" x14ac:dyDescent="0.2">
      <c r="A2372" s="17">
        <v>42720</v>
      </c>
      <c r="B2372" s="18">
        <f>VLOOKUP(Table1[[#This Row],[Date]],'Stock Long Data'!A:F,6,)</f>
        <v>66.419998000000007</v>
      </c>
      <c r="C2372" s="18">
        <f>VLOOKUP(Table1[[#This Row],[Date]],'Stock Short Data'!A:F,6,)</f>
        <v>19.723272000000001</v>
      </c>
      <c r="D2372" s="18">
        <f>Table1[[#This Row],[Long]]/Table1[[#This Row],[Short]]</f>
        <v>3.3675952955473107</v>
      </c>
    </row>
    <row r="2373" spans="1:4" x14ac:dyDescent="0.2">
      <c r="A2373" s="17">
        <v>42723</v>
      </c>
      <c r="B2373" s="18">
        <f>VLOOKUP(Table1[[#This Row],[Date]],'Stock Long Data'!A:F,6,)</f>
        <v>66.699996999999996</v>
      </c>
      <c r="C2373" s="18">
        <f>VLOOKUP(Table1[[#This Row],[Date]],'Stock Short Data'!A:F,6,)</f>
        <v>19.823945999999999</v>
      </c>
      <c r="D2373" s="18">
        <f>Table1[[#This Row],[Long]]/Table1[[#This Row],[Short]]</f>
        <v>3.3646175690752989</v>
      </c>
    </row>
    <row r="2374" spans="1:4" x14ac:dyDescent="0.2">
      <c r="A2374" s="17">
        <v>42724</v>
      </c>
      <c r="B2374" s="18">
        <f>VLOOKUP(Table1[[#This Row],[Date]],'Stock Long Data'!A:F,6,)</f>
        <v>67.589995999999999</v>
      </c>
      <c r="C2374" s="18">
        <f>VLOOKUP(Table1[[#This Row],[Date]],'Stock Short Data'!A:F,6,)</f>
        <v>20.043602</v>
      </c>
      <c r="D2374" s="18">
        <f>Table1[[#This Row],[Long]]/Table1[[#This Row],[Short]]</f>
        <v>3.3721481797533199</v>
      </c>
    </row>
    <row r="2375" spans="1:4" x14ac:dyDescent="0.2">
      <c r="A2375" s="17">
        <v>42725</v>
      </c>
      <c r="B2375" s="18">
        <f>VLOOKUP(Table1[[#This Row],[Date]],'Stock Long Data'!A:F,6,)</f>
        <v>66.970000999999996</v>
      </c>
      <c r="C2375" s="18">
        <f>VLOOKUP(Table1[[#This Row],[Date]],'Stock Short Data'!A:F,6,)</f>
        <v>20.208347</v>
      </c>
      <c r="D2375" s="18">
        <f>Table1[[#This Row],[Long]]/Table1[[#This Row],[Short]]</f>
        <v>3.3139771897226429</v>
      </c>
    </row>
    <row r="2376" spans="1:4" x14ac:dyDescent="0.2">
      <c r="A2376" s="17">
        <v>42726</v>
      </c>
      <c r="B2376" s="18">
        <f>VLOOKUP(Table1[[#This Row],[Date]],'Stock Long Data'!A:F,6,)</f>
        <v>64.580001999999993</v>
      </c>
      <c r="C2376" s="18">
        <f>VLOOKUP(Table1[[#This Row],[Date]],'Stock Short Data'!A:F,6,)</f>
        <v>19.878862000000002</v>
      </c>
      <c r="D2376" s="18">
        <f>Table1[[#This Row],[Long]]/Table1[[#This Row],[Short]]</f>
        <v>3.2486770117927266</v>
      </c>
    </row>
    <row r="2377" spans="1:4" x14ac:dyDescent="0.2">
      <c r="A2377" s="17">
        <v>42727</v>
      </c>
      <c r="B2377" s="18">
        <f>VLOOKUP(Table1[[#This Row],[Date]],'Stock Long Data'!A:F,6,)</f>
        <v>64.410004000000001</v>
      </c>
      <c r="C2377" s="18">
        <f>VLOOKUP(Table1[[#This Row],[Date]],'Stock Short Data'!A:F,6,)</f>
        <v>19.851410000000001</v>
      </c>
      <c r="D2377" s="18">
        <f>Table1[[#This Row],[Long]]/Table1[[#This Row],[Short]]</f>
        <v>3.2446060002790733</v>
      </c>
    </row>
    <row r="2378" spans="1:4" x14ac:dyDescent="0.2">
      <c r="A2378" s="17">
        <v>42731</v>
      </c>
      <c r="B2378" s="18">
        <f>VLOOKUP(Table1[[#This Row],[Date]],'Stock Long Data'!A:F,6,)</f>
        <v>64.440002000000007</v>
      </c>
      <c r="C2378" s="18">
        <f>VLOOKUP(Table1[[#This Row],[Date]],'Stock Short Data'!A:F,6,)</f>
        <v>19.860561000000001</v>
      </c>
      <c r="D2378" s="18">
        <f>Table1[[#This Row],[Long]]/Table1[[#This Row],[Short]]</f>
        <v>3.2446214384377159</v>
      </c>
    </row>
    <row r="2379" spans="1:4" x14ac:dyDescent="0.2">
      <c r="A2379" s="17">
        <v>42732</v>
      </c>
      <c r="B2379" s="18">
        <f>VLOOKUP(Table1[[#This Row],[Date]],'Stock Long Data'!A:F,6,)</f>
        <v>64.480002999999996</v>
      </c>
      <c r="C2379" s="18">
        <f>VLOOKUP(Table1[[#This Row],[Date]],'Stock Short Data'!A:F,6,)</f>
        <v>19.704972999999999</v>
      </c>
      <c r="D2379" s="18">
        <f>Table1[[#This Row],[Long]]/Table1[[#This Row],[Short]]</f>
        <v>3.2722705583001814</v>
      </c>
    </row>
    <row r="2380" spans="1:4" x14ac:dyDescent="0.2">
      <c r="A2380" s="17">
        <v>42733</v>
      </c>
      <c r="B2380" s="18">
        <f>VLOOKUP(Table1[[#This Row],[Date]],'Stock Long Data'!A:F,6,)</f>
        <v>64.389999000000003</v>
      </c>
      <c r="C2380" s="18">
        <f>VLOOKUP(Table1[[#This Row],[Date]],'Stock Short Data'!A:F,6,)</f>
        <v>19.814800000000002</v>
      </c>
      <c r="D2380" s="18">
        <f>Table1[[#This Row],[Long]]/Table1[[#This Row],[Short]]</f>
        <v>3.2495911641803095</v>
      </c>
    </row>
    <row r="2381" spans="1:4" x14ac:dyDescent="0.2">
      <c r="A2381" s="17">
        <v>42734</v>
      </c>
      <c r="B2381" s="18">
        <f>VLOOKUP(Table1[[#This Row],[Date]],'Stock Long Data'!A:F,6,)</f>
        <v>64.989998</v>
      </c>
      <c r="C2381" s="18">
        <f>VLOOKUP(Table1[[#This Row],[Date]],'Stock Short Data'!A:F,6,)</f>
        <v>19.741579000000002</v>
      </c>
      <c r="D2381" s="18">
        <f>Table1[[#This Row],[Long]]/Table1[[#This Row],[Short]]</f>
        <v>3.2920364678022964</v>
      </c>
    </row>
    <row r="2382" spans="1:4" x14ac:dyDescent="0.2">
      <c r="A2382" s="17">
        <v>42738</v>
      </c>
      <c r="B2382" s="18">
        <f>VLOOKUP(Table1[[#This Row],[Date]],'Stock Long Data'!A:F,6,)</f>
        <v>66.849997999999999</v>
      </c>
      <c r="C2382" s="18">
        <f>VLOOKUP(Table1[[#This Row],[Date]],'Stock Short Data'!A:F,6,)</f>
        <v>20.244956999999999</v>
      </c>
      <c r="D2382" s="18">
        <f>Table1[[#This Row],[Long]]/Table1[[#This Row],[Short]]</f>
        <v>3.3020568035782936</v>
      </c>
    </row>
    <row r="2383" spans="1:4" x14ac:dyDescent="0.2">
      <c r="A2383" s="17">
        <v>42739</v>
      </c>
      <c r="B2383" s="18">
        <f>VLOOKUP(Table1[[#This Row],[Date]],'Stock Long Data'!A:F,6,)</f>
        <v>69.410004000000001</v>
      </c>
      <c r="C2383" s="18">
        <f>VLOOKUP(Table1[[#This Row],[Date]],'Stock Short Data'!A:F,6,)</f>
        <v>20.684270999999999</v>
      </c>
      <c r="D2383" s="18">
        <f>Table1[[#This Row],[Long]]/Table1[[#This Row],[Short]]</f>
        <v>3.3556901280204654</v>
      </c>
    </row>
    <row r="2384" spans="1:4" x14ac:dyDescent="0.2">
      <c r="A2384" s="17">
        <v>42740</v>
      </c>
      <c r="B2384" s="18">
        <f>VLOOKUP(Table1[[#This Row],[Date]],'Stock Long Data'!A:F,6,)</f>
        <v>68.730002999999996</v>
      </c>
      <c r="C2384" s="18">
        <f>VLOOKUP(Table1[[#This Row],[Date]],'Stock Short Data'!A:F,6,)</f>
        <v>20.693425999999999</v>
      </c>
      <c r="D2384" s="18">
        <f>Table1[[#This Row],[Long]]/Table1[[#This Row],[Short]]</f>
        <v>3.321344807766486</v>
      </c>
    </row>
    <row r="2385" spans="1:4" x14ac:dyDescent="0.2">
      <c r="A2385" s="17">
        <v>42741</v>
      </c>
      <c r="B2385" s="18">
        <f>VLOOKUP(Table1[[#This Row],[Date]],'Stock Long Data'!A:F,6,)</f>
        <v>68.269997000000004</v>
      </c>
      <c r="C2385" s="18">
        <f>VLOOKUP(Table1[[#This Row],[Date]],'Stock Short Data'!A:F,6,)</f>
        <v>20.556139000000002</v>
      </c>
      <c r="D2385" s="18">
        <f>Table1[[#This Row],[Long]]/Table1[[#This Row],[Short]]</f>
        <v>3.3211488305269778</v>
      </c>
    </row>
    <row r="2386" spans="1:4" x14ac:dyDescent="0.2">
      <c r="A2386" s="17">
        <v>42744</v>
      </c>
      <c r="B2386" s="18">
        <f>VLOOKUP(Table1[[#This Row],[Date]],'Stock Long Data'!A:F,6,)</f>
        <v>68.190002000000007</v>
      </c>
      <c r="C2386" s="18">
        <f>VLOOKUP(Table1[[#This Row],[Date]],'Stock Short Data'!A:F,6,)</f>
        <v>20.336479000000001</v>
      </c>
      <c r="D2386" s="18">
        <f>Table1[[#This Row],[Long]]/Table1[[#This Row],[Short]]</f>
        <v>3.3530879165464191</v>
      </c>
    </row>
    <row r="2387" spans="1:4" x14ac:dyDescent="0.2">
      <c r="A2387" s="17">
        <v>42745</v>
      </c>
      <c r="B2387" s="18">
        <f>VLOOKUP(Table1[[#This Row],[Date]],'Stock Long Data'!A:F,6,)</f>
        <v>69.900002000000001</v>
      </c>
      <c r="C2387" s="18">
        <f>VLOOKUP(Table1[[#This Row],[Date]],'Stock Short Data'!A:F,6,)</f>
        <v>20.528676999999998</v>
      </c>
      <c r="D2387" s="18">
        <f>Table1[[#This Row],[Long]]/Table1[[#This Row],[Short]]</f>
        <v>3.4049930251228564</v>
      </c>
    </row>
    <row r="2388" spans="1:4" x14ac:dyDescent="0.2">
      <c r="A2388" s="17">
        <v>42746</v>
      </c>
      <c r="B2388" s="18">
        <f>VLOOKUP(Table1[[#This Row],[Date]],'Stock Long Data'!A:F,6,)</f>
        <v>69.400002000000001</v>
      </c>
      <c r="C2388" s="18">
        <f>VLOOKUP(Table1[[#This Row],[Date]],'Stock Short Data'!A:F,6,)</f>
        <v>20.071062000000001</v>
      </c>
      <c r="D2388" s="18">
        <f>Table1[[#This Row],[Long]]/Table1[[#This Row],[Short]]</f>
        <v>3.4577144946291329</v>
      </c>
    </row>
    <row r="2389" spans="1:4" x14ac:dyDescent="0.2">
      <c r="A2389" s="17">
        <v>42747</v>
      </c>
      <c r="B2389" s="18">
        <f>VLOOKUP(Table1[[#This Row],[Date]],'Stock Long Data'!A:F,6,)</f>
        <v>68.620002999999997</v>
      </c>
      <c r="C2389" s="18">
        <f>VLOOKUP(Table1[[#This Row],[Date]],'Stock Short Data'!A:F,6,)</f>
        <v>20.061913000000001</v>
      </c>
      <c r="D2389" s="18">
        <f>Table1[[#This Row],[Long]]/Table1[[#This Row],[Short]]</f>
        <v>3.42041175235881</v>
      </c>
    </row>
    <row r="2390" spans="1:4" x14ac:dyDescent="0.2">
      <c r="A2390" s="17">
        <v>42748</v>
      </c>
      <c r="B2390" s="18">
        <f>VLOOKUP(Table1[[#This Row],[Date]],'Stock Long Data'!A:F,6,)</f>
        <v>67.919998000000007</v>
      </c>
      <c r="C2390" s="18">
        <f>VLOOKUP(Table1[[#This Row],[Date]],'Stock Short Data'!A:F,6,)</f>
        <v>20.190044</v>
      </c>
      <c r="D2390" s="18">
        <f>Table1[[#This Row],[Long]]/Table1[[#This Row],[Short]]</f>
        <v>3.3640341744673763</v>
      </c>
    </row>
    <row r="2391" spans="1:4" x14ac:dyDescent="0.2">
      <c r="A2391" s="17">
        <v>42752</v>
      </c>
      <c r="B2391" s="18">
        <f>VLOOKUP(Table1[[#This Row],[Date]],'Stock Long Data'!A:F,6,)</f>
        <v>68.779999000000004</v>
      </c>
      <c r="C2391" s="18">
        <f>VLOOKUP(Table1[[#This Row],[Date]],'Stock Short Data'!A:F,6,)</f>
        <v>20.922229999999999</v>
      </c>
      <c r="D2391" s="18">
        <f>Table1[[#This Row],[Long]]/Table1[[#This Row],[Short]]</f>
        <v>3.2874124316576201</v>
      </c>
    </row>
    <row r="2392" spans="1:4" x14ac:dyDescent="0.2">
      <c r="A2392" s="17">
        <v>42753</v>
      </c>
      <c r="B2392" s="18">
        <f>VLOOKUP(Table1[[#This Row],[Date]],'Stock Long Data'!A:F,6,)</f>
        <v>68.5</v>
      </c>
      <c r="C2392" s="18">
        <f>VLOOKUP(Table1[[#This Row],[Date]],'Stock Short Data'!A:F,6,)</f>
        <v>20.144279000000001</v>
      </c>
      <c r="D2392" s="18">
        <f>Table1[[#This Row],[Long]]/Table1[[#This Row],[Short]]</f>
        <v>3.4004691853205564</v>
      </c>
    </row>
    <row r="2393" spans="1:4" x14ac:dyDescent="0.2">
      <c r="A2393" s="17">
        <v>42754</v>
      </c>
      <c r="B2393" s="18">
        <f>VLOOKUP(Table1[[#This Row],[Date]],'Stock Long Data'!A:F,6,)</f>
        <v>66.989998</v>
      </c>
      <c r="C2393" s="18">
        <f>VLOOKUP(Table1[[#This Row],[Date]],'Stock Short Data'!A:F,6,)</f>
        <v>20.208347</v>
      </c>
      <c r="D2393" s="18">
        <f>Table1[[#This Row],[Long]]/Table1[[#This Row],[Short]]</f>
        <v>3.3149667313214684</v>
      </c>
    </row>
    <row r="2394" spans="1:4" x14ac:dyDescent="0.2">
      <c r="A2394" s="17">
        <v>42755</v>
      </c>
      <c r="B2394" s="18">
        <f>VLOOKUP(Table1[[#This Row],[Date]],'Stock Long Data'!A:F,6,)</f>
        <v>67.319999999999993</v>
      </c>
      <c r="C2394" s="18">
        <f>VLOOKUP(Table1[[#This Row],[Date]],'Stock Short Data'!A:F,6,)</f>
        <v>20.473768</v>
      </c>
      <c r="D2394" s="18">
        <f>Table1[[#This Row],[Long]]/Table1[[#This Row],[Short]]</f>
        <v>3.288109936578357</v>
      </c>
    </row>
    <row r="2395" spans="1:4" x14ac:dyDescent="0.2">
      <c r="A2395" s="17">
        <v>42758</v>
      </c>
      <c r="B2395" s="18">
        <f>VLOOKUP(Table1[[#This Row],[Date]],'Stock Long Data'!A:F,6,)</f>
        <v>66.860000999999997</v>
      </c>
      <c r="C2395" s="18">
        <f>VLOOKUP(Table1[[#This Row],[Date]],'Stock Short Data'!A:F,6,)</f>
        <v>20.620204999999999</v>
      </c>
      <c r="D2395" s="18">
        <f>Table1[[#This Row],[Long]]/Table1[[#This Row],[Short]]</f>
        <v>3.2424508388738134</v>
      </c>
    </row>
    <row r="2396" spans="1:4" x14ac:dyDescent="0.2">
      <c r="A2396" s="17">
        <v>42759</v>
      </c>
      <c r="B2396" s="18">
        <f>VLOOKUP(Table1[[#This Row],[Date]],'Stock Long Data'!A:F,6,)</f>
        <v>67.769997000000004</v>
      </c>
      <c r="C2396" s="18">
        <f>VLOOKUP(Table1[[#This Row],[Date]],'Stock Short Data'!A:F,6,)</f>
        <v>20.711725000000001</v>
      </c>
      <c r="D2396" s="18">
        <f>Table1[[#This Row],[Long]]/Table1[[#This Row],[Short]]</f>
        <v>3.2720595218408897</v>
      </c>
    </row>
    <row r="2397" spans="1:4" x14ac:dyDescent="0.2">
      <c r="A2397" s="17">
        <v>42760</v>
      </c>
      <c r="B2397" s="18">
        <f>VLOOKUP(Table1[[#This Row],[Date]],'Stock Long Data'!A:F,6,)</f>
        <v>68.819999999999993</v>
      </c>
      <c r="C2397" s="18">
        <f>VLOOKUP(Table1[[#This Row],[Date]],'Stock Short Data'!A:F,6,)</f>
        <v>21.810006999999999</v>
      </c>
      <c r="D2397" s="18">
        <f>Table1[[#This Row],[Long]]/Table1[[#This Row],[Short]]</f>
        <v>3.1554322747351709</v>
      </c>
    </row>
    <row r="2398" spans="1:4" x14ac:dyDescent="0.2">
      <c r="A2398" s="17">
        <v>42761</v>
      </c>
      <c r="B2398" s="18">
        <f>VLOOKUP(Table1[[#This Row],[Date]],'Stock Long Data'!A:F,6,)</f>
        <v>67.639999000000003</v>
      </c>
      <c r="C2398" s="18">
        <f>VLOOKUP(Table1[[#This Row],[Date]],'Stock Short Data'!A:F,6,)</f>
        <v>21.636112000000001</v>
      </c>
      <c r="D2398" s="18">
        <f>Table1[[#This Row],[Long]]/Table1[[#This Row],[Short]]</f>
        <v>3.1262548003079296</v>
      </c>
    </row>
    <row r="2399" spans="1:4" x14ac:dyDescent="0.2">
      <c r="A2399" s="17">
        <v>42762</v>
      </c>
      <c r="B2399" s="18">
        <f>VLOOKUP(Table1[[#This Row],[Date]],'Stock Long Data'!A:F,6,)</f>
        <v>66.819999999999993</v>
      </c>
      <c r="C2399" s="18">
        <f>VLOOKUP(Table1[[#This Row],[Date]],'Stock Short Data'!A:F,6,)</f>
        <v>20.940536000000002</v>
      </c>
      <c r="D2399" s="18">
        <f>Table1[[#This Row],[Long]]/Table1[[#This Row],[Short]]</f>
        <v>3.1909402892074965</v>
      </c>
    </row>
    <row r="2400" spans="1:4" x14ac:dyDescent="0.2">
      <c r="A2400" s="17">
        <v>42765</v>
      </c>
      <c r="B2400" s="18">
        <f>VLOOKUP(Table1[[#This Row],[Date]],'Stock Long Data'!A:F,6,)</f>
        <v>66.889999000000003</v>
      </c>
      <c r="C2400" s="18">
        <f>VLOOKUP(Table1[[#This Row],[Date]],'Stock Short Data'!A:F,6,)</f>
        <v>21.35239</v>
      </c>
      <c r="D2400" s="18">
        <f>Table1[[#This Row],[Long]]/Table1[[#This Row],[Short]]</f>
        <v>3.1326703474411999</v>
      </c>
    </row>
    <row r="2401" spans="1:4" x14ac:dyDescent="0.2">
      <c r="A2401" s="17">
        <v>42766</v>
      </c>
      <c r="B2401" s="18">
        <f>VLOOKUP(Table1[[#This Row],[Date]],'Stock Long Data'!A:F,6,)</f>
        <v>67.510002</v>
      </c>
      <c r="C2401" s="18">
        <f>VLOOKUP(Table1[[#This Row],[Date]],'Stock Short Data'!A:F,6,)</f>
        <v>21.700178000000001</v>
      </c>
      <c r="D2401" s="18">
        <f>Table1[[#This Row],[Long]]/Table1[[#This Row],[Short]]</f>
        <v>3.1110344809153179</v>
      </c>
    </row>
    <row r="2402" spans="1:4" x14ac:dyDescent="0.2">
      <c r="A2402" s="17">
        <v>42767</v>
      </c>
      <c r="B2402" s="18">
        <f>VLOOKUP(Table1[[#This Row],[Date]],'Stock Long Data'!A:F,6,)</f>
        <v>66.400002000000001</v>
      </c>
      <c r="C2402" s="18">
        <f>VLOOKUP(Table1[[#This Row],[Date]],'Stock Short Data'!A:F,6,)</f>
        <v>21.260866</v>
      </c>
      <c r="D2402" s="18">
        <f>Table1[[#This Row],[Long]]/Table1[[#This Row],[Short]]</f>
        <v>3.1231090022391372</v>
      </c>
    </row>
    <row r="2403" spans="1:4" x14ac:dyDescent="0.2">
      <c r="A2403" s="17">
        <v>42768</v>
      </c>
      <c r="B2403" s="18">
        <f>VLOOKUP(Table1[[#This Row],[Date]],'Stock Long Data'!A:F,6,)</f>
        <v>66.519997000000004</v>
      </c>
      <c r="C2403" s="18">
        <f>VLOOKUP(Table1[[#This Row],[Date]],'Stock Short Data'!A:F,6,)</f>
        <v>20.784941</v>
      </c>
      <c r="D2403" s="18">
        <f>Table1[[#This Row],[Long]]/Table1[[#This Row],[Short]]</f>
        <v>3.2003938332083792</v>
      </c>
    </row>
    <row r="2404" spans="1:4" x14ac:dyDescent="0.2">
      <c r="A2404" s="17">
        <v>42769</v>
      </c>
      <c r="B2404" s="18">
        <f>VLOOKUP(Table1[[#This Row],[Date]],'Stock Long Data'!A:F,6,)</f>
        <v>66.389999000000003</v>
      </c>
      <c r="C2404" s="18">
        <f>VLOOKUP(Table1[[#This Row],[Date]],'Stock Short Data'!A:F,6,)</f>
        <v>17.371123999999998</v>
      </c>
      <c r="D2404" s="18">
        <f>Table1[[#This Row],[Long]]/Table1[[#This Row],[Short]]</f>
        <v>3.8218597138561679</v>
      </c>
    </row>
    <row r="2405" spans="1:4" x14ac:dyDescent="0.2">
      <c r="A2405" s="17">
        <v>42772</v>
      </c>
      <c r="B2405" s="18">
        <f>VLOOKUP(Table1[[#This Row],[Date]],'Stock Long Data'!A:F,6,)</f>
        <v>66.470000999999996</v>
      </c>
      <c r="C2405" s="18">
        <f>VLOOKUP(Table1[[#This Row],[Date]],'Stock Short Data'!A:F,6,)</f>
        <v>17.682302</v>
      </c>
      <c r="D2405" s="18">
        <f>Table1[[#This Row],[Long]]/Table1[[#This Row],[Short]]</f>
        <v>3.7591259893649593</v>
      </c>
    </row>
    <row r="2406" spans="1:4" x14ac:dyDescent="0.2">
      <c r="A2406" s="17">
        <v>42773</v>
      </c>
      <c r="B2406" s="18">
        <f>VLOOKUP(Table1[[#This Row],[Date]],'Stock Long Data'!A:F,6,)</f>
        <v>66.139999000000003</v>
      </c>
      <c r="C2406" s="18">
        <f>VLOOKUP(Table1[[#This Row],[Date]],'Stock Short Data'!A:F,6,)</f>
        <v>17.664000000000001</v>
      </c>
      <c r="D2406" s="18">
        <f>Table1[[#This Row],[Long]]/Table1[[#This Row],[Short]]</f>
        <v>3.7443387115036231</v>
      </c>
    </row>
    <row r="2407" spans="1:4" x14ac:dyDescent="0.2">
      <c r="A2407" s="17">
        <v>42774</v>
      </c>
      <c r="B2407" s="18">
        <f>VLOOKUP(Table1[[#This Row],[Date]],'Stock Long Data'!A:F,6,)</f>
        <v>67.169998000000007</v>
      </c>
      <c r="C2407" s="18">
        <f>VLOOKUP(Table1[[#This Row],[Date]],'Stock Short Data'!A:F,6,)</f>
        <v>18.203989</v>
      </c>
      <c r="D2407" s="18">
        <f>Table1[[#This Row],[Long]]/Table1[[#This Row],[Short]]</f>
        <v>3.6898505047437684</v>
      </c>
    </row>
    <row r="2408" spans="1:4" x14ac:dyDescent="0.2">
      <c r="A2408" s="17">
        <v>42775</v>
      </c>
      <c r="B2408" s="18">
        <f>VLOOKUP(Table1[[#This Row],[Date]],'Stock Long Data'!A:F,6,)</f>
        <v>67</v>
      </c>
      <c r="C2408" s="18">
        <f>VLOOKUP(Table1[[#This Row],[Date]],'Stock Short Data'!A:F,6,)</f>
        <v>18.524317</v>
      </c>
      <c r="D2408" s="18">
        <f>Table1[[#This Row],[Long]]/Table1[[#This Row],[Short]]</f>
        <v>3.6168674936841128</v>
      </c>
    </row>
    <row r="2409" spans="1:4" x14ac:dyDescent="0.2">
      <c r="A2409" s="17">
        <v>42776</v>
      </c>
      <c r="B2409" s="18">
        <f>VLOOKUP(Table1[[#This Row],[Date]],'Stock Long Data'!A:F,6,)</f>
        <v>67.620002999999997</v>
      </c>
      <c r="C2409" s="18">
        <f>VLOOKUP(Table1[[#This Row],[Date]],'Stock Short Data'!A:F,6,)</f>
        <v>19.225092</v>
      </c>
      <c r="D2409" s="18">
        <f>Table1[[#This Row],[Long]]/Table1[[#This Row],[Short]]</f>
        <v>3.5172785128934621</v>
      </c>
    </row>
    <row r="2410" spans="1:4" x14ac:dyDescent="0.2">
      <c r="A2410" s="17">
        <v>42779</v>
      </c>
      <c r="B2410" s="18">
        <f>VLOOKUP(Table1[[#This Row],[Date]],'Stock Long Data'!A:F,6,)</f>
        <v>66.989998</v>
      </c>
      <c r="C2410" s="18">
        <f>VLOOKUP(Table1[[#This Row],[Date]],'Stock Short Data'!A:F,6,)</f>
        <v>18.856263999999999</v>
      </c>
      <c r="D2410" s="18">
        <f>Table1[[#This Row],[Long]]/Table1[[#This Row],[Short]]</f>
        <v>3.5526654696815871</v>
      </c>
    </row>
    <row r="2411" spans="1:4" x14ac:dyDescent="0.2">
      <c r="A2411" s="17">
        <v>42780</v>
      </c>
      <c r="B2411" s="18">
        <f>VLOOKUP(Table1[[#This Row],[Date]],'Stock Long Data'!A:F,6,)</f>
        <v>67.760002</v>
      </c>
      <c r="C2411" s="18">
        <f>VLOOKUP(Table1[[#This Row],[Date]],'Stock Short Data'!A:F,6,)</f>
        <v>19.225092</v>
      </c>
      <c r="D2411" s="18">
        <f>Table1[[#This Row],[Long]]/Table1[[#This Row],[Short]]</f>
        <v>3.5245606106852438</v>
      </c>
    </row>
    <row r="2412" spans="1:4" x14ac:dyDescent="0.2">
      <c r="A2412" s="17">
        <v>42781</v>
      </c>
      <c r="B2412" s="18">
        <f>VLOOKUP(Table1[[#This Row],[Date]],'Stock Long Data'!A:F,6,)</f>
        <v>67.160004000000001</v>
      </c>
      <c r="C2412" s="18">
        <f>VLOOKUP(Table1[[#This Row],[Date]],'Stock Short Data'!A:F,6,)</f>
        <v>19.483269</v>
      </c>
      <c r="D2412" s="18">
        <f>Table1[[#This Row],[Long]]/Table1[[#This Row],[Short]]</f>
        <v>3.4470603470085024</v>
      </c>
    </row>
    <row r="2413" spans="1:4" x14ac:dyDescent="0.2">
      <c r="A2413" s="17">
        <v>42782</v>
      </c>
      <c r="B2413" s="18">
        <f>VLOOKUP(Table1[[#This Row],[Date]],'Stock Long Data'!A:F,6,)</f>
        <v>65.970000999999996</v>
      </c>
      <c r="C2413" s="18">
        <f>VLOOKUP(Table1[[#This Row],[Date]],'Stock Short Data'!A:F,6,)</f>
        <v>19.225092</v>
      </c>
      <c r="D2413" s="18">
        <f>Table1[[#This Row],[Long]]/Table1[[#This Row],[Short]]</f>
        <v>3.4314530718500591</v>
      </c>
    </row>
    <row r="2414" spans="1:4" x14ac:dyDescent="0.2">
      <c r="A2414" s="17">
        <v>42783</v>
      </c>
      <c r="B2414" s="18">
        <f>VLOOKUP(Table1[[#This Row],[Date]],'Stock Long Data'!A:F,6,)</f>
        <v>66.730002999999996</v>
      </c>
      <c r="C2414" s="18">
        <f>VLOOKUP(Table1[[#This Row],[Date]],'Stock Short Data'!A:F,6,)</f>
        <v>19.381841999999999</v>
      </c>
      <c r="D2414" s="18">
        <f>Table1[[#This Row],[Long]]/Table1[[#This Row],[Short]]</f>
        <v>3.4429133722171503</v>
      </c>
    </row>
    <row r="2415" spans="1:4" x14ac:dyDescent="0.2">
      <c r="A2415" s="17">
        <v>42787</v>
      </c>
      <c r="B2415" s="18">
        <f>VLOOKUP(Table1[[#This Row],[Date]],'Stock Long Data'!A:F,6,)</f>
        <v>66.720000999999996</v>
      </c>
      <c r="C2415" s="18">
        <f>VLOOKUP(Table1[[#This Row],[Date]],'Stock Short Data'!A:F,6,)</f>
        <v>19.344954999999999</v>
      </c>
      <c r="D2415" s="18">
        <f>Table1[[#This Row],[Long]]/Table1[[#This Row],[Short]]</f>
        <v>3.4489612924920219</v>
      </c>
    </row>
    <row r="2416" spans="1:4" x14ac:dyDescent="0.2">
      <c r="A2416" s="17">
        <v>42788</v>
      </c>
      <c r="B2416" s="18">
        <f>VLOOKUP(Table1[[#This Row],[Date]],'Stock Long Data'!A:F,6,)</f>
        <v>67</v>
      </c>
      <c r="C2416" s="18">
        <f>VLOOKUP(Table1[[#This Row],[Date]],'Stock Short Data'!A:F,6,)</f>
        <v>19.612359999999999</v>
      </c>
      <c r="D2416" s="18">
        <f>Table1[[#This Row],[Long]]/Table1[[#This Row],[Short]]</f>
        <v>3.4162130411638376</v>
      </c>
    </row>
    <row r="2417" spans="1:4" x14ac:dyDescent="0.2">
      <c r="A2417" s="17">
        <v>42789</v>
      </c>
      <c r="B2417" s="18">
        <f>VLOOKUP(Table1[[#This Row],[Date]],'Stock Long Data'!A:F,6,)</f>
        <v>64.839995999999999</v>
      </c>
      <c r="C2417" s="18">
        <f>VLOOKUP(Table1[[#This Row],[Date]],'Stock Short Data'!A:F,6,)</f>
        <v>19.289632999999998</v>
      </c>
      <c r="D2417" s="18">
        <f>Table1[[#This Row],[Long]]/Table1[[#This Row],[Short]]</f>
        <v>3.3613908569437276</v>
      </c>
    </row>
    <row r="2418" spans="1:4" x14ac:dyDescent="0.2">
      <c r="A2418" s="17">
        <v>42790</v>
      </c>
      <c r="B2418" s="18">
        <f>VLOOKUP(Table1[[#This Row],[Date]],'Stock Long Data'!A:F,6,)</f>
        <v>65.319999999999993</v>
      </c>
      <c r="C2418" s="18">
        <f>VLOOKUP(Table1[[#This Row],[Date]],'Stock Short Data'!A:F,6,)</f>
        <v>19.713785000000001</v>
      </c>
      <c r="D2418" s="18">
        <f>Table1[[#This Row],[Long]]/Table1[[#This Row],[Short]]</f>
        <v>3.3134174893355075</v>
      </c>
    </row>
    <row r="2419" spans="1:4" x14ac:dyDescent="0.2">
      <c r="A2419" s="17">
        <v>42793</v>
      </c>
      <c r="B2419" s="18">
        <f>VLOOKUP(Table1[[#This Row],[Date]],'Stock Long Data'!A:F,6,)</f>
        <v>66.430000000000007</v>
      </c>
      <c r="C2419" s="18">
        <f>VLOOKUP(Table1[[#This Row],[Date]],'Stock Short Data'!A:F,6,)</f>
        <v>19.040678</v>
      </c>
      <c r="D2419" s="18">
        <f>Table1[[#This Row],[Long]]/Table1[[#This Row],[Short]]</f>
        <v>3.4888463530552856</v>
      </c>
    </row>
    <row r="2420" spans="1:4" x14ac:dyDescent="0.2">
      <c r="A2420" s="17">
        <v>42794</v>
      </c>
      <c r="B2420" s="18">
        <f>VLOOKUP(Table1[[#This Row],[Date]],'Stock Long Data'!A:F,6,)</f>
        <v>65.260002</v>
      </c>
      <c r="C2420" s="18">
        <f>VLOOKUP(Table1[[#This Row],[Date]],'Stock Short Data'!A:F,6,)</f>
        <v>18.450554</v>
      </c>
      <c r="D2420" s="18">
        <f>Table1[[#This Row],[Long]]/Table1[[#This Row],[Short]]</f>
        <v>3.5370212731823663</v>
      </c>
    </row>
    <row r="2421" spans="1:4" x14ac:dyDescent="0.2">
      <c r="A2421" s="17">
        <v>42795</v>
      </c>
      <c r="B2421" s="18">
        <f>VLOOKUP(Table1[[#This Row],[Date]],'Stock Long Data'!A:F,6,)</f>
        <v>65.389999000000003</v>
      </c>
      <c r="C2421" s="18">
        <f>VLOOKUP(Table1[[#This Row],[Date]],'Stock Short Data'!A:F,6,)</f>
        <v>18.533541</v>
      </c>
      <c r="D2421" s="18">
        <f>Table1[[#This Row],[Long]]/Table1[[#This Row],[Short]]</f>
        <v>3.5281978225315931</v>
      </c>
    </row>
    <row r="2422" spans="1:4" x14ac:dyDescent="0.2">
      <c r="A2422" s="17">
        <v>42796</v>
      </c>
      <c r="B2422" s="18">
        <f>VLOOKUP(Table1[[#This Row],[Date]],'Stock Long Data'!A:F,6,)</f>
        <v>66.529999000000004</v>
      </c>
      <c r="C2422" s="18">
        <f>VLOOKUP(Table1[[#This Row],[Date]],'Stock Short Data'!A:F,6,)</f>
        <v>18.764059</v>
      </c>
      <c r="D2422" s="18">
        <f>Table1[[#This Row],[Long]]/Table1[[#This Row],[Short]]</f>
        <v>3.5456080691283267</v>
      </c>
    </row>
    <row r="2423" spans="1:4" x14ac:dyDescent="0.2">
      <c r="A2423" s="17">
        <v>42797</v>
      </c>
      <c r="B2423" s="18">
        <f>VLOOKUP(Table1[[#This Row],[Date]],'Stock Long Data'!A:F,6,)</f>
        <v>65.699996999999996</v>
      </c>
      <c r="C2423" s="18">
        <f>VLOOKUP(Table1[[#This Row],[Date]],'Stock Short Data'!A:F,6,)</f>
        <v>18.939250999999999</v>
      </c>
      <c r="D2423" s="18">
        <f>Table1[[#This Row],[Long]]/Table1[[#This Row],[Short]]</f>
        <v>3.4689860227313107</v>
      </c>
    </row>
    <row r="2424" spans="1:4" x14ac:dyDescent="0.2">
      <c r="A2424" s="17">
        <v>42800</v>
      </c>
      <c r="B2424" s="18">
        <f>VLOOKUP(Table1[[#This Row],[Date]],'Stock Long Data'!A:F,6,)</f>
        <v>64.930000000000007</v>
      </c>
      <c r="C2424" s="18">
        <f>VLOOKUP(Table1[[#This Row],[Date]],'Stock Short Data'!A:F,6,)</f>
        <v>18.837824000000001</v>
      </c>
      <c r="D2424" s="18">
        <f>Table1[[#This Row],[Long]]/Table1[[#This Row],[Short]]</f>
        <v>3.4467887586167065</v>
      </c>
    </row>
    <row r="2425" spans="1:4" x14ac:dyDescent="0.2">
      <c r="A2425" s="17">
        <v>42801</v>
      </c>
      <c r="B2425" s="18">
        <f>VLOOKUP(Table1[[#This Row],[Date]],'Stock Long Data'!A:F,6,)</f>
        <v>65.139999000000003</v>
      </c>
      <c r="C2425" s="18">
        <f>VLOOKUP(Table1[[#This Row],[Date]],'Stock Short Data'!A:F,6,)</f>
        <v>18.422889999999999</v>
      </c>
      <c r="D2425" s="18">
        <f>Table1[[#This Row],[Long]]/Table1[[#This Row],[Short]]</f>
        <v>3.5358187016260754</v>
      </c>
    </row>
    <row r="2426" spans="1:4" x14ac:dyDescent="0.2">
      <c r="A2426" s="17">
        <v>42802</v>
      </c>
      <c r="B2426" s="18">
        <f>VLOOKUP(Table1[[#This Row],[Date]],'Stock Long Data'!A:F,6,)</f>
        <v>66.25</v>
      </c>
      <c r="C2426" s="18">
        <f>VLOOKUP(Table1[[#This Row],[Date]],'Stock Short Data'!A:F,6,)</f>
        <v>18.644188</v>
      </c>
      <c r="D2426" s="18">
        <f>Table1[[#This Row],[Long]]/Table1[[#This Row],[Short]]</f>
        <v>3.5533861812592749</v>
      </c>
    </row>
    <row r="2427" spans="1:4" x14ac:dyDescent="0.2">
      <c r="A2427" s="17">
        <v>42803</v>
      </c>
      <c r="B2427" s="18">
        <f>VLOOKUP(Table1[[#This Row],[Date]],'Stock Long Data'!A:F,6,)</f>
        <v>65</v>
      </c>
      <c r="C2427" s="18">
        <f>VLOOKUP(Table1[[#This Row],[Date]],'Stock Short Data'!A:F,6,)</f>
        <v>18.432112</v>
      </c>
      <c r="D2427" s="18">
        <f>Table1[[#This Row],[Long]]/Table1[[#This Row],[Short]]</f>
        <v>3.5264542663369234</v>
      </c>
    </row>
    <row r="2428" spans="1:4" x14ac:dyDescent="0.2">
      <c r="A2428" s="17">
        <v>42804</v>
      </c>
      <c r="B2428" s="18">
        <f>VLOOKUP(Table1[[#This Row],[Date]],'Stock Long Data'!A:F,6,)</f>
        <v>65.080001999999993</v>
      </c>
      <c r="C2428" s="18">
        <f>VLOOKUP(Table1[[#This Row],[Date]],'Stock Short Data'!A:F,6,)</f>
        <v>18.413672999999999</v>
      </c>
      <c r="D2428" s="18">
        <f>Table1[[#This Row],[Long]]/Table1[[#This Row],[Short]]</f>
        <v>3.5343302772890555</v>
      </c>
    </row>
    <row r="2429" spans="1:4" x14ac:dyDescent="0.2">
      <c r="A2429" s="17">
        <v>42807</v>
      </c>
      <c r="B2429" s="18">
        <f>VLOOKUP(Table1[[#This Row],[Date]],'Stock Long Data'!A:F,6,)</f>
        <v>63.790000999999997</v>
      </c>
      <c r="C2429" s="18">
        <f>VLOOKUP(Table1[[#This Row],[Date]],'Stock Short Data'!A:F,6,)</f>
        <v>18.579643000000001</v>
      </c>
      <c r="D2429" s="18">
        <f>Table1[[#This Row],[Long]]/Table1[[#This Row],[Short]]</f>
        <v>3.4333275940770225</v>
      </c>
    </row>
    <row r="2430" spans="1:4" x14ac:dyDescent="0.2">
      <c r="A2430" s="17">
        <v>42808</v>
      </c>
      <c r="B2430" s="18">
        <f>VLOOKUP(Table1[[#This Row],[Date]],'Stock Long Data'!A:F,6,)</f>
        <v>63.669998</v>
      </c>
      <c r="C2430" s="18">
        <f>VLOOKUP(Table1[[#This Row],[Date]],'Stock Short Data'!A:F,6,)</f>
        <v>18.681072</v>
      </c>
      <c r="D2430" s="18">
        <f>Table1[[#This Row],[Long]]/Table1[[#This Row],[Short]]</f>
        <v>3.4082625451044777</v>
      </c>
    </row>
    <row r="2431" spans="1:4" x14ac:dyDescent="0.2">
      <c r="A2431" s="17">
        <v>42809</v>
      </c>
      <c r="B2431" s="18">
        <f>VLOOKUP(Table1[[#This Row],[Date]],'Stock Long Data'!A:F,6,)</f>
        <v>63.939999</v>
      </c>
      <c r="C2431" s="18">
        <f>VLOOKUP(Table1[[#This Row],[Date]],'Stock Short Data'!A:F,6,)</f>
        <v>18.745615000000001</v>
      </c>
      <c r="D2431" s="18">
        <f>Table1[[#This Row],[Long]]/Table1[[#This Row],[Short]]</f>
        <v>3.410930983059238</v>
      </c>
    </row>
    <row r="2432" spans="1:4" x14ac:dyDescent="0.2">
      <c r="A2432" s="17">
        <v>42810</v>
      </c>
      <c r="B2432" s="18">
        <f>VLOOKUP(Table1[[#This Row],[Date]],'Stock Long Data'!A:F,6,)</f>
        <v>63.84</v>
      </c>
      <c r="C2432" s="18">
        <f>VLOOKUP(Table1[[#This Row],[Date]],'Stock Short Data'!A:F,6,)</f>
        <v>18.911584999999999</v>
      </c>
      <c r="D2432" s="18">
        <f>Table1[[#This Row],[Long]]/Table1[[#This Row],[Short]]</f>
        <v>3.3757085934362459</v>
      </c>
    </row>
    <row r="2433" spans="1:4" x14ac:dyDescent="0.2">
      <c r="A2433" s="17">
        <v>42811</v>
      </c>
      <c r="B2433" s="18">
        <f>VLOOKUP(Table1[[#This Row],[Date]],'Stock Long Data'!A:F,6,)</f>
        <v>64.040001000000004</v>
      </c>
      <c r="C2433" s="18">
        <f>VLOOKUP(Table1[[#This Row],[Date]],'Stock Short Data'!A:F,6,)</f>
        <v>18.699508999999999</v>
      </c>
      <c r="D2433" s="18">
        <f>Table1[[#This Row],[Long]]/Table1[[#This Row],[Short]]</f>
        <v>3.4246889049332796</v>
      </c>
    </row>
    <row r="2434" spans="1:4" x14ac:dyDescent="0.2">
      <c r="A2434" s="17">
        <v>42814</v>
      </c>
      <c r="B2434" s="18">
        <f>VLOOKUP(Table1[[#This Row],[Date]],'Stock Long Data'!A:F,6,)</f>
        <v>63.790000999999997</v>
      </c>
      <c r="C2434" s="18">
        <f>VLOOKUP(Table1[[#This Row],[Date]],'Stock Short Data'!A:F,6,)</f>
        <v>18.616529</v>
      </c>
      <c r="D2434" s="18">
        <f>Table1[[#This Row],[Long]]/Table1[[#This Row],[Short]]</f>
        <v>3.4265249445801631</v>
      </c>
    </row>
    <row r="2435" spans="1:4" x14ac:dyDescent="0.2">
      <c r="A2435" s="17">
        <v>42815</v>
      </c>
      <c r="B2435" s="18">
        <f>VLOOKUP(Table1[[#This Row],[Date]],'Stock Long Data'!A:F,6,)</f>
        <v>62.93</v>
      </c>
      <c r="C2435" s="18">
        <f>VLOOKUP(Table1[[#This Row],[Date]],'Stock Short Data'!A:F,6,)</f>
        <v>18.551983</v>
      </c>
      <c r="D2435" s="18">
        <f>Table1[[#This Row],[Long]]/Table1[[#This Row],[Short]]</f>
        <v>3.3920902148304037</v>
      </c>
    </row>
    <row r="2436" spans="1:4" x14ac:dyDescent="0.2">
      <c r="A2436" s="17">
        <v>42816</v>
      </c>
      <c r="B2436" s="18">
        <f>VLOOKUP(Table1[[#This Row],[Date]],'Stock Long Data'!A:F,6,)</f>
        <v>62.82</v>
      </c>
      <c r="C2436" s="18">
        <f>VLOOKUP(Table1[[#This Row],[Date]],'Stock Short Data'!A:F,6,)</f>
        <v>18.634962000000002</v>
      </c>
      <c r="D2436" s="18">
        <f>Table1[[#This Row],[Long]]/Table1[[#This Row],[Short]]</f>
        <v>3.3710828066083525</v>
      </c>
    </row>
    <row r="2437" spans="1:4" x14ac:dyDescent="0.2">
      <c r="A2437" s="17">
        <v>42817</v>
      </c>
      <c r="B2437" s="18">
        <f>VLOOKUP(Table1[[#This Row],[Date]],'Stock Long Data'!A:F,6,)</f>
        <v>63.080002</v>
      </c>
      <c r="C2437" s="18">
        <f>VLOOKUP(Table1[[#This Row],[Date]],'Stock Short Data'!A:F,6,)</f>
        <v>18.736393</v>
      </c>
      <c r="D2437" s="18">
        <f>Table1[[#This Row],[Long]]/Table1[[#This Row],[Short]]</f>
        <v>3.3667100172375761</v>
      </c>
    </row>
    <row r="2438" spans="1:4" x14ac:dyDescent="0.2">
      <c r="A2438" s="17">
        <v>42818</v>
      </c>
      <c r="B2438" s="18">
        <f>VLOOKUP(Table1[[#This Row],[Date]],'Stock Long Data'!A:F,6,)</f>
        <v>63.689999</v>
      </c>
      <c r="C2438" s="18">
        <f>VLOOKUP(Table1[[#This Row],[Date]],'Stock Short Data'!A:F,6,)</f>
        <v>18.828602</v>
      </c>
      <c r="D2438" s="18">
        <f>Table1[[#This Row],[Long]]/Table1[[#This Row],[Short]]</f>
        <v>3.3826196443049783</v>
      </c>
    </row>
    <row r="2439" spans="1:4" x14ac:dyDescent="0.2">
      <c r="A2439" s="17">
        <v>42821</v>
      </c>
      <c r="B2439" s="18">
        <f>VLOOKUP(Table1[[#This Row],[Date]],'Stock Long Data'!A:F,6,)</f>
        <v>64.110000999999997</v>
      </c>
      <c r="C2439" s="18">
        <f>VLOOKUP(Table1[[#This Row],[Date]],'Stock Short Data'!A:F,6,)</f>
        <v>18.865486000000001</v>
      </c>
      <c r="D2439" s="18">
        <f>Table1[[#This Row],[Long]]/Table1[[#This Row],[Short]]</f>
        <v>3.3982692521146816</v>
      </c>
    </row>
    <row r="2440" spans="1:4" x14ac:dyDescent="0.2">
      <c r="A2440" s="17">
        <v>42822</v>
      </c>
      <c r="B2440" s="18">
        <f>VLOOKUP(Table1[[#This Row],[Date]],'Stock Long Data'!A:F,6,)</f>
        <v>63.68</v>
      </c>
      <c r="C2440" s="18">
        <f>VLOOKUP(Table1[[#This Row],[Date]],'Stock Short Data'!A:F,6,)</f>
        <v>19.215872000000001</v>
      </c>
      <c r="D2440" s="18">
        <f>Table1[[#This Row],[Long]]/Table1[[#This Row],[Short]]</f>
        <v>3.3139271535530628</v>
      </c>
    </row>
    <row r="2441" spans="1:4" x14ac:dyDescent="0.2">
      <c r="A2441" s="17">
        <v>42823</v>
      </c>
      <c r="B2441" s="18">
        <f>VLOOKUP(Table1[[#This Row],[Date]],'Stock Long Data'!A:F,6,)</f>
        <v>66.300003000000004</v>
      </c>
      <c r="C2441" s="18">
        <f>VLOOKUP(Table1[[#This Row],[Date]],'Stock Short Data'!A:F,6,)</f>
        <v>19.446383999999998</v>
      </c>
      <c r="D2441" s="18">
        <f>Table1[[#This Row],[Long]]/Table1[[#This Row],[Short]]</f>
        <v>3.4093743597781474</v>
      </c>
    </row>
    <row r="2442" spans="1:4" x14ac:dyDescent="0.2">
      <c r="A2442" s="17">
        <v>42824</v>
      </c>
      <c r="B2442" s="18">
        <f>VLOOKUP(Table1[[#This Row],[Date]],'Stock Long Data'!A:F,6,)</f>
        <v>50.759998000000003</v>
      </c>
      <c r="C2442" s="18">
        <f>VLOOKUP(Table1[[#This Row],[Date]],'Stock Short Data'!A:F,6,)</f>
        <v>19.095997000000001</v>
      </c>
      <c r="D2442" s="18">
        <f>Table1[[#This Row],[Long]]/Table1[[#This Row],[Short]]</f>
        <v>2.6581486161733268</v>
      </c>
    </row>
    <row r="2443" spans="1:4" x14ac:dyDescent="0.2">
      <c r="A2443" s="17">
        <v>42825</v>
      </c>
      <c r="B2443" s="18">
        <f>VLOOKUP(Table1[[#This Row],[Date]],'Stock Long Data'!A:F,6,)</f>
        <v>51.869999</v>
      </c>
      <c r="C2443" s="18">
        <f>VLOOKUP(Table1[[#This Row],[Date]],'Stock Short Data'!A:F,6,)</f>
        <v>19.142102999999999</v>
      </c>
      <c r="D2443" s="18">
        <f>Table1[[#This Row],[Long]]/Table1[[#This Row],[Short]]</f>
        <v>2.7097335648021539</v>
      </c>
    </row>
    <row r="2444" spans="1:4" x14ac:dyDescent="0.2">
      <c r="A2444" s="17">
        <v>42828</v>
      </c>
      <c r="B2444" s="18">
        <f>VLOOKUP(Table1[[#This Row],[Date]],'Stock Long Data'!A:F,6,)</f>
        <v>50.919998</v>
      </c>
      <c r="C2444" s="18">
        <f>VLOOKUP(Table1[[#This Row],[Date]],'Stock Short Data'!A:F,6,)</f>
        <v>19.086780999999998</v>
      </c>
      <c r="D2444" s="18">
        <f>Table1[[#This Row],[Long]]/Table1[[#This Row],[Short]]</f>
        <v>2.6678148609762959</v>
      </c>
    </row>
    <row r="2445" spans="1:4" x14ac:dyDescent="0.2">
      <c r="A2445" s="17">
        <v>42829</v>
      </c>
      <c r="B2445" s="18">
        <f>VLOOKUP(Table1[[#This Row],[Date]],'Stock Long Data'!A:F,6,)</f>
        <v>49.759998000000003</v>
      </c>
      <c r="C2445" s="18">
        <f>VLOOKUP(Table1[[#This Row],[Date]],'Stock Short Data'!A:F,6,)</f>
        <v>18.662625999999999</v>
      </c>
      <c r="D2445" s="18">
        <f>Table1[[#This Row],[Long]]/Table1[[#This Row],[Short]]</f>
        <v>2.6662913354208571</v>
      </c>
    </row>
    <row r="2446" spans="1:4" x14ac:dyDescent="0.2">
      <c r="A2446" s="17">
        <v>42830</v>
      </c>
      <c r="B2446" s="18">
        <f>VLOOKUP(Table1[[#This Row],[Date]],'Stock Long Data'!A:F,6,)</f>
        <v>49.43</v>
      </c>
      <c r="C2446" s="18">
        <f>VLOOKUP(Table1[[#This Row],[Date]],'Stock Short Data'!A:F,6,)</f>
        <v>18.754836999999998</v>
      </c>
      <c r="D2446" s="18">
        <f>Table1[[#This Row],[Long]]/Table1[[#This Row],[Short]]</f>
        <v>2.6355867555660444</v>
      </c>
    </row>
    <row r="2447" spans="1:4" x14ac:dyDescent="0.2">
      <c r="A2447" s="17">
        <v>42831</v>
      </c>
      <c r="B2447" s="18">
        <f>VLOOKUP(Table1[[#This Row],[Date]],'Stock Long Data'!A:F,6,)</f>
        <v>50.779998999999997</v>
      </c>
      <c r="C2447" s="18">
        <f>VLOOKUP(Table1[[#This Row],[Date]],'Stock Short Data'!A:F,6,)</f>
        <v>19.105221</v>
      </c>
      <c r="D2447" s="18">
        <f>Table1[[#This Row],[Long]]/Table1[[#This Row],[Short]]</f>
        <v>2.6579121487262563</v>
      </c>
    </row>
    <row r="2448" spans="1:4" x14ac:dyDescent="0.2">
      <c r="A2448" s="17">
        <v>42832</v>
      </c>
      <c r="B2448" s="18">
        <f>VLOOKUP(Table1[[#This Row],[Date]],'Stock Long Data'!A:F,6,)</f>
        <v>50.630001</v>
      </c>
      <c r="C2448" s="18">
        <f>VLOOKUP(Table1[[#This Row],[Date]],'Stock Short Data'!A:F,6,)</f>
        <v>19.197426</v>
      </c>
      <c r="D2448" s="18">
        <f>Table1[[#This Row],[Long]]/Table1[[#This Row],[Short]]</f>
        <v>2.6373327861766467</v>
      </c>
    </row>
    <row r="2449" spans="1:4" x14ac:dyDescent="0.2">
      <c r="A2449" s="17">
        <v>42835</v>
      </c>
      <c r="B2449" s="18">
        <f>VLOOKUP(Table1[[#This Row],[Date]],'Stock Long Data'!A:F,6,)</f>
        <v>52.259998000000003</v>
      </c>
      <c r="C2449" s="18">
        <f>VLOOKUP(Table1[[#This Row],[Date]],'Stock Short Data'!A:F,6,)</f>
        <v>19.169765000000002</v>
      </c>
      <c r="D2449" s="18">
        <f>Table1[[#This Row],[Long]]/Table1[[#This Row],[Short]]</f>
        <v>2.7261679003368062</v>
      </c>
    </row>
    <row r="2450" spans="1:4" x14ac:dyDescent="0.2">
      <c r="A2450" s="17">
        <v>42836</v>
      </c>
      <c r="B2450" s="18">
        <f>VLOOKUP(Table1[[#This Row],[Date]],'Stock Long Data'!A:F,6,)</f>
        <v>51.700001</v>
      </c>
      <c r="C2450" s="18">
        <f>VLOOKUP(Table1[[#This Row],[Date]],'Stock Short Data'!A:F,6,)</f>
        <v>19.225092</v>
      </c>
      <c r="D2450" s="18">
        <f>Table1[[#This Row],[Long]]/Table1[[#This Row],[Short]]</f>
        <v>2.6891939450796905</v>
      </c>
    </row>
    <row r="2451" spans="1:4" x14ac:dyDescent="0.2">
      <c r="A2451" s="17">
        <v>42837</v>
      </c>
      <c r="B2451" s="18">
        <f>VLOOKUP(Table1[[#This Row],[Date]],'Stock Long Data'!A:F,6,)</f>
        <v>52.080002</v>
      </c>
      <c r="C2451" s="18">
        <f>VLOOKUP(Table1[[#This Row],[Date]],'Stock Short Data'!A:F,6,)</f>
        <v>19.464828000000001</v>
      </c>
      <c r="D2451" s="18">
        <f>Table1[[#This Row],[Long]]/Table1[[#This Row],[Short]]</f>
        <v>2.6755952839655195</v>
      </c>
    </row>
    <row r="2452" spans="1:4" x14ac:dyDescent="0.2">
      <c r="A2452" s="17">
        <v>42838</v>
      </c>
      <c r="B2452" s="18">
        <f>VLOOKUP(Table1[[#This Row],[Date]],'Stock Long Data'!A:F,6,)</f>
        <v>51.220001000000003</v>
      </c>
      <c r="C2452" s="18">
        <f>VLOOKUP(Table1[[#This Row],[Date]],'Stock Short Data'!A:F,6,)</f>
        <v>19.603138000000001</v>
      </c>
      <c r="D2452" s="18">
        <f>Table1[[#This Row],[Long]]/Table1[[#This Row],[Short]]</f>
        <v>2.6128470350002129</v>
      </c>
    </row>
    <row r="2453" spans="1:4" x14ac:dyDescent="0.2">
      <c r="A2453" s="17">
        <v>42842</v>
      </c>
      <c r="B2453" s="18">
        <f>VLOOKUP(Table1[[#This Row],[Date]],'Stock Long Data'!A:F,6,)</f>
        <v>52</v>
      </c>
      <c r="C2453" s="18">
        <f>VLOOKUP(Table1[[#This Row],[Date]],'Stock Short Data'!A:F,6,)</f>
        <v>19.667681000000002</v>
      </c>
      <c r="D2453" s="18">
        <f>Table1[[#This Row],[Long]]/Table1[[#This Row],[Short]]</f>
        <v>2.6439314324856089</v>
      </c>
    </row>
    <row r="2454" spans="1:4" x14ac:dyDescent="0.2">
      <c r="A2454" s="17">
        <v>42843</v>
      </c>
      <c r="B2454" s="18">
        <f>VLOOKUP(Table1[[#This Row],[Date]],'Stock Long Data'!A:F,6,)</f>
        <v>51.93</v>
      </c>
      <c r="C2454" s="18">
        <f>VLOOKUP(Table1[[#This Row],[Date]],'Stock Short Data'!A:F,6,)</f>
        <v>19.603138000000001</v>
      </c>
      <c r="D2454" s="18">
        <f>Table1[[#This Row],[Long]]/Table1[[#This Row],[Short]]</f>
        <v>2.6490656750975274</v>
      </c>
    </row>
    <row r="2455" spans="1:4" x14ac:dyDescent="0.2">
      <c r="A2455" s="17">
        <v>42844</v>
      </c>
      <c r="B2455" s="18">
        <f>VLOOKUP(Table1[[#This Row],[Date]],'Stock Long Data'!A:F,6,)</f>
        <v>52.200001</v>
      </c>
      <c r="C2455" s="18">
        <f>VLOOKUP(Table1[[#This Row],[Date]],'Stock Short Data'!A:F,6,)</f>
        <v>19.990404000000002</v>
      </c>
      <c r="D2455" s="18">
        <f>Table1[[#This Row],[Long]]/Table1[[#This Row],[Short]]</f>
        <v>2.6112529291554085</v>
      </c>
    </row>
    <row r="2456" spans="1:4" x14ac:dyDescent="0.2">
      <c r="A2456" s="17">
        <v>42845</v>
      </c>
      <c r="B2456" s="18">
        <f>VLOOKUP(Table1[[#This Row],[Date]],'Stock Long Data'!A:F,6,)</f>
        <v>53.610000999999997</v>
      </c>
      <c r="C2456" s="18">
        <f>VLOOKUP(Table1[[#This Row],[Date]],'Stock Short Data'!A:F,6,)</f>
        <v>20.414553000000002</v>
      </c>
      <c r="D2456" s="18">
        <f>Table1[[#This Row],[Long]]/Table1[[#This Row],[Short]]</f>
        <v>2.6260678350390525</v>
      </c>
    </row>
    <row r="2457" spans="1:4" x14ac:dyDescent="0.2">
      <c r="A2457" s="17">
        <v>42846</v>
      </c>
      <c r="B2457" s="18">
        <f>VLOOKUP(Table1[[#This Row],[Date]],'Stock Long Data'!A:F,6,)</f>
        <v>53.080002</v>
      </c>
      <c r="C2457" s="18">
        <f>VLOOKUP(Table1[[#This Row],[Date]],'Stock Short Data'!A:F,6,)</f>
        <v>19.999628000000001</v>
      </c>
      <c r="D2457" s="18">
        <f>Table1[[#This Row],[Long]]/Table1[[#This Row],[Short]]</f>
        <v>2.6540494653200546</v>
      </c>
    </row>
    <row r="2458" spans="1:4" x14ac:dyDescent="0.2">
      <c r="A2458" s="17">
        <v>42849</v>
      </c>
      <c r="B2458" s="18">
        <f>VLOOKUP(Table1[[#This Row],[Date]],'Stock Long Data'!A:F,6,)</f>
        <v>52.75</v>
      </c>
      <c r="C2458" s="18">
        <f>VLOOKUP(Table1[[#This Row],[Date]],'Stock Short Data'!A:F,6,)</f>
        <v>20.082611</v>
      </c>
      <c r="D2458" s="18">
        <f>Table1[[#This Row],[Long]]/Table1[[#This Row],[Short]]</f>
        <v>2.6266504888233904</v>
      </c>
    </row>
    <row r="2459" spans="1:4" x14ac:dyDescent="0.2">
      <c r="A2459" s="17">
        <v>42850</v>
      </c>
      <c r="B2459" s="18">
        <f>VLOOKUP(Table1[[#This Row],[Date]],'Stock Long Data'!A:F,6,)</f>
        <v>52.459999000000003</v>
      </c>
      <c r="C2459" s="18">
        <f>VLOOKUP(Table1[[#This Row],[Date]],'Stock Short Data'!A:F,6,)</f>
        <v>20.248583</v>
      </c>
      <c r="D2459" s="18">
        <f>Table1[[#This Row],[Long]]/Table1[[#This Row],[Short]]</f>
        <v>2.5907985264944222</v>
      </c>
    </row>
    <row r="2460" spans="1:4" x14ac:dyDescent="0.2">
      <c r="A2460" s="17">
        <v>42851</v>
      </c>
      <c r="B2460" s="18">
        <f>VLOOKUP(Table1[[#This Row],[Date]],'Stock Long Data'!A:F,6,)</f>
        <v>52.720001000000003</v>
      </c>
      <c r="C2460" s="18">
        <f>VLOOKUP(Table1[[#This Row],[Date]],'Stock Short Data'!A:F,6,)</f>
        <v>20.267025</v>
      </c>
      <c r="D2460" s="18">
        <f>Table1[[#This Row],[Long]]/Table1[[#This Row],[Short]]</f>
        <v>2.6012698459690062</v>
      </c>
    </row>
    <row r="2461" spans="1:4" x14ac:dyDescent="0.2">
      <c r="A2461" s="17">
        <v>42852</v>
      </c>
      <c r="B2461" s="18">
        <f>VLOOKUP(Table1[[#This Row],[Date]],'Stock Long Data'!A:F,6,)</f>
        <v>52.77</v>
      </c>
      <c r="C2461" s="18">
        <f>VLOOKUP(Table1[[#This Row],[Date]],'Stock Short Data'!A:F,6,)</f>
        <v>20.626633000000002</v>
      </c>
      <c r="D2461" s="18">
        <f>Table1[[#This Row],[Long]]/Table1[[#This Row],[Short]]</f>
        <v>2.5583428958085404</v>
      </c>
    </row>
    <row r="2462" spans="1:4" x14ac:dyDescent="0.2">
      <c r="A2462" s="17">
        <v>42853</v>
      </c>
      <c r="B2462" s="18">
        <f>VLOOKUP(Table1[[#This Row],[Date]],'Stock Long Data'!A:F,6,)</f>
        <v>52</v>
      </c>
      <c r="C2462" s="18">
        <f>VLOOKUP(Table1[[#This Row],[Date]],'Stock Short Data'!A:F,6,)</f>
        <v>20.110275000000001</v>
      </c>
      <c r="D2462" s="18">
        <f>Table1[[#This Row],[Long]]/Table1[[#This Row],[Short]]</f>
        <v>2.5857428603039985</v>
      </c>
    </row>
    <row r="2463" spans="1:4" x14ac:dyDescent="0.2">
      <c r="A2463" s="17">
        <v>42856</v>
      </c>
      <c r="B2463" s="18">
        <f>VLOOKUP(Table1[[#This Row],[Date]],'Stock Long Data'!A:F,6,)</f>
        <v>51.59</v>
      </c>
      <c r="C2463" s="18">
        <f>VLOOKUP(Table1[[#This Row],[Date]],'Stock Short Data'!A:F,6,)</f>
        <v>20.110275000000001</v>
      </c>
      <c r="D2463" s="18">
        <f>Table1[[#This Row],[Long]]/Table1[[#This Row],[Short]]</f>
        <v>2.5653552723669866</v>
      </c>
    </row>
    <row r="2464" spans="1:4" x14ac:dyDescent="0.2">
      <c r="A2464" s="17">
        <v>42857</v>
      </c>
      <c r="B2464" s="18">
        <f>VLOOKUP(Table1[[#This Row],[Date]],'Stock Long Data'!A:F,6,)</f>
        <v>52.459999000000003</v>
      </c>
      <c r="C2464" s="18">
        <f>VLOOKUP(Table1[[#This Row],[Date]],'Stock Short Data'!A:F,6,)</f>
        <v>20.340792</v>
      </c>
      <c r="D2464" s="18">
        <f>Table1[[#This Row],[Long]]/Table1[[#This Row],[Short]]</f>
        <v>2.5790539031125239</v>
      </c>
    </row>
    <row r="2465" spans="1:4" x14ac:dyDescent="0.2">
      <c r="A2465" s="17">
        <v>42858</v>
      </c>
      <c r="B2465" s="18">
        <f>VLOOKUP(Table1[[#This Row],[Date]],'Stock Long Data'!A:F,6,)</f>
        <v>52.209999000000003</v>
      </c>
      <c r="C2465" s="18">
        <f>VLOOKUP(Table1[[#This Row],[Date]],'Stock Short Data'!A:F,6,)</f>
        <v>19.105221</v>
      </c>
      <c r="D2465" s="18">
        <f>Table1[[#This Row],[Long]]/Table1[[#This Row],[Short]]</f>
        <v>2.7327607987366385</v>
      </c>
    </row>
    <row r="2466" spans="1:4" x14ac:dyDescent="0.2">
      <c r="A2466" s="17">
        <v>42859</v>
      </c>
      <c r="B2466" s="18">
        <f>VLOOKUP(Table1[[#This Row],[Date]],'Stock Long Data'!A:F,6,)</f>
        <v>51.740001999999997</v>
      </c>
      <c r="C2466" s="18">
        <f>VLOOKUP(Table1[[#This Row],[Date]],'Stock Short Data'!A:F,6,)</f>
        <v>19.252753999999999</v>
      </c>
      <c r="D2466" s="18">
        <f>Table1[[#This Row],[Long]]/Table1[[#This Row],[Short]]</f>
        <v>2.6874078378604951</v>
      </c>
    </row>
    <row r="2467" spans="1:4" x14ac:dyDescent="0.2">
      <c r="A2467" s="17">
        <v>42860</v>
      </c>
      <c r="B2467" s="18">
        <f>VLOOKUP(Table1[[#This Row],[Date]],'Stock Long Data'!A:F,6,)</f>
        <v>51.950001</v>
      </c>
      <c r="C2467" s="18">
        <f>VLOOKUP(Table1[[#This Row],[Date]],'Stock Short Data'!A:F,6,)</f>
        <v>19.78755</v>
      </c>
      <c r="D2467" s="18">
        <f>Table1[[#This Row],[Long]]/Table1[[#This Row],[Short]]</f>
        <v>2.6253882365426748</v>
      </c>
    </row>
    <row r="2468" spans="1:4" x14ac:dyDescent="0.2">
      <c r="A2468" s="17">
        <v>42863</v>
      </c>
      <c r="B2468" s="18">
        <f>VLOOKUP(Table1[[#This Row],[Date]],'Stock Long Data'!A:F,6,)</f>
        <v>51.689999</v>
      </c>
      <c r="C2468" s="18">
        <f>VLOOKUP(Table1[[#This Row],[Date]],'Stock Short Data'!A:F,6,)</f>
        <v>19.944298</v>
      </c>
      <c r="D2468" s="18">
        <f>Table1[[#This Row],[Long]]/Table1[[#This Row],[Short]]</f>
        <v>2.5917181442034209</v>
      </c>
    </row>
    <row r="2469" spans="1:4" x14ac:dyDescent="0.2">
      <c r="A2469" s="17">
        <v>42864</v>
      </c>
      <c r="B2469" s="18">
        <f>VLOOKUP(Table1[[#This Row],[Date]],'Stock Long Data'!A:F,6,)</f>
        <v>52.049999</v>
      </c>
      <c r="C2469" s="18">
        <f>VLOOKUP(Table1[[#This Row],[Date]],'Stock Short Data'!A:F,6,)</f>
        <v>20.737276000000001</v>
      </c>
      <c r="D2469" s="18">
        <f>Table1[[#This Row],[Long]]/Table1[[#This Row],[Short]]</f>
        <v>2.509972814172893</v>
      </c>
    </row>
    <row r="2470" spans="1:4" x14ac:dyDescent="0.2">
      <c r="A2470" s="17">
        <v>42865</v>
      </c>
      <c r="B2470" s="18">
        <f>VLOOKUP(Table1[[#This Row],[Date]],'Stock Long Data'!A:F,6,)</f>
        <v>53.139999000000003</v>
      </c>
      <c r="C2470" s="18">
        <f>VLOOKUP(Table1[[#This Row],[Date]],'Stock Short Data'!A:F,6,)</f>
        <v>20.977015999999999</v>
      </c>
      <c r="D2470" s="18">
        <f>Table1[[#This Row],[Long]]/Table1[[#This Row],[Short]]</f>
        <v>2.5332487232693155</v>
      </c>
    </row>
    <row r="2471" spans="1:4" x14ac:dyDescent="0.2">
      <c r="A2471" s="17">
        <v>42866</v>
      </c>
      <c r="B2471" s="18">
        <f>VLOOKUP(Table1[[#This Row],[Date]],'Stock Long Data'!A:F,6,)</f>
        <v>54.619999</v>
      </c>
      <c r="C2471" s="18">
        <f>VLOOKUP(Table1[[#This Row],[Date]],'Stock Short Data'!A:F,6,)</f>
        <v>20.543641999999998</v>
      </c>
      <c r="D2471" s="18">
        <f>Table1[[#This Row],[Long]]/Table1[[#This Row],[Short]]</f>
        <v>2.6587300830105978</v>
      </c>
    </row>
    <row r="2472" spans="1:4" x14ac:dyDescent="0.2">
      <c r="A2472" s="17">
        <v>42867</v>
      </c>
      <c r="B2472" s="18">
        <f>VLOOKUP(Table1[[#This Row],[Date]],'Stock Long Data'!A:F,6,)</f>
        <v>53.119999</v>
      </c>
      <c r="C2472" s="18">
        <f>VLOOKUP(Table1[[#This Row],[Date]],'Stock Short Data'!A:F,6,)</f>
        <v>19.903109000000001</v>
      </c>
      <c r="D2472" s="18">
        <f>Table1[[#This Row],[Long]]/Table1[[#This Row],[Short]]</f>
        <v>2.6689297134432617</v>
      </c>
    </row>
    <row r="2473" spans="1:4" x14ac:dyDescent="0.2">
      <c r="A2473" s="17">
        <v>42870</v>
      </c>
      <c r="B2473" s="18">
        <f>VLOOKUP(Table1[[#This Row],[Date]],'Stock Long Data'!A:F,6,)</f>
        <v>51.490001999999997</v>
      </c>
      <c r="C2473" s="18">
        <f>VLOOKUP(Table1[[#This Row],[Date]],'Stock Short Data'!A:F,6,)</f>
        <v>19.819561</v>
      </c>
      <c r="D2473" s="18">
        <f>Table1[[#This Row],[Long]]/Table1[[#This Row],[Short]]</f>
        <v>2.5979385718987418</v>
      </c>
    </row>
    <row r="2474" spans="1:4" x14ac:dyDescent="0.2">
      <c r="A2474" s="17">
        <v>42871</v>
      </c>
      <c r="B2474" s="18">
        <f>VLOOKUP(Table1[[#This Row],[Date]],'Stock Long Data'!A:F,6,)</f>
        <v>50.040000999999997</v>
      </c>
      <c r="C2474" s="18">
        <f>VLOOKUP(Table1[[#This Row],[Date]],'Stock Short Data'!A:F,6,)</f>
        <v>19.206869000000001</v>
      </c>
      <c r="D2474" s="18">
        <f>Table1[[#This Row],[Long]]/Table1[[#This Row],[Short]]</f>
        <v>2.6053179724399635</v>
      </c>
    </row>
    <row r="2475" spans="1:4" x14ac:dyDescent="0.2">
      <c r="A2475" s="17">
        <v>42872</v>
      </c>
      <c r="B2475" s="18">
        <f>VLOOKUP(Table1[[#This Row],[Date]],'Stock Long Data'!A:F,6,)</f>
        <v>49.139999000000003</v>
      </c>
      <c r="C2475" s="18">
        <f>VLOOKUP(Table1[[#This Row],[Date]],'Stock Short Data'!A:F,6,)</f>
        <v>18.956223999999999</v>
      </c>
      <c r="D2475" s="18">
        <f>Table1[[#This Row],[Long]]/Table1[[#This Row],[Short]]</f>
        <v>2.5922883692448457</v>
      </c>
    </row>
    <row r="2476" spans="1:4" x14ac:dyDescent="0.2">
      <c r="A2476" s="17">
        <v>42873</v>
      </c>
      <c r="B2476" s="18">
        <f>VLOOKUP(Table1[[#This Row],[Date]],'Stock Long Data'!A:F,6,)</f>
        <v>49.23</v>
      </c>
      <c r="C2476" s="18">
        <f>VLOOKUP(Table1[[#This Row],[Date]],'Stock Short Data'!A:F,6,)</f>
        <v>18.900524000000001</v>
      </c>
      <c r="D2476" s="18">
        <f>Table1[[#This Row],[Long]]/Table1[[#This Row],[Short]]</f>
        <v>2.6046896900847827</v>
      </c>
    </row>
    <row r="2477" spans="1:4" x14ac:dyDescent="0.2">
      <c r="A2477" s="17">
        <v>42874</v>
      </c>
      <c r="B2477" s="18">
        <f>VLOOKUP(Table1[[#This Row],[Date]],'Stock Long Data'!A:F,6,)</f>
        <v>49.290000999999997</v>
      </c>
      <c r="C2477" s="18">
        <f>VLOOKUP(Table1[[#This Row],[Date]],'Stock Short Data'!A:F,6,)</f>
        <v>19.234715999999999</v>
      </c>
      <c r="D2477" s="18">
        <f>Table1[[#This Row],[Long]]/Table1[[#This Row],[Short]]</f>
        <v>2.5625541338899933</v>
      </c>
    </row>
    <row r="2478" spans="1:4" x14ac:dyDescent="0.2">
      <c r="A2478" s="17">
        <v>42877</v>
      </c>
      <c r="B2478" s="18">
        <f>VLOOKUP(Table1[[#This Row],[Date]],'Stock Long Data'!A:F,6,)</f>
        <v>49.509998000000003</v>
      </c>
      <c r="C2478" s="18">
        <f>VLOOKUP(Table1[[#This Row],[Date]],'Stock Short Data'!A:F,6,)</f>
        <v>19.262568999999999</v>
      </c>
      <c r="D2478" s="18">
        <f>Table1[[#This Row],[Long]]/Table1[[#This Row],[Short]]</f>
        <v>2.5702697288196608</v>
      </c>
    </row>
    <row r="2479" spans="1:4" x14ac:dyDescent="0.2">
      <c r="A2479" s="17">
        <v>42878</v>
      </c>
      <c r="B2479" s="18">
        <f>VLOOKUP(Table1[[#This Row],[Date]],'Stock Long Data'!A:F,6,)</f>
        <v>48.799999</v>
      </c>
      <c r="C2479" s="18">
        <f>VLOOKUP(Table1[[#This Row],[Date]],'Stock Short Data'!A:F,6,)</f>
        <v>19.067623000000001</v>
      </c>
      <c r="D2479" s="18">
        <f>Table1[[#This Row],[Long]]/Table1[[#This Row],[Short]]</f>
        <v>2.5593121386970989</v>
      </c>
    </row>
    <row r="2480" spans="1:4" x14ac:dyDescent="0.2">
      <c r="A2480" s="17">
        <v>42879</v>
      </c>
      <c r="B2480" s="18">
        <f>VLOOKUP(Table1[[#This Row],[Date]],'Stock Long Data'!A:F,6,)</f>
        <v>48.779998999999997</v>
      </c>
      <c r="C2480" s="18">
        <f>VLOOKUP(Table1[[#This Row],[Date]],'Stock Short Data'!A:F,6,)</f>
        <v>18.946940999999999</v>
      </c>
      <c r="D2480" s="18">
        <f>Table1[[#This Row],[Long]]/Table1[[#This Row],[Short]]</f>
        <v>2.5745580249603353</v>
      </c>
    </row>
    <row r="2481" spans="1:4" x14ac:dyDescent="0.2">
      <c r="A2481" s="17">
        <v>42880</v>
      </c>
      <c r="B2481" s="18">
        <f>VLOOKUP(Table1[[#This Row],[Date]],'Stock Long Data'!A:F,6,)</f>
        <v>48.689999</v>
      </c>
      <c r="C2481" s="18">
        <f>VLOOKUP(Table1[[#This Row],[Date]],'Stock Short Data'!A:F,6,)</f>
        <v>18.844826000000001</v>
      </c>
      <c r="D2481" s="18">
        <f>Table1[[#This Row],[Long]]/Table1[[#This Row],[Short]]</f>
        <v>2.5837330097927143</v>
      </c>
    </row>
    <row r="2482" spans="1:4" x14ac:dyDescent="0.2">
      <c r="A2482" s="17">
        <v>42881</v>
      </c>
      <c r="B2482" s="18">
        <f>VLOOKUP(Table1[[#This Row],[Date]],'Stock Long Data'!A:F,6,)</f>
        <v>48.23</v>
      </c>
      <c r="C2482" s="18">
        <f>VLOOKUP(Table1[[#This Row],[Date]],'Stock Short Data'!A:F,6,)</f>
        <v>19.216154</v>
      </c>
      <c r="D2482" s="18">
        <f>Table1[[#This Row],[Long]]/Table1[[#This Row],[Short]]</f>
        <v>2.5098674792052562</v>
      </c>
    </row>
    <row r="2483" spans="1:4" x14ac:dyDescent="0.2">
      <c r="A2483" s="17">
        <v>42885</v>
      </c>
      <c r="B2483" s="18">
        <f>VLOOKUP(Table1[[#This Row],[Date]],'Stock Long Data'!A:F,6,)</f>
        <v>47.91</v>
      </c>
      <c r="C2483" s="18">
        <f>VLOOKUP(Table1[[#This Row],[Date]],'Stock Short Data'!A:F,6,)</f>
        <v>19.141888000000002</v>
      </c>
      <c r="D2483" s="18">
        <f>Table1[[#This Row],[Long]]/Table1[[#This Row],[Short]]</f>
        <v>2.5028879073997294</v>
      </c>
    </row>
    <row r="2484" spans="1:4" x14ac:dyDescent="0.2">
      <c r="A2484" s="17">
        <v>42886</v>
      </c>
      <c r="B2484" s="18">
        <f>VLOOKUP(Table1[[#This Row],[Date]],'Stock Long Data'!A:F,6,)</f>
        <v>48.27</v>
      </c>
      <c r="C2484" s="18">
        <f>VLOOKUP(Table1[[#This Row],[Date]],'Stock Short Data'!A:F,6,)</f>
        <v>19.169737000000001</v>
      </c>
      <c r="D2484" s="18">
        <f>Table1[[#This Row],[Long]]/Table1[[#This Row],[Short]]</f>
        <v>2.5180314158717985</v>
      </c>
    </row>
    <row r="2485" spans="1:4" x14ac:dyDescent="0.2">
      <c r="A2485" s="17">
        <v>42887</v>
      </c>
      <c r="B2485" s="18">
        <f>VLOOKUP(Table1[[#This Row],[Date]],'Stock Long Data'!A:F,6,)</f>
        <v>48.669998</v>
      </c>
      <c r="C2485" s="18">
        <f>VLOOKUP(Table1[[#This Row],[Date]],'Stock Short Data'!A:F,6,)</f>
        <v>19.578196999999999</v>
      </c>
      <c r="D2485" s="18">
        <f>Table1[[#This Row],[Long]]/Table1[[#This Row],[Short]]</f>
        <v>2.4859285050610125</v>
      </c>
    </row>
    <row r="2486" spans="1:4" x14ac:dyDescent="0.2">
      <c r="A2486" s="17">
        <v>42888</v>
      </c>
      <c r="B2486" s="18">
        <f>VLOOKUP(Table1[[#This Row],[Date]],'Stock Long Data'!A:F,6,)</f>
        <v>54.290000999999997</v>
      </c>
      <c r="C2486" s="18">
        <f>VLOOKUP(Table1[[#This Row],[Date]],'Stock Short Data'!A:F,6,)</f>
        <v>19.782429</v>
      </c>
      <c r="D2486" s="18">
        <f>Table1[[#This Row],[Long]]/Table1[[#This Row],[Short]]</f>
        <v>2.7443546492698139</v>
      </c>
    </row>
    <row r="2487" spans="1:4" x14ac:dyDescent="0.2">
      <c r="A2487" s="17">
        <v>42891</v>
      </c>
      <c r="B2487" s="18">
        <f>VLOOKUP(Table1[[#This Row],[Date]],'Stock Long Data'!A:F,6,)</f>
        <v>52.900002000000001</v>
      </c>
      <c r="C2487" s="18">
        <f>VLOOKUP(Table1[[#This Row],[Date]],'Stock Short Data'!A:F,6,)</f>
        <v>19.763863000000001</v>
      </c>
      <c r="D2487" s="18">
        <f>Table1[[#This Row],[Long]]/Table1[[#This Row],[Short]]</f>
        <v>2.6766023423659635</v>
      </c>
    </row>
    <row r="2488" spans="1:4" x14ac:dyDescent="0.2">
      <c r="A2488" s="17">
        <v>42892</v>
      </c>
      <c r="B2488" s="18">
        <f>VLOOKUP(Table1[[#This Row],[Date]],'Stock Long Data'!A:F,6,)</f>
        <v>52.049999</v>
      </c>
      <c r="C2488" s="18">
        <f>VLOOKUP(Table1[[#This Row],[Date]],'Stock Short Data'!A:F,6,)</f>
        <v>19.633896</v>
      </c>
      <c r="D2488" s="18">
        <f>Table1[[#This Row],[Long]]/Table1[[#This Row],[Short]]</f>
        <v>2.6510275393126252</v>
      </c>
    </row>
    <row r="2489" spans="1:4" x14ac:dyDescent="0.2">
      <c r="A2489" s="17">
        <v>42893</v>
      </c>
      <c r="B2489" s="18">
        <f>VLOOKUP(Table1[[#This Row],[Date]],'Stock Long Data'!A:F,6,)</f>
        <v>52.25</v>
      </c>
      <c r="C2489" s="18">
        <f>VLOOKUP(Table1[[#This Row],[Date]],'Stock Short Data'!A:F,6,)</f>
        <v>19.791709999999998</v>
      </c>
      <c r="D2489" s="18">
        <f>Table1[[#This Row],[Long]]/Table1[[#This Row],[Short]]</f>
        <v>2.6399942198021296</v>
      </c>
    </row>
    <row r="2490" spans="1:4" x14ac:dyDescent="0.2">
      <c r="A2490" s="17">
        <v>42894</v>
      </c>
      <c r="B2490" s="18">
        <f>VLOOKUP(Table1[[#This Row],[Date]],'Stock Long Data'!A:F,6,)</f>
        <v>51.720001000000003</v>
      </c>
      <c r="C2490" s="18">
        <f>VLOOKUP(Table1[[#This Row],[Date]],'Stock Short Data'!A:F,6,)</f>
        <v>19.782429</v>
      </c>
      <c r="D2490" s="18">
        <f>Table1[[#This Row],[Long]]/Table1[[#This Row],[Short]]</f>
        <v>2.6144413812884153</v>
      </c>
    </row>
    <row r="2491" spans="1:4" x14ac:dyDescent="0.2">
      <c r="A2491" s="17">
        <v>42895</v>
      </c>
      <c r="B2491" s="18">
        <f>VLOOKUP(Table1[[#This Row],[Date]],'Stock Long Data'!A:F,6,)</f>
        <v>51.700001</v>
      </c>
      <c r="C2491" s="18">
        <f>VLOOKUP(Table1[[#This Row],[Date]],'Stock Short Data'!A:F,6,)</f>
        <v>20.487943999999999</v>
      </c>
      <c r="D2491" s="18">
        <f>Table1[[#This Row],[Long]]/Table1[[#This Row],[Short]]</f>
        <v>2.5234352944346199</v>
      </c>
    </row>
    <row r="2492" spans="1:4" x14ac:dyDescent="0.2">
      <c r="A2492" s="17">
        <v>42898</v>
      </c>
      <c r="B2492" s="18">
        <f>VLOOKUP(Table1[[#This Row],[Date]],'Stock Long Data'!A:F,6,)</f>
        <v>51.900002000000001</v>
      </c>
      <c r="C2492" s="18">
        <f>VLOOKUP(Table1[[#This Row],[Date]],'Stock Short Data'!A:F,6,)</f>
        <v>21.184183000000001</v>
      </c>
      <c r="D2492" s="18">
        <f>Table1[[#This Row],[Long]]/Table1[[#This Row],[Short]]</f>
        <v>2.4499411660105088</v>
      </c>
    </row>
    <row r="2493" spans="1:4" x14ac:dyDescent="0.2">
      <c r="A2493" s="17">
        <v>42899</v>
      </c>
      <c r="B2493" s="18">
        <f>VLOOKUP(Table1[[#This Row],[Date]],'Stock Long Data'!A:F,6,)</f>
        <v>52.389999000000003</v>
      </c>
      <c r="C2493" s="18">
        <f>VLOOKUP(Table1[[#This Row],[Date]],'Stock Short Data'!A:F,6,)</f>
        <v>21.212032000000001</v>
      </c>
      <c r="D2493" s="18">
        <f>Table1[[#This Row],[Long]]/Table1[[#This Row],[Short]]</f>
        <v>2.4698246259481413</v>
      </c>
    </row>
    <row r="2494" spans="1:4" x14ac:dyDescent="0.2">
      <c r="A2494" s="17">
        <v>42900</v>
      </c>
      <c r="B2494" s="18">
        <f>VLOOKUP(Table1[[#This Row],[Date]],'Stock Long Data'!A:F,6,)</f>
        <v>53.09</v>
      </c>
      <c r="C2494" s="18">
        <f>VLOOKUP(Table1[[#This Row],[Date]],'Stock Short Data'!A:F,6,)</f>
        <v>21.304867000000002</v>
      </c>
      <c r="D2494" s="18">
        <f>Table1[[#This Row],[Long]]/Table1[[#This Row],[Short]]</f>
        <v>2.491918865299652</v>
      </c>
    </row>
    <row r="2495" spans="1:4" x14ac:dyDescent="0.2">
      <c r="A2495" s="17">
        <v>42901</v>
      </c>
      <c r="B2495" s="18">
        <f>VLOOKUP(Table1[[#This Row],[Date]],'Stock Long Data'!A:F,6,)</f>
        <v>53.130001</v>
      </c>
      <c r="C2495" s="18">
        <f>VLOOKUP(Table1[[#This Row],[Date]],'Stock Short Data'!A:F,6,)</f>
        <v>21.007801000000001</v>
      </c>
      <c r="D2495" s="18">
        <f>Table1[[#This Row],[Long]]/Table1[[#This Row],[Short]]</f>
        <v>2.5290605618360531</v>
      </c>
    </row>
    <row r="2496" spans="1:4" x14ac:dyDescent="0.2">
      <c r="A2496" s="17">
        <v>42902</v>
      </c>
      <c r="B2496" s="18">
        <f>VLOOKUP(Table1[[#This Row],[Date]],'Stock Long Data'!A:F,6,)</f>
        <v>52.970001000000003</v>
      </c>
      <c r="C2496" s="18">
        <f>VLOOKUP(Table1[[#This Row],[Date]],'Stock Short Data'!A:F,6,)</f>
        <v>20.989239000000001</v>
      </c>
      <c r="D2496" s="18">
        <f>Table1[[#This Row],[Long]]/Table1[[#This Row],[Short]]</f>
        <v>2.5236742027664749</v>
      </c>
    </row>
    <row r="2497" spans="1:4" x14ac:dyDescent="0.2">
      <c r="A2497" s="17">
        <v>42905</v>
      </c>
      <c r="B2497" s="18">
        <f>VLOOKUP(Table1[[#This Row],[Date]],'Stock Long Data'!A:F,6,)</f>
        <v>53.84</v>
      </c>
      <c r="C2497" s="18">
        <f>VLOOKUP(Table1[[#This Row],[Date]],'Stock Short Data'!A:F,6,)</f>
        <v>20.794287000000001</v>
      </c>
      <c r="D2497" s="18">
        <f>Table1[[#This Row],[Long]]/Table1[[#This Row],[Short]]</f>
        <v>2.5891726895949834</v>
      </c>
    </row>
    <row r="2498" spans="1:4" x14ac:dyDescent="0.2">
      <c r="A2498" s="17">
        <v>42906</v>
      </c>
      <c r="B2498" s="18">
        <f>VLOOKUP(Table1[[#This Row],[Date]],'Stock Long Data'!A:F,6,)</f>
        <v>52.560001</v>
      </c>
      <c r="C2498" s="18">
        <f>VLOOKUP(Table1[[#This Row],[Date]],'Stock Short Data'!A:F,6,)</f>
        <v>20.497230999999999</v>
      </c>
      <c r="D2498" s="18">
        <f>Table1[[#This Row],[Long]]/Table1[[#This Row],[Short]]</f>
        <v>2.5642488490274613</v>
      </c>
    </row>
    <row r="2499" spans="1:4" x14ac:dyDescent="0.2">
      <c r="A2499" s="17">
        <v>42907</v>
      </c>
      <c r="B2499" s="18">
        <f>VLOOKUP(Table1[[#This Row],[Date]],'Stock Long Data'!A:F,6,)</f>
        <v>53.290000999999997</v>
      </c>
      <c r="C2499" s="18">
        <f>VLOOKUP(Table1[[#This Row],[Date]],'Stock Short Data'!A:F,6,)</f>
        <v>20.460096</v>
      </c>
      <c r="D2499" s="18">
        <f>Table1[[#This Row],[Long]]/Table1[[#This Row],[Short]]</f>
        <v>2.604582158363284</v>
      </c>
    </row>
    <row r="2500" spans="1:4" x14ac:dyDescent="0.2">
      <c r="A2500" s="17">
        <v>42908</v>
      </c>
      <c r="B2500" s="18">
        <f>VLOOKUP(Table1[[#This Row],[Date]],'Stock Long Data'!A:F,6,)</f>
        <v>54.25</v>
      </c>
      <c r="C2500" s="18">
        <f>VLOOKUP(Table1[[#This Row],[Date]],'Stock Short Data'!A:F,6,)</f>
        <v>20.655045000000001</v>
      </c>
      <c r="D2500" s="18">
        <f>Table1[[#This Row],[Long]]/Table1[[#This Row],[Short]]</f>
        <v>2.6264769696701218</v>
      </c>
    </row>
    <row r="2501" spans="1:4" x14ac:dyDescent="0.2">
      <c r="A2501" s="17">
        <v>42909</v>
      </c>
      <c r="B2501" s="18">
        <f>VLOOKUP(Table1[[#This Row],[Date]],'Stock Long Data'!A:F,6,)</f>
        <v>55.369999</v>
      </c>
      <c r="C2501" s="18">
        <f>VLOOKUP(Table1[[#This Row],[Date]],'Stock Short Data'!A:F,6,)</f>
        <v>20.979956000000001</v>
      </c>
      <c r="D2501" s="18">
        <f>Table1[[#This Row],[Long]]/Table1[[#This Row],[Short]]</f>
        <v>2.6391856589213054</v>
      </c>
    </row>
    <row r="2502" spans="1:4" x14ac:dyDescent="0.2">
      <c r="A2502" s="17">
        <v>42912</v>
      </c>
      <c r="B2502" s="18">
        <f>VLOOKUP(Table1[[#This Row],[Date]],'Stock Long Data'!A:F,6,)</f>
        <v>55.5</v>
      </c>
      <c r="C2502" s="18">
        <f>VLOOKUP(Table1[[#This Row],[Date]],'Stock Short Data'!A:F,6,)</f>
        <v>21.119204</v>
      </c>
      <c r="D2502" s="18">
        <f>Table1[[#This Row],[Long]]/Table1[[#This Row],[Short]]</f>
        <v>2.6279399545551052</v>
      </c>
    </row>
    <row r="2503" spans="1:4" x14ac:dyDescent="0.2">
      <c r="A2503" s="17">
        <v>42913</v>
      </c>
      <c r="B2503" s="18">
        <f>VLOOKUP(Table1[[#This Row],[Date]],'Stock Long Data'!A:F,6,)</f>
        <v>55.040000999999997</v>
      </c>
      <c r="C2503" s="18">
        <f>VLOOKUP(Table1[[#This Row],[Date]],'Stock Short Data'!A:F,6,)</f>
        <v>21.202753000000001</v>
      </c>
      <c r="D2503" s="18">
        <f>Table1[[#This Row],[Long]]/Table1[[#This Row],[Short]]</f>
        <v>2.5958893639896665</v>
      </c>
    </row>
    <row r="2504" spans="1:4" x14ac:dyDescent="0.2">
      <c r="A2504" s="17">
        <v>42914</v>
      </c>
      <c r="B2504" s="18">
        <f>VLOOKUP(Table1[[#This Row],[Date]],'Stock Long Data'!A:F,6,)</f>
        <v>56.16</v>
      </c>
      <c r="C2504" s="18">
        <f>VLOOKUP(Table1[[#This Row],[Date]],'Stock Short Data'!A:F,6,)</f>
        <v>21.212032000000001</v>
      </c>
      <c r="D2504" s="18">
        <f>Table1[[#This Row],[Long]]/Table1[[#This Row],[Short]]</f>
        <v>2.6475539919985032</v>
      </c>
    </row>
    <row r="2505" spans="1:4" x14ac:dyDescent="0.2">
      <c r="A2505" s="17">
        <v>42915</v>
      </c>
      <c r="B2505" s="18">
        <f>VLOOKUP(Table1[[#This Row],[Date]],'Stock Long Data'!A:F,6,)</f>
        <v>59.099997999999999</v>
      </c>
      <c r="C2505" s="18">
        <f>VLOOKUP(Table1[[#This Row],[Date]],'Stock Short Data'!A:F,6,)</f>
        <v>21.341996999999999</v>
      </c>
      <c r="D2505" s="18">
        <f>Table1[[#This Row],[Long]]/Table1[[#This Row],[Short]]</f>
        <v>2.769187813117957</v>
      </c>
    </row>
    <row r="2506" spans="1:4" x14ac:dyDescent="0.2">
      <c r="A2506" s="17">
        <v>42916</v>
      </c>
      <c r="B2506" s="18">
        <f>VLOOKUP(Table1[[#This Row],[Date]],'Stock Long Data'!A:F,6,)</f>
        <v>59.669998</v>
      </c>
      <c r="C2506" s="18">
        <f>VLOOKUP(Table1[[#This Row],[Date]],'Stock Short Data'!A:F,6,)</f>
        <v>21.499813</v>
      </c>
      <c r="D2506" s="18">
        <f>Table1[[#This Row],[Long]]/Table1[[#This Row],[Short]]</f>
        <v>2.7753728834757774</v>
      </c>
    </row>
    <row r="2507" spans="1:4" x14ac:dyDescent="0.2">
      <c r="A2507" s="17">
        <v>42919</v>
      </c>
      <c r="B2507" s="18">
        <f>VLOOKUP(Table1[[#This Row],[Date]],'Stock Long Data'!A:F,6,)</f>
        <v>59.990001999999997</v>
      </c>
      <c r="C2507" s="18">
        <f>VLOOKUP(Table1[[#This Row],[Date]],'Stock Short Data'!A:F,6,)</f>
        <v>21.592644</v>
      </c>
      <c r="D2507" s="18">
        <f>Table1[[#This Row],[Long]]/Table1[[#This Row],[Short]]</f>
        <v>2.7782610596460535</v>
      </c>
    </row>
    <row r="2508" spans="1:4" x14ac:dyDescent="0.2">
      <c r="A2508" s="17">
        <v>42921</v>
      </c>
      <c r="B2508" s="18">
        <f>VLOOKUP(Table1[[#This Row],[Date]],'Stock Long Data'!A:F,6,)</f>
        <v>59.75</v>
      </c>
      <c r="C2508" s="18">
        <f>VLOOKUP(Table1[[#This Row],[Date]],'Stock Short Data'!A:F,6,)</f>
        <v>21.518378999999999</v>
      </c>
      <c r="D2508" s="18">
        <f>Table1[[#This Row],[Long]]/Table1[[#This Row],[Short]]</f>
        <v>2.7766961442588216</v>
      </c>
    </row>
    <row r="2509" spans="1:4" x14ac:dyDescent="0.2">
      <c r="A2509" s="17">
        <v>42922</v>
      </c>
      <c r="B2509" s="18">
        <f>VLOOKUP(Table1[[#This Row],[Date]],'Stock Long Data'!A:F,6,)</f>
        <v>57.970001000000003</v>
      </c>
      <c r="C2509" s="18">
        <f>VLOOKUP(Table1[[#This Row],[Date]],'Stock Short Data'!A:F,6,)</f>
        <v>20.914974000000001</v>
      </c>
      <c r="D2509" s="18">
        <f>Table1[[#This Row],[Long]]/Table1[[#This Row],[Short]]</f>
        <v>2.7716984491589614</v>
      </c>
    </row>
    <row r="2510" spans="1:4" x14ac:dyDescent="0.2">
      <c r="A2510" s="17">
        <v>42923</v>
      </c>
      <c r="B2510" s="18">
        <f>VLOOKUP(Table1[[#This Row],[Date]],'Stock Long Data'!A:F,6,)</f>
        <v>58.360000999999997</v>
      </c>
      <c r="C2510" s="18">
        <f>VLOOKUP(Table1[[#This Row],[Date]],'Stock Short Data'!A:F,6,)</f>
        <v>21.286299</v>
      </c>
      <c r="D2510" s="18">
        <f>Table1[[#This Row],[Long]]/Table1[[#This Row],[Short]]</f>
        <v>2.7416697003081651</v>
      </c>
    </row>
    <row r="2511" spans="1:4" x14ac:dyDescent="0.2">
      <c r="A2511" s="17">
        <v>42926</v>
      </c>
      <c r="B2511" s="18">
        <f>VLOOKUP(Table1[[#This Row],[Date]],'Stock Long Data'!A:F,6,)</f>
        <v>58.68</v>
      </c>
      <c r="C2511" s="18">
        <f>VLOOKUP(Table1[[#This Row],[Date]],'Stock Short Data'!A:F,6,)</f>
        <v>21.267733</v>
      </c>
      <c r="D2511" s="18">
        <f>Table1[[#This Row],[Long]]/Table1[[#This Row],[Short]]</f>
        <v>2.7591093042215644</v>
      </c>
    </row>
    <row r="2512" spans="1:4" x14ac:dyDescent="0.2">
      <c r="A2512" s="17">
        <v>42927</v>
      </c>
      <c r="B2512" s="18">
        <f>VLOOKUP(Table1[[#This Row],[Date]],'Stock Long Data'!A:F,6,)</f>
        <v>58.779998999999997</v>
      </c>
      <c r="C2512" s="18">
        <f>VLOOKUP(Table1[[#This Row],[Date]],'Stock Short Data'!A:F,6,)</f>
        <v>21.063503000000001</v>
      </c>
      <c r="D2512" s="18">
        <f>Table1[[#This Row],[Long]]/Table1[[#This Row],[Short]]</f>
        <v>2.7906089029920613</v>
      </c>
    </row>
    <row r="2513" spans="1:4" x14ac:dyDescent="0.2">
      <c r="A2513" s="17">
        <v>42928</v>
      </c>
      <c r="B2513" s="18">
        <f>VLOOKUP(Table1[[#This Row],[Date]],'Stock Long Data'!A:F,6,)</f>
        <v>58.720001000000003</v>
      </c>
      <c r="C2513" s="18">
        <f>VLOOKUP(Table1[[#This Row],[Date]],'Stock Short Data'!A:F,6,)</f>
        <v>21.221319000000001</v>
      </c>
      <c r="D2513" s="18">
        <f>Table1[[#This Row],[Long]]/Table1[[#This Row],[Short]]</f>
        <v>2.767028807210334</v>
      </c>
    </row>
    <row r="2514" spans="1:4" x14ac:dyDescent="0.2">
      <c r="A2514" s="17">
        <v>42929</v>
      </c>
      <c r="B2514" s="18">
        <f>VLOOKUP(Table1[[#This Row],[Date]],'Stock Long Data'!A:F,6,)</f>
        <v>59.330002</v>
      </c>
      <c r="C2514" s="18">
        <f>VLOOKUP(Table1[[#This Row],[Date]],'Stock Short Data'!A:F,6,)</f>
        <v>21.397698999999999</v>
      </c>
      <c r="D2514" s="18">
        <f>Table1[[#This Row],[Long]]/Table1[[#This Row],[Short]]</f>
        <v>2.7727281330576714</v>
      </c>
    </row>
    <row r="2515" spans="1:4" x14ac:dyDescent="0.2">
      <c r="A2515" s="17">
        <v>42930</v>
      </c>
      <c r="B2515" s="18">
        <f>VLOOKUP(Table1[[#This Row],[Date]],'Stock Long Data'!A:F,6,)</f>
        <v>59.810001</v>
      </c>
      <c r="C2515" s="18">
        <f>VLOOKUP(Table1[[#This Row],[Date]],'Stock Short Data'!A:F,6,)</f>
        <v>21.063503000000001</v>
      </c>
      <c r="D2515" s="18">
        <f>Table1[[#This Row],[Long]]/Table1[[#This Row],[Short]]</f>
        <v>2.8395087464796336</v>
      </c>
    </row>
    <row r="2516" spans="1:4" x14ac:dyDescent="0.2">
      <c r="A2516" s="17">
        <v>42933</v>
      </c>
      <c r="B2516" s="18">
        <f>VLOOKUP(Table1[[#This Row],[Date]],'Stock Long Data'!A:F,6,)</f>
        <v>59.740001999999997</v>
      </c>
      <c r="C2516" s="18">
        <f>VLOOKUP(Table1[[#This Row],[Date]],'Stock Short Data'!A:F,6,)</f>
        <v>21.277016</v>
      </c>
      <c r="D2516" s="18">
        <f>Table1[[#This Row],[Long]]/Table1[[#This Row],[Short]]</f>
        <v>2.8077246358229933</v>
      </c>
    </row>
    <row r="2517" spans="1:4" x14ac:dyDescent="0.2">
      <c r="A2517" s="17">
        <v>42934</v>
      </c>
      <c r="B2517" s="18">
        <f>VLOOKUP(Table1[[#This Row],[Date]],'Stock Long Data'!A:F,6,)</f>
        <v>59.380001</v>
      </c>
      <c r="C2517" s="18">
        <f>VLOOKUP(Table1[[#This Row],[Date]],'Stock Short Data'!A:F,6,)</f>
        <v>21.193466000000001</v>
      </c>
      <c r="D2517" s="18">
        <f>Table1[[#This Row],[Long]]/Table1[[#This Row],[Short]]</f>
        <v>2.8018069814536233</v>
      </c>
    </row>
    <row r="2518" spans="1:4" x14ac:dyDescent="0.2">
      <c r="A2518" s="17">
        <v>42935</v>
      </c>
      <c r="B2518" s="18">
        <f>VLOOKUP(Table1[[#This Row],[Date]],'Stock Long Data'!A:F,6,)</f>
        <v>61.349997999999999</v>
      </c>
      <c r="C2518" s="18">
        <f>VLOOKUP(Table1[[#This Row],[Date]],'Stock Short Data'!A:F,6,)</f>
        <v>21.49053</v>
      </c>
      <c r="D2518" s="18">
        <f>Table1[[#This Row],[Long]]/Table1[[#This Row],[Short]]</f>
        <v>2.8547456949642469</v>
      </c>
    </row>
    <row r="2519" spans="1:4" x14ac:dyDescent="0.2">
      <c r="A2519" s="17">
        <v>42936</v>
      </c>
      <c r="B2519" s="18">
        <f>VLOOKUP(Table1[[#This Row],[Date]],'Stock Long Data'!A:F,6,)</f>
        <v>61.110000999999997</v>
      </c>
      <c r="C2519" s="18">
        <f>VLOOKUP(Table1[[#This Row],[Date]],'Stock Short Data'!A:F,6,)</f>
        <v>21.592644</v>
      </c>
      <c r="D2519" s="18">
        <f>Table1[[#This Row],[Long]]/Table1[[#This Row],[Short]]</f>
        <v>2.8301305296377786</v>
      </c>
    </row>
    <row r="2520" spans="1:4" x14ac:dyDescent="0.2">
      <c r="A2520" s="17">
        <v>42937</v>
      </c>
      <c r="B2520" s="18">
        <f>VLOOKUP(Table1[[#This Row],[Date]],'Stock Long Data'!A:F,6,)</f>
        <v>61.939999</v>
      </c>
      <c r="C2520" s="18">
        <f>VLOOKUP(Table1[[#This Row],[Date]],'Stock Short Data'!A:F,6,)</f>
        <v>21.861858000000002</v>
      </c>
      <c r="D2520" s="18">
        <f>Table1[[#This Row],[Long]]/Table1[[#This Row],[Short]]</f>
        <v>2.833244960240799</v>
      </c>
    </row>
    <row r="2521" spans="1:4" x14ac:dyDescent="0.2">
      <c r="A2521" s="17">
        <v>42940</v>
      </c>
      <c r="B2521" s="18">
        <f>VLOOKUP(Table1[[#This Row],[Date]],'Stock Long Data'!A:F,6,)</f>
        <v>62.02</v>
      </c>
      <c r="C2521" s="18">
        <f>VLOOKUP(Table1[[#This Row],[Date]],'Stock Short Data'!A:F,6,)</f>
        <v>21.574076000000002</v>
      </c>
      <c r="D2521" s="18">
        <f>Table1[[#This Row],[Long]]/Table1[[#This Row],[Short]]</f>
        <v>2.874746524486147</v>
      </c>
    </row>
    <row r="2522" spans="1:4" x14ac:dyDescent="0.2">
      <c r="A2522" s="17">
        <v>42941</v>
      </c>
      <c r="B2522" s="18">
        <f>VLOOKUP(Table1[[#This Row],[Date]],'Stock Long Data'!A:F,6,)</f>
        <v>61.900002000000001</v>
      </c>
      <c r="C2522" s="18">
        <f>VLOOKUP(Table1[[#This Row],[Date]],'Stock Short Data'!A:F,6,)</f>
        <v>21.880423</v>
      </c>
      <c r="D2522" s="18">
        <f>Table1[[#This Row],[Long]]/Table1[[#This Row],[Short]]</f>
        <v>2.8290130405614189</v>
      </c>
    </row>
    <row r="2523" spans="1:4" x14ac:dyDescent="0.2">
      <c r="A2523" s="17">
        <v>42942</v>
      </c>
      <c r="B2523" s="18">
        <f>VLOOKUP(Table1[[#This Row],[Date]],'Stock Long Data'!A:F,6,)</f>
        <v>61.470001000000003</v>
      </c>
      <c r="C2523" s="18">
        <f>VLOOKUP(Table1[[#This Row],[Date]],'Stock Short Data'!A:F,6,)</f>
        <v>21.713325999999999</v>
      </c>
      <c r="D2523" s="18">
        <f>Table1[[#This Row],[Long]]/Table1[[#This Row],[Short]]</f>
        <v>2.8309804310956328</v>
      </c>
    </row>
    <row r="2524" spans="1:4" x14ac:dyDescent="0.2">
      <c r="A2524" s="17">
        <v>42943</v>
      </c>
      <c r="B2524" s="18">
        <f>VLOOKUP(Table1[[#This Row],[Date]],'Stock Long Data'!A:F,6,)</f>
        <v>61.470001000000003</v>
      </c>
      <c r="C2524" s="18">
        <f>VLOOKUP(Table1[[#This Row],[Date]],'Stock Short Data'!A:F,6,)</f>
        <v>21.462681</v>
      </c>
      <c r="D2524" s="18">
        <f>Table1[[#This Row],[Long]]/Table1[[#This Row],[Short]]</f>
        <v>2.8640411232874405</v>
      </c>
    </row>
    <row r="2525" spans="1:4" x14ac:dyDescent="0.2">
      <c r="A2525" s="17">
        <v>42944</v>
      </c>
      <c r="B2525" s="18">
        <f>VLOOKUP(Table1[[#This Row],[Date]],'Stock Long Data'!A:F,6,)</f>
        <v>61.830002</v>
      </c>
      <c r="C2525" s="18">
        <f>VLOOKUP(Table1[[#This Row],[Date]],'Stock Short Data'!A:F,6,)</f>
        <v>21.601928999999998</v>
      </c>
      <c r="D2525" s="18">
        <f>Table1[[#This Row],[Long]]/Table1[[#This Row],[Short]]</f>
        <v>2.8622444782593259</v>
      </c>
    </row>
    <row r="2526" spans="1:4" x14ac:dyDescent="0.2">
      <c r="A2526" s="17">
        <v>42947</v>
      </c>
      <c r="B2526" s="18">
        <f>VLOOKUP(Table1[[#This Row],[Date]],'Stock Long Data'!A:F,6,)</f>
        <v>61.639999000000003</v>
      </c>
      <c r="C2526" s="18">
        <f>VLOOKUP(Table1[[#This Row],[Date]],'Stock Short Data'!A:F,6,)</f>
        <v>21.277016</v>
      </c>
      <c r="D2526" s="18">
        <f>Table1[[#This Row],[Long]]/Table1[[#This Row],[Short]]</f>
        <v>2.8970227310070173</v>
      </c>
    </row>
    <row r="2527" spans="1:4" x14ac:dyDescent="0.2">
      <c r="A2527" s="17">
        <v>42948</v>
      </c>
      <c r="B2527" s="18">
        <f>VLOOKUP(Table1[[#This Row],[Date]],'Stock Long Data'!A:F,6,)</f>
        <v>61.610000999999997</v>
      </c>
      <c r="C2527" s="18">
        <f>VLOOKUP(Table1[[#This Row],[Date]],'Stock Short Data'!A:F,6,)</f>
        <v>21.388415999999999</v>
      </c>
      <c r="D2527" s="18">
        <f>Table1[[#This Row],[Long]]/Table1[[#This Row],[Short]]</f>
        <v>2.8805312651483868</v>
      </c>
    </row>
    <row r="2528" spans="1:4" x14ac:dyDescent="0.2">
      <c r="A2528" s="17">
        <v>42949</v>
      </c>
      <c r="B2528" s="18">
        <f>VLOOKUP(Table1[[#This Row],[Date]],'Stock Long Data'!A:F,6,)</f>
        <v>61.23</v>
      </c>
      <c r="C2528" s="18">
        <f>VLOOKUP(Table1[[#This Row],[Date]],'Stock Short Data'!A:F,6,)</f>
        <v>21.954685000000001</v>
      </c>
      <c r="D2528" s="18">
        <f>Table1[[#This Row],[Long]]/Table1[[#This Row],[Short]]</f>
        <v>2.7889263726625999</v>
      </c>
    </row>
    <row r="2529" spans="1:4" x14ac:dyDescent="0.2">
      <c r="A2529" s="17">
        <v>42950</v>
      </c>
      <c r="B2529" s="18">
        <f>VLOOKUP(Table1[[#This Row],[Date]],'Stock Long Data'!A:F,6,)</f>
        <v>60.5</v>
      </c>
      <c r="C2529" s="18">
        <f>VLOOKUP(Table1[[#This Row],[Date]],'Stock Short Data'!A:F,6,)</f>
        <v>22.131070999999999</v>
      </c>
      <c r="D2529" s="18">
        <f>Table1[[#This Row],[Long]]/Table1[[#This Row],[Short]]</f>
        <v>2.7337131583012861</v>
      </c>
    </row>
    <row r="2530" spans="1:4" x14ac:dyDescent="0.2">
      <c r="A2530" s="17">
        <v>42951</v>
      </c>
      <c r="B2530" s="18">
        <f>VLOOKUP(Table1[[#This Row],[Date]],'Stock Long Data'!A:F,6,)</f>
        <v>61.759998000000003</v>
      </c>
      <c r="C2530" s="18">
        <f>VLOOKUP(Table1[[#This Row],[Date]],'Stock Short Data'!A:F,6,)</f>
        <v>22.548812999999999</v>
      </c>
      <c r="D2530" s="18">
        <f>Table1[[#This Row],[Long]]/Table1[[#This Row],[Short]]</f>
        <v>2.7389467463320578</v>
      </c>
    </row>
    <row r="2531" spans="1:4" x14ac:dyDescent="0.2">
      <c r="A2531" s="17">
        <v>42954</v>
      </c>
      <c r="B2531" s="18">
        <f>VLOOKUP(Table1[[#This Row],[Date]],'Stock Long Data'!A:F,6,)</f>
        <v>62.509998000000003</v>
      </c>
      <c r="C2531" s="18">
        <f>VLOOKUP(Table1[[#This Row],[Date]],'Stock Short Data'!A:F,6,)</f>
        <v>22.548812999999999</v>
      </c>
      <c r="D2531" s="18">
        <f>Table1[[#This Row],[Long]]/Table1[[#This Row],[Short]]</f>
        <v>2.7722079206564003</v>
      </c>
    </row>
    <row r="2532" spans="1:4" x14ac:dyDescent="0.2">
      <c r="A2532" s="17">
        <v>42955</v>
      </c>
      <c r="B2532" s="18">
        <f>VLOOKUP(Table1[[#This Row],[Date]],'Stock Long Data'!A:F,6,)</f>
        <v>62.529998999999997</v>
      </c>
      <c r="C2532" s="18">
        <f>VLOOKUP(Table1[[#This Row],[Date]],'Stock Short Data'!A:F,6,)</f>
        <v>22.855152</v>
      </c>
      <c r="D2532" s="18">
        <f>Table1[[#This Row],[Long]]/Table1[[#This Row],[Short]]</f>
        <v>2.7359257553832936</v>
      </c>
    </row>
    <row r="2533" spans="1:4" x14ac:dyDescent="0.2">
      <c r="A2533" s="17">
        <v>42956</v>
      </c>
      <c r="B2533" s="18">
        <f>VLOOKUP(Table1[[#This Row],[Date]],'Stock Long Data'!A:F,6,)</f>
        <v>61.889999000000003</v>
      </c>
      <c r="C2533" s="18">
        <f>VLOOKUP(Table1[[#This Row],[Date]],'Stock Short Data'!A:F,6,)</f>
        <v>22.567374999999998</v>
      </c>
      <c r="D2533" s="18">
        <f>Table1[[#This Row],[Long]]/Table1[[#This Row],[Short]]</f>
        <v>2.7424544945967355</v>
      </c>
    </row>
    <row r="2534" spans="1:4" x14ac:dyDescent="0.2">
      <c r="A2534" s="17">
        <v>42957</v>
      </c>
      <c r="B2534" s="18">
        <f>VLOOKUP(Table1[[#This Row],[Date]],'Stock Long Data'!A:F,6,)</f>
        <v>60.25</v>
      </c>
      <c r="C2534" s="18">
        <f>VLOOKUP(Table1[[#This Row],[Date]],'Stock Short Data'!A:F,6,)</f>
        <v>22.233183</v>
      </c>
      <c r="D2534" s="18">
        <f>Table1[[#This Row],[Long]]/Table1[[#This Row],[Short]]</f>
        <v>2.7099133758760496</v>
      </c>
    </row>
    <row r="2535" spans="1:4" x14ac:dyDescent="0.2">
      <c r="A2535" s="17">
        <v>42958</v>
      </c>
      <c r="B2535" s="18">
        <f>VLOOKUP(Table1[[#This Row],[Date]],'Stock Long Data'!A:F,6,)</f>
        <v>59.759998000000003</v>
      </c>
      <c r="C2535" s="18">
        <f>VLOOKUP(Table1[[#This Row],[Date]],'Stock Short Data'!A:F,6,)</f>
        <v>22.354624000000001</v>
      </c>
      <c r="D2535" s="18">
        <f>Table1[[#This Row],[Long]]/Table1[[#This Row],[Short]]</f>
        <v>2.6732723395392379</v>
      </c>
    </row>
    <row r="2536" spans="1:4" x14ac:dyDescent="0.2">
      <c r="A2536" s="17">
        <v>42961</v>
      </c>
      <c r="B2536" s="18">
        <f>VLOOKUP(Table1[[#This Row],[Date]],'Stock Long Data'!A:F,6,)</f>
        <v>59.93</v>
      </c>
      <c r="C2536" s="18">
        <f>VLOOKUP(Table1[[#This Row],[Date]],'Stock Short Data'!A:F,6,)</f>
        <v>22.61619</v>
      </c>
      <c r="D2536" s="18">
        <f>Table1[[#This Row],[Long]]/Table1[[#This Row],[Short]]</f>
        <v>2.6498716185175311</v>
      </c>
    </row>
    <row r="2537" spans="1:4" x14ac:dyDescent="0.2">
      <c r="A2537" s="17">
        <v>42962</v>
      </c>
      <c r="B2537" s="18">
        <f>VLOOKUP(Table1[[#This Row],[Date]],'Stock Long Data'!A:F,6,)</f>
        <v>59.5</v>
      </c>
      <c r="C2537" s="18">
        <f>VLOOKUP(Table1[[#This Row],[Date]],'Stock Short Data'!A:F,6,)</f>
        <v>22.466723999999999</v>
      </c>
      <c r="D2537" s="18">
        <f>Table1[[#This Row],[Long]]/Table1[[#This Row],[Short]]</f>
        <v>2.6483611940930953</v>
      </c>
    </row>
    <row r="2538" spans="1:4" x14ac:dyDescent="0.2">
      <c r="A2538" s="17">
        <v>42963</v>
      </c>
      <c r="B2538" s="18">
        <f>VLOOKUP(Table1[[#This Row],[Date]],'Stock Long Data'!A:F,6,)</f>
        <v>59.759998000000003</v>
      </c>
      <c r="C2538" s="18">
        <f>VLOOKUP(Table1[[#This Row],[Date]],'Stock Short Data'!A:F,6,)</f>
        <v>22.709606000000001</v>
      </c>
      <c r="D2538" s="18">
        <f>Table1[[#This Row],[Long]]/Table1[[#This Row],[Short]]</f>
        <v>2.6314854603818314</v>
      </c>
    </row>
    <row r="2539" spans="1:4" x14ac:dyDescent="0.2">
      <c r="A2539" s="17">
        <v>42964</v>
      </c>
      <c r="B2539" s="18">
        <f>VLOOKUP(Table1[[#This Row],[Date]],'Stock Long Data'!A:F,6,)</f>
        <v>58.959999000000003</v>
      </c>
      <c r="C2539" s="18">
        <f>VLOOKUP(Table1[[#This Row],[Date]],'Stock Short Data'!A:F,6,)</f>
        <v>22.307917</v>
      </c>
      <c r="D2539" s="18">
        <f>Table1[[#This Row],[Long]]/Table1[[#This Row],[Short]]</f>
        <v>2.6430078164626489</v>
      </c>
    </row>
    <row r="2540" spans="1:4" x14ac:dyDescent="0.2">
      <c r="A2540" s="17">
        <v>42965</v>
      </c>
      <c r="B2540" s="18">
        <f>VLOOKUP(Table1[[#This Row],[Date]],'Stock Long Data'!A:F,6,)</f>
        <v>58.130001</v>
      </c>
      <c r="C2540" s="18">
        <f>VLOOKUP(Table1[[#This Row],[Date]],'Stock Short Data'!A:F,6,)</f>
        <v>21.980957</v>
      </c>
      <c r="D2540" s="18">
        <f>Table1[[#This Row],[Long]]/Table1[[#This Row],[Short]]</f>
        <v>2.6445618814503846</v>
      </c>
    </row>
    <row r="2541" spans="1:4" x14ac:dyDescent="0.2">
      <c r="A2541" s="17">
        <v>42968</v>
      </c>
      <c r="B2541" s="18">
        <f>VLOOKUP(Table1[[#This Row],[Date]],'Stock Long Data'!A:F,6,)</f>
        <v>59.439999</v>
      </c>
      <c r="C2541" s="18">
        <f>VLOOKUP(Table1[[#This Row],[Date]],'Stock Short Data'!A:F,6,)</f>
        <v>21.766098</v>
      </c>
      <c r="D2541" s="18">
        <f>Table1[[#This Row],[Long]]/Table1[[#This Row],[Short]]</f>
        <v>2.7308523098627968</v>
      </c>
    </row>
    <row r="2542" spans="1:4" x14ac:dyDescent="0.2">
      <c r="A2542" s="17">
        <v>42969</v>
      </c>
      <c r="B2542" s="18">
        <f>VLOOKUP(Table1[[#This Row],[Date]],'Stock Long Data'!A:F,6,)</f>
        <v>59.799999</v>
      </c>
      <c r="C2542" s="18">
        <f>VLOOKUP(Table1[[#This Row],[Date]],'Stock Short Data'!A:F,6,)</f>
        <v>21.906227000000001</v>
      </c>
      <c r="D2542" s="18">
        <f>Table1[[#This Row],[Long]]/Table1[[#This Row],[Short]]</f>
        <v>2.7298173711063982</v>
      </c>
    </row>
    <row r="2543" spans="1:4" x14ac:dyDescent="0.2">
      <c r="A2543" s="17">
        <v>42970</v>
      </c>
      <c r="B2543" s="18">
        <f>VLOOKUP(Table1[[#This Row],[Date]],'Stock Long Data'!A:F,6,)</f>
        <v>60.34</v>
      </c>
      <c r="C2543" s="18">
        <f>VLOOKUP(Table1[[#This Row],[Date]],'Stock Short Data'!A:F,6,)</f>
        <v>21.94359</v>
      </c>
      <c r="D2543" s="18">
        <f>Table1[[#This Row],[Long]]/Table1[[#This Row],[Short]]</f>
        <v>2.7497779533795521</v>
      </c>
    </row>
    <row r="2544" spans="1:4" x14ac:dyDescent="0.2">
      <c r="A2544" s="17">
        <v>42971</v>
      </c>
      <c r="B2544" s="18">
        <f>VLOOKUP(Table1[[#This Row],[Date]],'Stock Long Data'!A:F,6,)</f>
        <v>60.02</v>
      </c>
      <c r="C2544" s="18">
        <f>VLOOKUP(Table1[[#This Row],[Date]],'Stock Short Data'!A:F,6,)</f>
        <v>22.279892</v>
      </c>
      <c r="D2544" s="18">
        <f>Table1[[#This Row],[Long]]/Table1[[#This Row],[Short]]</f>
        <v>2.6939089291815241</v>
      </c>
    </row>
    <row r="2545" spans="1:4" x14ac:dyDescent="0.2">
      <c r="A2545" s="17">
        <v>42972</v>
      </c>
      <c r="B2545" s="18">
        <f>VLOOKUP(Table1[[#This Row],[Date]],'Stock Long Data'!A:F,6,)</f>
        <v>60.209999000000003</v>
      </c>
      <c r="C2545" s="18">
        <f>VLOOKUP(Table1[[#This Row],[Date]],'Stock Short Data'!A:F,6,)</f>
        <v>22.672241</v>
      </c>
      <c r="D2545" s="18">
        <f>Table1[[#This Row],[Long]]/Table1[[#This Row],[Short]]</f>
        <v>2.6556703856491293</v>
      </c>
    </row>
    <row r="2546" spans="1:4" x14ac:dyDescent="0.2">
      <c r="A2546" s="17">
        <v>42975</v>
      </c>
      <c r="B2546" s="18">
        <f>VLOOKUP(Table1[[#This Row],[Date]],'Stock Long Data'!A:F,6,)</f>
        <v>60.130001</v>
      </c>
      <c r="C2546" s="18">
        <f>VLOOKUP(Table1[[#This Row],[Date]],'Stock Short Data'!A:F,6,)</f>
        <v>22.896440999999999</v>
      </c>
      <c r="D2546" s="18">
        <f>Table1[[#This Row],[Long]]/Table1[[#This Row],[Short]]</f>
        <v>2.6261723819872267</v>
      </c>
    </row>
    <row r="2547" spans="1:4" x14ac:dyDescent="0.2">
      <c r="A2547" s="17">
        <v>42976</v>
      </c>
      <c r="B2547" s="18">
        <f>VLOOKUP(Table1[[#This Row],[Date]],'Stock Long Data'!A:F,6,)</f>
        <v>58.32</v>
      </c>
      <c r="C2547" s="18">
        <f>VLOOKUP(Table1[[#This Row],[Date]],'Stock Short Data'!A:F,6,)</f>
        <v>22.784341999999999</v>
      </c>
      <c r="D2547" s="18">
        <f>Table1[[#This Row],[Long]]/Table1[[#This Row],[Short]]</f>
        <v>2.5596525894844802</v>
      </c>
    </row>
    <row r="2548" spans="1:4" x14ac:dyDescent="0.2">
      <c r="A2548" s="17">
        <v>42977</v>
      </c>
      <c r="B2548" s="18">
        <f>VLOOKUP(Table1[[#This Row],[Date]],'Stock Long Data'!A:F,6,)</f>
        <v>57.610000999999997</v>
      </c>
      <c r="C2548" s="18">
        <f>VLOOKUP(Table1[[#This Row],[Date]],'Stock Short Data'!A:F,6,)</f>
        <v>22.541460000000001</v>
      </c>
      <c r="D2548" s="18">
        <f>Table1[[#This Row],[Long]]/Table1[[#This Row],[Short]]</f>
        <v>2.5557351209726429</v>
      </c>
    </row>
    <row r="2549" spans="1:4" x14ac:dyDescent="0.2">
      <c r="A2549" s="17">
        <v>42978</v>
      </c>
      <c r="B2549" s="18">
        <f>VLOOKUP(Table1[[#This Row],[Date]],'Stock Long Data'!A:F,6,)</f>
        <v>57.549999</v>
      </c>
      <c r="C2549" s="18">
        <f>VLOOKUP(Table1[[#This Row],[Date]],'Stock Short Data'!A:F,6,)</f>
        <v>22.662901000000002</v>
      </c>
      <c r="D2549" s="18">
        <f>Table1[[#This Row],[Long]]/Table1[[#This Row],[Short]]</f>
        <v>2.5393924193553152</v>
      </c>
    </row>
    <row r="2550" spans="1:4" x14ac:dyDescent="0.2">
      <c r="A2550" s="17">
        <v>42979</v>
      </c>
      <c r="B2550" s="18">
        <f>VLOOKUP(Table1[[#This Row],[Date]],'Stock Long Data'!A:F,6,)</f>
        <v>61.689999</v>
      </c>
      <c r="C2550" s="18">
        <f>VLOOKUP(Table1[[#This Row],[Date]],'Stock Short Data'!A:F,6,)</f>
        <v>23.120643999999999</v>
      </c>
      <c r="D2550" s="18">
        <f>Table1[[#This Row],[Long]]/Table1[[#This Row],[Short]]</f>
        <v>2.6681782306755819</v>
      </c>
    </row>
    <row r="2551" spans="1:4" x14ac:dyDescent="0.2">
      <c r="A2551" s="17">
        <v>42983</v>
      </c>
      <c r="B2551" s="18">
        <f>VLOOKUP(Table1[[#This Row],[Date]],'Stock Long Data'!A:F,6,)</f>
        <v>61.560001</v>
      </c>
      <c r="C2551" s="18">
        <f>VLOOKUP(Table1[[#This Row],[Date]],'Stock Short Data'!A:F,6,)</f>
        <v>23.055247999999999</v>
      </c>
      <c r="D2551" s="18">
        <f>Table1[[#This Row],[Long]]/Table1[[#This Row],[Short]]</f>
        <v>2.6701079511267891</v>
      </c>
    </row>
    <row r="2552" spans="1:4" x14ac:dyDescent="0.2">
      <c r="A2552" s="17">
        <v>42984</v>
      </c>
      <c r="B2552" s="18">
        <f>VLOOKUP(Table1[[#This Row],[Date]],'Stock Long Data'!A:F,6,)</f>
        <v>61.490001999999997</v>
      </c>
      <c r="C2552" s="18">
        <f>VLOOKUP(Table1[[#This Row],[Date]],'Stock Short Data'!A:F,6,)</f>
        <v>23.569040000000001</v>
      </c>
      <c r="D2552" s="18">
        <f>Table1[[#This Row],[Long]]/Table1[[#This Row],[Short]]</f>
        <v>2.6089311232023022</v>
      </c>
    </row>
    <row r="2553" spans="1:4" x14ac:dyDescent="0.2">
      <c r="A2553" s="17">
        <v>42985</v>
      </c>
      <c r="B2553" s="18">
        <f>VLOOKUP(Table1[[#This Row],[Date]],'Stock Long Data'!A:F,6,)</f>
        <v>61.299999</v>
      </c>
      <c r="C2553" s="18">
        <f>VLOOKUP(Table1[[#This Row],[Date]],'Stock Short Data'!A:F,6,)</f>
        <v>23.475624</v>
      </c>
      <c r="D2553" s="18">
        <f>Table1[[#This Row],[Long]]/Table1[[#This Row],[Short]]</f>
        <v>2.6112191522576782</v>
      </c>
    </row>
    <row r="2554" spans="1:4" x14ac:dyDescent="0.2">
      <c r="A2554" s="17">
        <v>42986</v>
      </c>
      <c r="B2554" s="18">
        <f>VLOOKUP(Table1[[#This Row],[Date]],'Stock Long Data'!A:F,6,)</f>
        <v>62.34</v>
      </c>
      <c r="C2554" s="18">
        <f>VLOOKUP(Table1[[#This Row],[Date]],'Stock Short Data'!A:F,6,)</f>
        <v>23.475624</v>
      </c>
      <c r="D2554" s="18">
        <f>Table1[[#This Row],[Long]]/Table1[[#This Row],[Short]]</f>
        <v>2.6555204666764132</v>
      </c>
    </row>
    <row r="2555" spans="1:4" x14ac:dyDescent="0.2">
      <c r="A2555" s="17">
        <v>42989</v>
      </c>
      <c r="B2555" s="18">
        <f>VLOOKUP(Table1[[#This Row],[Date]],'Stock Long Data'!A:F,6,)</f>
        <v>61.889999000000003</v>
      </c>
      <c r="C2555" s="18">
        <f>VLOOKUP(Table1[[#This Row],[Date]],'Stock Short Data'!A:F,6,)</f>
        <v>23.755875</v>
      </c>
      <c r="D2555" s="18">
        <f>Table1[[#This Row],[Long]]/Table1[[#This Row],[Short]]</f>
        <v>2.6052502380989968</v>
      </c>
    </row>
    <row r="2556" spans="1:4" x14ac:dyDescent="0.2">
      <c r="A2556" s="17">
        <v>42990</v>
      </c>
      <c r="B2556" s="18">
        <f>VLOOKUP(Table1[[#This Row],[Date]],'Stock Long Data'!A:F,6,)</f>
        <v>61.790000999999997</v>
      </c>
      <c r="C2556" s="18">
        <f>VLOOKUP(Table1[[#This Row],[Date]],'Stock Short Data'!A:F,6,)</f>
        <v>23.914684000000001</v>
      </c>
      <c r="D2556" s="18">
        <f>Table1[[#This Row],[Long]]/Table1[[#This Row],[Short]]</f>
        <v>2.5837682404668194</v>
      </c>
    </row>
    <row r="2557" spans="1:4" x14ac:dyDescent="0.2">
      <c r="A2557" s="17">
        <v>42991</v>
      </c>
      <c r="B2557" s="18">
        <f>VLOOKUP(Table1[[#This Row],[Date]],'Stock Long Data'!A:F,6,)</f>
        <v>61.5</v>
      </c>
      <c r="C2557" s="18">
        <f>VLOOKUP(Table1[[#This Row],[Date]],'Stock Short Data'!A:F,6,)</f>
        <v>23.980073999999998</v>
      </c>
      <c r="D2557" s="18">
        <f>Table1[[#This Row],[Long]]/Table1[[#This Row],[Short]]</f>
        <v>2.5646292834625948</v>
      </c>
    </row>
    <row r="2558" spans="1:4" x14ac:dyDescent="0.2">
      <c r="A2558" s="17">
        <v>42992</v>
      </c>
      <c r="B2558" s="18">
        <f>VLOOKUP(Table1[[#This Row],[Date]],'Stock Long Data'!A:F,6,)</f>
        <v>61.119999</v>
      </c>
      <c r="C2558" s="18">
        <f>VLOOKUP(Table1[[#This Row],[Date]],'Stock Short Data'!A:F,6,)</f>
        <v>23.569040000000001</v>
      </c>
      <c r="D2558" s="18">
        <f>Table1[[#This Row],[Long]]/Table1[[#This Row],[Short]]</f>
        <v>2.5932324354322449</v>
      </c>
    </row>
    <row r="2559" spans="1:4" x14ac:dyDescent="0.2">
      <c r="A2559" s="17">
        <v>42993</v>
      </c>
      <c r="B2559" s="18">
        <f>VLOOKUP(Table1[[#This Row],[Date]],'Stock Long Data'!A:F,6,)</f>
        <v>60.599997999999999</v>
      </c>
      <c r="C2559" s="18">
        <f>VLOOKUP(Table1[[#This Row],[Date]],'Stock Short Data'!A:F,6,)</f>
        <v>23.606407000000001</v>
      </c>
      <c r="D2559" s="18">
        <f>Table1[[#This Row],[Long]]/Table1[[#This Row],[Short]]</f>
        <v>2.5670996013921137</v>
      </c>
    </row>
    <row r="2560" spans="1:4" x14ac:dyDescent="0.2">
      <c r="A2560" s="17">
        <v>42996</v>
      </c>
      <c r="B2560" s="18">
        <f>VLOOKUP(Table1[[#This Row],[Date]],'Stock Long Data'!A:F,6,)</f>
        <v>59.759998000000003</v>
      </c>
      <c r="C2560" s="18">
        <f>VLOOKUP(Table1[[#This Row],[Date]],'Stock Short Data'!A:F,6,)</f>
        <v>23.101955</v>
      </c>
      <c r="D2560" s="18">
        <f>Table1[[#This Row],[Long]]/Table1[[#This Row],[Short]]</f>
        <v>2.5867939747956399</v>
      </c>
    </row>
    <row r="2561" spans="1:4" x14ac:dyDescent="0.2">
      <c r="A2561" s="17">
        <v>42997</v>
      </c>
      <c r="B2561" s="18">
        <f>VLOOKUP(Table1[[#This Row],[Date]],'Stock Long Data'!A:F,6,)</f>
        <v>58.950001</v>
      </c>
      <c r="C2561" s="18">
        <f>VLOOKUP(Table1[[#This Row],[Date]],'Stock Short Data'!A:F,6,)</f>
        <v>23.083275</v>
      </c>
      <c r="D2561" s="18">
        <f>Table1[[#This Row],[Long]]/Table1[[#This Row],[Short]]</f>
        <v>2.553797110678619</v>
      </c>
    </row>
    <row r="2562" spans="1:4" x14ac:dyDescent="0.2">
      <c r="A2562" s="17">
        <v>42998</v>
      </c>
      <c r="B2562" s="18">
        <f>VLOOKUP(Table1[[#This Row],[Date]],'Stock Long Data'!A:F,6,)</f>
        <v>58.560001</v>
      </c>
      <c r="C2562" s="18">
        <f>VLOOKUP(Table1[[#This Row],[Date]],'Stock Short Data'!A:F,6,)</f>
        <v>23.017885</v>
      </c>
      <c r="D2562" s="18">
        <f>Table1[[#This Row],[Long]]/Table1[[#This Row],[Short]]</f>
        <v>2.5441086789685499</v>
      </c>
    </row>
    <row r="2563" spans="1:4" x14ac:dyDescent="0.2">
      <c r="A2563" s="17">
        <v>42999</v>
      </c>
      <c r="B2563" s="18">
        <f>VLOOKUP(Table1[[#This Row],[Date]],'Stock Long Data'!A:F,6,)</f>
        <v>58.599997999999999</v>
      </c>
      <c r="C2563" s="18">
        <f>VLOOKUP(Table1[[#This Row],[Date]],'Stock Short Data'!A:F,6,)</f>
        <v>22.887098000000002</v>
      </c>
      <c r="D2563" s="18">
        <f>Table1[[#This Row],[Long]]/Table1[[#This Row],[Short]]</f>
        <v>2.5603944195983255</v>
      </c>
    </row>
    <row r="2564" spans="1:4" x14ac:dyDescent="0.2">
      <c r="A2564" s="17">
        <v>43000</v>
      </c>
      <c r="B2564" s="18">
        <f>VLOOKUP(Table1[[#This Row],[Date]],'Stock Long Data'!A:F,6,)</f>
        <v>58.139999000000003</v>
      </c>
      <c r="C2564" s="18">
        <f>VLOOKUP(Table1[[#This Row],[Date]],'Stock Short Data'!A:F,6,)</f>
        <v>22.924467</v>
      </c>
      <c r="D2564" s="18">
        <f>Table1[[#This Row],[Long]]/Table1[[#This Row],[Short]]</f>
        <v>2.5361548863927785</v>
      </c>
    </row>
    <row r="2565" spans="1:4" x14ac:dyDescent="0.2">
      <c r="A2565" s="17">
        <v>43003</v>
      </c>
      <c r="B2565" s="18">
        <f>VLOOKUP(Table1[[#This Row],[Date]],'Stock Long Data'!A:F,6,)</f>
        <v>57.389999000000003</v>
      </c>
      <c r="C2565" s="18">
        <f>VLOOKUP(Table1[[#This Row],[Date]],'Stock Short Data'!A:F,6,)</f>
        <v>22.61619</v>
      </c>
      <c r="D2565" s="18">
        <f>Table1[[#This Row],[Long]]/Table1[[#This Row],[Short]]</f>
        <v>2.5375626487043133</v>
      </c>
    </row>
    <row r="2566" spans="1:4" x14ac:dyDescent="0.2">
      <c r="A2566" s="17">
        <v>43004</v>
      </c>
      <c r="B2566" s="18">
        <f>VLOOKUP(Table1[[#This Row],[Date]],'Stock Long Data'!A:F,6,)</f>
        <v>59.34</v>
      </c>
      <c r="C2566" s="18">
        <f>VLOOKUP(Table1[[#This Row],[Date]],'Stock Short Data'!A:F,6,)</f>
        <v>22.961834</v>
      </c>
      <c r="D2566" s="18">
        <f>Table1[[#This Row],[Long]]/Table1[[#This Row],[Short]]</f>
        <v>2.5842883456086305</v>
      </c>
    </row>
    <row r="2567" spans="1:4" x14ac:dyDescent="0.2">
      <c r="A2567" s="17">
        <v>43005</v>
      </c>
      <c r="B2567" s="18">
        <f>VLOOKUP(Table1[[#This Row],[Date]],'Stock Long Data'!A:F,6,)</f>
        <v>60.130001</v>
      </c>
      <c r="C2567" s="18">
        <f>VLOOKUP(Table1[[#This Row],[Date]],'Stock Short Data'!A:F,6,)</f>
        <v>23.531676999999998</v>
      </c>
      <c r="D2567" s="18">
        <f>Table1[[#This Row],[Long]]/Table1[[#This Row],[Short]]</f>
        <v>2.5552790393986795</v>
      </c>
    </row>
    <row r="2568" spans="1:4" x14ac:dyDescent="0.2">
      <c r="A2568" s="17">
        <v>43006</v>
      </c>
      <c r="B2568" s="18">
        <f>VLOOKUP(Table1[[#This Row],[Date]],'Stock Long Data'!A:F,6,)</f>
        <v>60.27</v>
      </c>
      <c r="C2568" s="18">
        <f>VLOOKUP(Table1[[#This Row],[Date]],'Stock Short Data'!A:F,6,)</f>
        <v>22.877759999999999</v>
      </c>
      <c r="D2568" s="18">
        <f>Table1[[#This Row],[Long]]/Table1[[#This Row],[Short]]</f>
        <v>2.6344362385128619</v>
      </c>
    </row>
    <row r="2569" spans="1:4" x14ac:dyDescent="0.2">
      <c r="A2569" s="17">
        <v>43007</v>
      </c>
      <c r="B2569" s="18">
        <f>VLOOKUP(Table1[[#This Row],[Date]],'Stock Long Data'!A:F,6,)</f>
        <v>62.25</v>
      </c>
      <c r="C2569" s="18">
        <f>VLOOKUP(Table1[[#This Row],[Date]],'Stock Short Data'!A:F,6,)</f>
        <v>23.017885</v>
      </c>
      <c r="D2569" s="18">
        <f>Table1[[#This Row],[Long]]/Table1[[#This Row],[Short]]</f>
        <v>2.7044187595862956</v>
      </c>
    </row>
    <row r="2570" spans="1:4" x14ac:dyDescent="0.2">
      <c r="A2570" s="17">
        <v>43010</v>
      </c>
      <c r="B2570" s="18">
        <f>VLOOKUP(Table1[[#This Row],[Date]],'Stock Long Data'!A:F,6,)</f>
        <v>62.830002</v>
      </c>
      <c r="C2570" s="18">
        <f>VLOOKUP(Table1[[#This Row],[Date]],'Stock Short Data'!A:F,6,)</f>
        <v>23.335497</v>
      </c>
      <c r="D2570" s="18">
        <f>Table1[[#This Row],[Long]]/Table1[[#This Row],[Short]]</f>
        <v>2.6924647030230382</v>
      </c>
    </row>
    <row r="2571" spans="1:4" x14ac:dyDescent="0.2">
      <c r="A2571" s="17">
        <v>43011</v>
      </c>
      <c r="B2571" s="18">
        <f>VLOOKUP(Table1[[#This Row],[Date]],'Stock Long Data'!A:F,6,)</f>
        <v>62.220001000000003</v>
      </c>
      <c r="C2571" s="18">
        <f>VLOOKUP(Table1[[#This Row],[Date]],'Stock Short Data'!A:F,6,)</f>
        <v>22.289231999999998</v>
      </c>
      <c r="D2571" s="18">
        <f>Table1[[#This Row],[Long]]/Table1[[#This Row],[Short]]</f>
        <v>2.7914824970191887</v>
      </c>
    </row>
    <row r="2572" spans="1:4" x14ac:dyDescent="0.2">
      <c r="A2572" s="17">
        <v>43012</v>
      </c>
      <c r="B2572" s="18">
        <f>VLOOKUP(Table1[[#This Row],[Date]],'Stock Long Data'!A:F,6,)</f>
        <v>61.34</v>
      </c>
      <c r="C2572" s="18">
        <f>VLOOKUP(Table1[[#This Row],[Date]],'Stock Short Data'!A:F,6,)</f>
        <v>22.158450999999999</v>
      </c>
      <c r="D2572" s="18">
        <f>Table1[[#This Row],[Long]]/Table1[[#This Row],[Short]]</f>
        <v>2.7682440437736378</v>
      </c>
    </row>
    <row r="2573" spans="1:4" x14ac:dyDescent="0.2">
      <c r="A2573" s="17">
        <v>43013</v>
      </c>
      <c r="B2573" s="18">
        <f>VLOOKUP(Table1[[#This Row],[Date]],'Stock Long Data'!A:F,6,)</f>
        <v>61.759998000000003</v>
      </c>
      <c r="C2573" s="18">
        <f>VLOOKUP(Table1[[#This Row],[Date]],'Stock Short Data'!A:F,6,)</f>
        <v>22.205158000000001</v>
      </c>
      <c r="D2573" s="18">
        <f>Table1[[#This Row],[Long]]/Table1[[#This Row],[Short]]</f>
        <v>2.7813356698475191</v>
      </c>
    </row>
    <row r="2574" spans="1:4" x14ac:dyDescent="0.2">
      <c r="A2574" s="17">
        <v>43014</v>
      </c>
      <c r="B2574" s="18">
        <f>VLOOKUP(Table1[[#This Row],[Date]],'Stock Long Data'!A:F,6,)</f>
        <v>61.299999</v>
      </c>
      <c r="C2574" s="18">
        <f>VLOOKUP(Table1[[#This Row],[Date]],'Stock Short Data'!A:F,6,)</f>
        <v>22.186474</v>
      </c>
      <c r="D2574" s="18">
        <f>Table1[[#This Row],[Long]]/Table1[[#This Row],[Short]]</f>
        <v>2.7629446211236628</v>
      </c>
    </row>
    <row r="2575" spans="1:4" x14ac:dyDescent="0.2">
      <c r="A2575" s="17">
        <v>43017</v>
      </c>
      <c r="B2575" s="18">
        <f>VLOOKUP(Table1[[#This Row],[Date]],'Stock Long Data'!A:F,6,)</f>
        <v>61.950001</v>
      </c>
      <c r="C2575" s="18">
        <f>VLOOKUP(Table1[[#This Row],[Date]],'Stock Short Data'!A:F,6,)</f>
        <v>21.971615</v>
      </c>
      <c r="D2575" s="18">
        <f>Table1[[#This Row],[Long]]/Table1[[#This Row],[Short]]</f>
        <v>2.8195469927904706</v>
      </c>
    </row>
    <row r="2576" spans="1:4" x14ac:dyDescent="0.2">
      <c r="A2576" s="17">
        <v>43018</v>
      </c>
      <c r="B2576" s="18">
        <f>VLOOKUP(Table1[[#This Row],[Date]],'Stock Long Data'!A:F,6,)</f>
        <v>63.310001</v>
      </c>
      <c r="C2576" s="18">
        <f>VLOOKUP(Table1[[#This Row],[Date]],'Stock Short Data'!A:F,6,)</f>
        <v>22.223841</v>
      </c>
      <c r="D2576" s="18">
        <f>Table1[[#This Row],[Long]]/Table1[[#This Row],[Short]]</f>
        <v>2.8487425283505221</v>
      </c>
    </row>
    <row r="2577" spans="1:4" x14ac:dyDescent="0.2">
      <c r="A2577" s="17">
        <v>43019</v>
      </c>
      <c r="B2577" s="18">
        <f>VLOOKUP(Table1[[#This Row],[Date]],'Stock Long Data'!A:F,6,)</f>
        <v>62.689999</v>
      </c>
      <c r="C2577" s="18">
        <f>VLOOKUP(Table1[[#This Row],[Date]],'Stock Short Data'!A:F,6,)</f>
        <v>22.102398000000001</v>
      </c>
      <c r="D2577" s="18">
        <f>Table1[[#This Row],[Long]]/Table1[[#This Row],[Short]]</f>
        <v>2.8363437759106498</v>
      </c>
    </row>
    <row r="2578" spans="1:4" x14ac:dyDescent="0.2">
      <c r="A2578" s="17">
        <v>43020</v>
      </c>
      <c r="B2578" s="18">
        <f>VLOOKUP(Table1[[#This Row],[Date]],'Stock Long Data'!A:F,6,)</f>
        <v>60.5</v>
      </c>
      <c r="C2578" s="18">
        <f>VLOOKUP(Table1[[#This Row],[Date]],'Stock Short Data'!A:F,6,)</f>
        <v>22.121084</v>
      </c>
      <c r="D2578" s="18">
        <f>Table1[[#This Row],[Long]]/Table1[[#This Row],[Short]]</f>
        <v>2.7349473470649088</v>
      </c>
    </row>
    <row r="2579" spans="1:4" x14ac:dyDescent="0.2">
      <c r="A2579" s="17">
        <v>43021</v>
      </c>
      <c r="B2579" s="18">
        <f>VLOOKUP(Table1[[#This Row],[Date]],'Stock Long Data'!A:F,6,)</f>
        <v>59.169998</v>
      </c>
      <c r="C2579" s="18">
        <f>VLOOKUP(Table1[[#This Row],[Date]],'Stock Short Data'!A:F,6,)</f>
        <v>22.167793</v>
      </c>
      <c r="D2579" s="18">
        <f>Table1[[#This Row],[Long]]/Table1[[#This Row],[Short]]</f>
        <v>2.6691875912049521</v>
      </c>
    </row>
    <row r="2580" spans="1:4" x14ac:dyDescent="0.2">
      <c r="A2580" s="17">
        <v>43024</v>
      </c>
      <c r="B2580" s="18">
        <f>VLOOKUP(Table1[[#This Row],[Date]],'Stock Long Data'!A:F,6,)</f>
        <v>58.200001</v>
      </c>
      <c r="C2580" s="18">
        <f>VLOOKUP(Table1[[#This Row],[Date]],'Stock Short Data'!A:F,6,)</f>
        <v>21.850172000000001</v>
      </c>
      <c r="D2580" s="18">
        <f>Table1[[#This Row],[Long]]/Table1[[#This Row],[Short]]</f>
        <v>2.6635946389804164</v>
      </c>
    </row>
    <row r="2581" spans="1:4" x14ac:dyDescent="0.2">
      <c r="A2581" s="17">
        <v>43025</v>
      </c>
      <c r="B2581" s="18">
        <f>VLOOKUP(Table1[[#This Row],[Date]],'Stock Long Data'!A:F,6,)</f>
        <v>58.93</v>
      </c>
      <c r="C2581" s="18">
        <f>VLOOKUP(Table1[[#This Row],[Date]],'Stock Short Data'!A:F,6,)</f>
        <v>21.607289999999999</v>
      </c>
      <c r="D2581" s="18">
        <f>Table1[[#This Row],[Long]]/Table1[[#This Row],[Short]]</f>
        <v>2.7273202701495656</v>
      </c>
    </row>
    <row r="2582" spans="1:4" x14ac:dyDescent="0.2">
      <c r="A2582" s="17">
        <v>43026</v>
      </c>
      <c r="B2582" s="18">
        <f>VLOOKUP(Table1[[#This Row],[Date]],'Stock Long Data'!A:F,6,)</f>
        <v>59.720001000000003</v>
      </c>
      <c r="C2582" s="18">
        <f>VLOOKUP(Table1[[#This Row],[Date]],'Stock Short Data'!A:F,6,)</f>
        <v>21.682023999999998</v>
      </c>
      <c r="D2582" s="18">
        <f>Table1[[#This Row],[Long]]/Table1[[#This Row],[Short]]</f>
        <v>2.7543554513176449</v>
      </c>
    </row>
    <row r="2583" spans="1:4" x14ac:dyDescent="0.2">
      <c r="A2583" s="17">
        <v>43027</v>
      </c>
      <c r="B2583" s="18">
        <f>VLOOKUP(Table1[[#This Row],[Date]],'Stock Long Data'!A:F,6,)</f>
        <v>60.09</v>
      </c>
      <c r="C2583" s="18">
        <f>VLOOKUP(Table1[[#This Row],[Date]],'Stock Short Data'!A:F,6,)</f>
        <v>21.625976999999999</v>
      </c>
      <c r="D2583" s="18">
        <f>Table1[[#This Row],[Long]]/Table1[[#This Row],[Short]]</f>
        <v>2.7786027886740103</v>
      </c>
    </row>
    <row r="2584" spans="1:4" x14ac:dyDescent="0.2">
      <c r="A2584" s="17">
        <v>43028</v>
      </c>
      <c r="B2584" s="18">
        <f>VLOOKUP(Table1[[#This Row],[Date]],'Stock Long Data'!A:F,6,)</f>
        <v>63.290000999999997</v>
      </c>
      <c r="C2584" s="18">
        <f>VLOOKUP(Table1[[#This Row],[Date]],'Stock Short Data'!A:F,6,)</f>
        <v>21.94359</v>
      </c>
      <c r="D2584" s="18">
        <f>Table1[[#This Row],[Long]]/Table1[[#This Row],[Short]]</f>
        <v>2.8842136131781535</v>
      </c>
    </row>
    <row r="2585" spans="1:4" x14ac:dyDescent="0.2">
      <c r="A2585" s="17">
        <v>43031</v>
      </c>
      <c r="B2585" s="18">
        <f>VLOOKUP(Table1[[#This Row],[Date]],'Stock Long Data'!A:F,6,)</f>
        <v>63.830002</v>
      </c>
      <c r="C2585" s="18">
        <f>VLOOKUP(Table1[[#This Row],[Date]],'Stock Short Data'!A:F,6,)</f>
        <v>21.355067999999999</v>
      </c>
      <c r="D2585" s="18">
        <f>Table1[[#This Row],[Long]]/Table1[[#This Row],[Short]]</f>
        <v>2.9889861273211586</v>
      </c>
    </row>
    <row r="2586" spans="1:4" x14ac:dyDescent="0.2">
      <c r="A2586" s="17">
        <v>43032</v>
      </c>
      <c r="B2586" s="18">
        <f>VLOOKUP(Table1[[#This Row],[Date]],'Stock Long Data'!A:F,6,)</f>
        <v>61.869999</v>
      </c>
      <c r="C2586" s="18">
        <f>VLOOKUP(Table1[[#This Row],[Date]],'Stock Short Data'!A:F,6,)</f>
        <v>21.588608000000001</v>
      </c>
      <c r="D2586" s="18">
        <f>Table1[[#This Row],[Long]]/Table1[[#This Row],[Short]]</f>
        <v>2.8658632830796686</v>
      </c>
    </row>
    <row r="2587" spans="1:4" x14ac:dyDescent="0.2">
      <c r="A2587" s="17">
        <v>43033</v>
      </c>
      <c r="B2587" s="18">
        <f>VLOOKUP(Table1[[#This Row],[Date]],'Stock Long Data'!A:F,6,)</f>
        <v>62.07</v>
      </c>
      <c r="C2587" s="18">
        <f>VLOOKUP(Table1[[#This Row],[Date]],'Stock Short Data'!A:F,6,)</f>
        <v>21.280332999999999</v>
      </c>
      <c r="D2587" s="18">
        <f>Table1[[#This Row],[Long]]/Table1[[#This Row],[Short]]</f>
        <v>2.9167776650863502</v>
      </c>
    </row>
    <row r="2588" spans="1:4" x14ac:dyDescent="0.2">
      <c r="A2588" s="17">
        <v>43034</v>
      </c>
      <c r="B2588" s="18">
        <f>VLOOKUP(Table1[[#This Row],[Date]],'Stock Long Data'!A:F,6,)</f>
        <v>62.009998000000003</v>
      </c>
      <c r="C2588" s="18">
        <f>VLOOKUP(Table1[[#This Row],[Date]],'Stock Short Data'!A:F,6,)</f>
        <v>21.317696000000002</v>
      </c>
      <c r="D2588" s="18">
        <f>Table1[[#This Row],[Long]]/Table1[[#This Row],[Short]]</f>
        <v>2.9088508439185921</v>
      </c>
    </row>
    <row r="2589" spans="1:4" x14ac:dyDescent="0.2">
      <c r="A2589" s="17">
        <v>43035</v>
      </c>
      <c r="B2589" s="18">
        <f>VLOOKUP(Table1[[#This Row],[Date]],'Stock Long Data'!A:F,6,)</f>
        <v>62.400002000000001</v>
      </c>
      <c r="C2589" s="18">
        <f>VLOOKUP(Table1[[#This Row],[Date]],'Stock Short Data'!A:F,6,)</f>
        <v>21.037447</v>
      </c>
      <c r="D2589" s="18">
        <f>Table1[[#This Row],[Long]]/Table1[[#This Row],[Short]]</f>
        <v>2.9661394750037875</v>
      </c>
    </row>
    <row r="2590" spans="1:4" x14ac:dyDescent="0.2">
      <c r="A2590" s="17">
        <v>43038</v>
      </c>
      <c r="B2590" s="18">
        <f>VLOOKUP(Table1[[#This Row],[Date]],'Stock Long Data'!A:F,6,)</f>
        <v>61.720001000000003</v>
      </c>
      <c r="C2590" s="18">
        <f>VLOOKUP(Table1[[#This Row],[Date]],'Stock Short Data'!A:F,6,)</f>
        <v>21.168230000000001</v>
      </c>
      <c r="D2590" s="18">
        <f>Table1[[#This Row],[Long]]/Table1[[#This Row],[Short]]</f>
        <v>2.9156902112269187</v>
      </c>
    </row>
    <row r="2591" spans="1:4" x14ac:dyDescent="0.2">
      <c r="A2591" s="17">
        <v>43039</v>
      </c>
      <c r="B2591" s="18">
        <f>VLOOKUP(Table1[[#This Row],[Date]],'Stock Long Data'!A:F,6,)</f>
        <v>61.509998000000003</v>
      </c>
      <c r="C2591" s="18">
        <f>VLOOKUP(Table1[[#This Row],[Date]],'Stock Short Data'!A:F,6,)</f>
        <v>21.018764000000001</v>
      </c>
      <c r="D2591" s="18">
        <f>Table1[[#This Row],[Long]]/Table1[[#This Row],[Short]]</f>
        <v>2.9264326865271433</v>
      </c>
    </row>
    <row r="2592" spans="1:4" x14ac:dyDescent="0.2">
      <c r="A2592" s="17">
        <v>43040</v>
      </c>
      <c r="B2592" s="18">
        <f>VLOOKUP(Table1[[#This Row],[Date]],'Stock Long Data'!A:F,6,)</f>
        <v>61.490001999999997</v>
      </c>
      <c r="C2592" s="18">
        <f>VLOOKUP(Table1[[#This Row],[Date]],'Stock Short Data'!A:F,6,)</f>
        <v>20.561022000000001</v>
      </c>
      <c r="D2592" s="18">
        <f>Table1[[#This Row],[Long]]/Table1[[#This Row],[Short]]</f>
        <v>2.9906101943765244</v>
      </c>
    </row>
    <row r="2593" spans="1:4" x14ac:dyDescent="0.2">
      <c r="A2593" s="17">
        <v>43041</v>
      </c>
      <c r="B2593" s="18">
        <f>VLOOKUP(Table1[[#This Row],[Date]],'Stock Long Data'!A:F,6,)</f>
        <v>60.759998000000003</v>
      </c>
      <c r="C2593" s="18">
        <f>VLOOKUP(Table1[[#This Row],[Date]],'Stock Short Data'!A:F,6,)</f>
        <v>18.758081000000001</v>
      </c>
      <c r="D2593" s="18">
        <f>Table1[[#This Row],[Long]]/Table1[[#This Row],[Short]]</f>
        <v>3.239137201721221</v>
      </c>
    </row>
    <row r="2594" spans="1:4" x14ac:dyDescent="0.2">
      <c r="A2594" s="17">
        <v>43042</v>
      </c>
      <c r="B2594" s="18">
        <f>VLOOKUP(Table1[[#This Row],[Date]],'Stock Long Data'!A:F,6,)</f>
        <v>61.150002000000001</v>
      </c>
      <c r="C2594" s="18">
        <f>VLOOKUP(Table1[[#This Row],[Date]],'Stock Short Data'!A:F,6,)</f>
        <v>18.08548</v>
      </c>
      <c r="D2594" s="18">
        <f>Table1[[#This Row],[Long]]/Table1[[#This Row],[Short]]</f>
        <v>3.3811655538033825</v>
      </c>
    </row>
    <row r="2595" spans="1:4" x14ac:dyDescent="0.2">
      <c r="A2595" s="17">
        <v>43045</v>
      </c>
      <c r="B2595" s="18">
        <f>VLOOKUP(Table1[[#This Row],[Date]],'Stock Long Data'!A:F,6,)</f>
        <v>61.790000999999997</v>
      </c>
      <c r="C2595" s="18">
        <f>VLOOKUP(Table1[[#This Row],[Date]],'Stock Short Data'!A:F,6,)</f>
        <v>18.066794999999999</v>
      </c>
      <c r="D2595" s="18">
        <f>Table1[[#This Row],[Long]]/Table1[[#This Row],[Short]]</f>
        <v>3.4200864624854601</v>
      </c>
    </row>
    <row r="2596" spans="1:4" x14ac:dyDescent="0.2">
      <c r="A2596" s="17">
        <v>43046</v>
      </c>
      <c r="B2596" s="18">
        <f>VLOOKUP(Table1[[#This Row],[Date]],'Stock Long Data'!A:F,6,)</f>
        <v>60.240001999999997</v>
      </c>
      <c r="C2596" s="18">
        <f>VLOOKUP(Table1[[#This Row],[Date]],'Stock Short Data'!A:F,6,)</f>
        <v>17.823913999999998</v>
      </c>
      <c r="D2596" s="18">
        <f>Table1[[#This Row],[Long]]/Table1[[#This Row],[Short]]</f>
        <v>3.3797291661079605</v>
      </c>
    </row>
    <row r="2597" spans="1:4" x14ac:dyDescent="0.2">
      <c r="A2597" s="17">
        <v>43047</v>
      </c>
      <c r="B2597" s="18">
        <f>VLOOKUP(Table1[[#This Row],[Date]],'Stock Long Data'!A:F,6,)</f>
        <v>61.639999000000003</v>
      </c>
      <c r="C2597" s="18">
        <f>VLOOKUP(Table1[[#This Row],[Date]],'Stock Short Data'!A:F,6,)</f>
        <v>18.393754999999999</v>
      </c>
      <c r="D2597" s="18">
        <f>Table1[[#This Row],[Long]]/Table1[[#This Row],[Short]]</f>
        <v>3.3511373289467001</v>
      </c>
    </row>
    <row r="2598" spans="1:4" x14ac:dyDescent="0.2">
      <c r="A2598" s="17">
        <v>43048</v>
      </c>
      <c r="B2598" s="18">
        <f>VLOOKUP(Table1[[#This Row],[Date]],'Stock Long Data'!A:F,6,)</f>
        <v>64.010002</v>
      </c>
      <c r="C2598" s="18">
        <f>VLOOKUP(Table1[[#This Row],[Date]],'Stock Short Data'!A:F,6,)</f>
        <v>18.188236</v>
      </c>
      <c r="D2598" s="18">
        <f>Table1[[#This Row],[Long]]/Table1[[#This Row],[Short]]</f>
        <v>3.5193078647099147</v>
      </c>
    </row>
    <row r="2599" spans="1:4" x14ac:dyDescent="0.2">
      <c r="A2599" s="17">
        <v>43049</v>
      </c>
      <c r="B2599" s="18">
        <f>VLOOKUP(Table1[[#This Row],[Date]],'Stock Long Data'!A:F,6,)</f>
        <v>64.870002999999997</v>
      </c>
      <c r="C2599" s="18">
        <f>VLOOKUP(Table1[[#This Row],[Date]],'Stock Short Data'!A:F,6,)</f>
        <v>18.02009</v>
      </c>
      <c r="D2599" s="18">
        <f>Table1[[#This Row],[Long]]/Table1[[#This Row],[Short]]</f>
        <v>3.5998711993114352</v>
      </c>
    </row>
    <row r="2600" spans="1:4" x14ac:dyDescent="0.2">
      <c r="A2600" s="17">
        <v>43052</v>
      </c>
      <c r="B2600" s="18">
        <f>VLOOKUP(Table1[[#This Row],[Date]],'Stock Long Data'!A:F,6,)</f>
        <v>64.599997999999999</v>
      </c>
      <c r="C2600" s="18">
        <f>VLOOKUP(Table1[[#This Row],[Date]],'Stock Short Data'!A:F,6,)</f>
        <v>18.104821999999999</v>
      </c>
      <c r="D2600" s="18">
        <f>Table1[[#This Row],[Long]]/Table1[[#This Row],[Short]]</f>
        <v>3.5681100869149667</v>
      </c>
    </row>
    <row r="2601" spans="1:4" x14ac:dyDescent="0.2">
      <c r="A2601" s="17">
        <v>43053</v>
      </c>
      <c r="B2601" s="18">
        <f>VLOOKUP(Table1[[#This Row],[Date]],'Stock Long Data'!A:F,6,)</f>
        <v>64.930000000000007</v>
      </c>
      <c r="C2601" s="18">
        <f>VLOOKUP(Table1[[#This Row],[Date]],'Stock Short Data'!A:F,6,)</f>
        <v>18.123650000000001</v>
      </c>
      <c r="D2601" s="18">
        <f>Table1[[#This Row],[Long]]/Table1[[#This Row],[Short]]</f>
        <v>3.5826116703864841</v>
      </c>
    </row>
    <row r="2602" spans="1:4" x14ac:dyDescent="0.2">
      <c r="A2602" s="17">
        <v>43054</v>
      </c>
      <c r="B2602" s="18">
        <f>VLOOKUP(Table1[[#This Row],[Date]],'Stock Long Data'!A:F,6,)</f>
        <v>64.910004000000001</v>
      </c>
      <c r="C2602" s="18">
        <f>VLOOKUP(Table1[[#This Row],[Date]],'Stock Short Data'!A:F,6,)</f>
        <v>18.067164999999999</v>
      </c>
      <c r="D2602" s="18">
        <f>Table1[[#This Row],[Long]]/Table1[[#This Row],[Short]]</f>
        <v>3.5927055517564601</v>
      </c>
    </row>
    <row r="2603" spans="1:4" x14ac:dyDescent="0.2">
      <c r="A2603" s="17">
        <v>43055</v>
      </c>
      <c r="B2603" s="18">
        <f>VLOOKUP(Table1[[#This Row],[Date]],'Stock Long Data'!A:F,6,)</f>
        <v>65.709998999999996</v>
      </c>
      <c r="C2603" s="18">
        <f>VLOOKUP(Table1[[#This Row],[Date]],'Stock Short Data'!A:F,6,)</f>
        <v>18.095407000000002</v>
      </c>
      <c r="D2603" s="18">
        <f>Table1[[#This Row],[Long]]/Table1[[#This Row],[Short]]</f>
        <v>3.6313081546051986</v>
      </c>
    </row>
    <row r="2604" spans="1:4" x14ac:dyDescent="0.2">
      <c r="A2604" s="17">
        <v>43056</v>
      </c>
      <c r="B2604" s="18">
        <f>VLOOKUP(Table1[[#This Row],[Date]],'Stock Long Data'!A:F,6,)</f>
        <v>66.309997999999993</v>
      </c>
      <c r="C2604" s="18">
        <f>VLOOKUP(Table1[[#This Row],[Date]],'Stock Short Data'!A:F,6,)</f>
        <v>18.359022</v>
      </c>
      <c r="D2604" s="18">
        <f>Table1[[#This Row],[Long]]/Table1[[#This Row],[Short]]</f>
        <v>3.6118480603160665</v>
      </c>
    </row>
    <row r="2605" spans="1:4" x14ac:dyDescent="0.2">
      <c r="A2605" s="17">
        <v>43059</v>
      </c>
      <c r="B2605" s="18">
        <f>VLOOKUP(Table1[[#This Row],[Date]],'Stock Long Data'!A:F,6,)</f>
        <v>66.879997000000003</v>
      </c>
      <c r="C2605" s="18">
        <f>VLOOKUP(Table1[[#This Row],[Date]],'Stock Short Data'!A:F,6,)</f>
        <v>18.594394999999999</v>
      </c>
      <c r="D2605" s="18">
        <f>Table1[[#This Row],[Long]]/Table1[[#This Row],[Short]]</f>
        <v>3.5967826326159043</v>
      </c>
    </row>
    <row r="2606" spans="1:4" x14ac:dyDescent="0.2">
      <c r="A2606" s="17">
        <v>43060</v>
      </c>
      <c r="B2606" s="18">
        <f>VLOOKUP(Table1[[#This Row],[Date]],'Stock Long Data'!A:F,6,)</f>
        <v>66.580001999999993</v>
      </c>
      <c r="C2606" s="18">
        <f>VLOOKUP(Table1[[#This Row],[Date]],'Stock Short Data'!A:F,6,)</f>
        <v>18.368438999999999</v>
      </c>
      <c r="D2606" s="18">
        <f>Table1[[#This Row],[Long]]/Table1[[#This Row],[Short]]</f>
        <v>3.6246957076755404</v>
      </c>
    </row>
    <row r="2607" spans="1:4" x14ac:dyDescent="0.2">
      <c r="A2607" s="17">
        <v>43061</v>
      </c>
      <c r="B2607" s="18">
        <f>VLOOKUP(Table1[[#This Row],[Date]],'Stock Long Data'!A:F,6,)</f>
        <v>66.800003000000004</v>
      </c>
      <c r="C2607" s="18">
        <f>VLOOKUP(Table1[[#This Row],[Date]],'Stock Short Data'!A:F,6,)</f>
        <v>18.660297</v>
      </c>
      <c r="D2607" s="18">
        <f>Table1[[#This Row],[Long]]/Table1[[#This Row],[Short]]</f>
        <v>3.5797931297663701</v>
      </c>
    </row>
    <row r="2608" spans="1:4" x14ac:dyDescent="0.2">
      <c r="A2608" s="17">
        <v>43063</v>
      </c>
      <c r="B2608" s="18">
        <f>VLOOKUP(Table1[[#This Row],[Date]],'Stock Long Data'!A:F,6,)</f>
        <v>66.790001000000004</v>
      </c>
      <c r="C2608" s="18">
        <f>VLOOKUP(Table1[[#This Row],[Date]],'Stock Short Data'!A:F,6,)</f>
        <v>18.660297</v>
      </c>
      <c r="D2608" s="18">
        <f>Table1[[#This Row],[Long]]/Table1[[#This Row],[Short]]</f>
        <v>3.5792571254358925</v>
      </c>
    </row>
    <row r="2609" spans="1:4" x14ac:dyDescent="0.2">
      <c r="A2609" s="17">
        <v>43066</v>
      </c>
      <c r="B2609" s="18">
        <f>VLOOKUP(Table1[[#This Row],[Date]],'Stock Long Data'!A:F,6,)</f>
        <v>66.129997000000003</v>
      </c>
      <c r="C2609" s="18">
        <f>VLOOKUP(Table1[[#This Row],[Date]],'Stock Short Data'!A:F,6,)</f>
        <v>18.519075000000001</v>
      </c>
      <c r="D2609" s="18">
        <f>Table1[[#This Row],[Long]]/Table1[[#This Row],[Short]]</f>
        <v>3.570912532078411</v>
      </c>
    </row>
    <row r="2610" spans="1:4" x14ac:dyDescent="0.2">
      <c r="A2610" s="17">
        <v>43067</v>
      </c>
      <c r="B2610" s="18">
        <f>VLOOKUP(Table1[[#This Row],[Date]],'Stock Long Data'!A:F,6,)</f>
        <v>67.370002999999997</v>
      </c>
      <c r="C2610" s="18">
        <f>VLOOKUP(Table1[[#This Row],[Date]],'Stock Short Data'!A:F,6,)</f>
        <v>18.594394999999999</v>
      </c>
      <c r="D2610" s="18">
        <f>Table1[[#This Row],[Long]]/Table1[[#This Row],[Short]]</f>
        <v>3.6231349823427976</v>
      </c>
    </row>
    <row r="2611" spans="1:4" x14ac:dyDescent="0.2">
      <c r="A2611" s="17">
        <v>43068</v>
      </c>
      <c r="B2611" s="18">
        <f>VLOOKUP(Table1[[#This Row],[Date]],'Stock Long Data'!A:F,6,)</f>
        <v>66.870002999999997</v>
      </c>
      <c r="C2611" s="18">
        <f>VLOOKUP(Table1[[#This Row],[Date]],'Stock Short Data'!A:F,6,)</f>
        <v>19.12163</v>
      </c>
      <c r="D2611" s="18">
        <f>Table1[[#This Row],[Long]]/Table1[[#This Row],[Short]]</f>
        <v>3.4970869638205531</v>
      </c>
    </row>
    <row r="2612" spans="1:4" x14ac:dyDescent="0.2">
      <c r="A2612" s="17">
        <v>43069</v>
      </c>
      <c r="B2612" s="18">
        <f>VLOOKUP(Table1[[#This Row],[Date]],'Stock Long Data'!A:F,6,)</f>
        <v>66.959998999999996</v>
      </c>
      <c r="C2612" s="18">
        <f>VLOOKUP(Table1[[#This Row],[Date]],'Stock Short Data'!A:F,6,)</f>
        <v>19.667691999999999</v>
      </c>
      <c r="D2612" s="18">
        <f>Table1[[#This Row],[Long]]/Table1[[#This Row],[Short]]</f>
        <v>3.4045682126809798</v>
      </c>
    </row>
    <row r="2613" spans="1:4" x14ac:dyDescent="0.2">
      <c r="A2613" s="17">
        <v>43070</v>
      </c>
      <c r="B2613" s="18">
        <f>VLOOKUP(Table1[[#This Row],[Date]],'Stock Long Data'!A:F,6,)</f>
        <v>67.220000999999996</v>
      </c>
      <c r="C2613" s="18">
        <f>VLOOKUP(Table1[[#This Row],[Date]],'Stock Short Data'!A:F,6,)</f>
        <v>19.620619000000001</v>
      </c>
      <c r="D2613" s="18">
        <f>Table1[[#This Row],[Long]]/Table1[[#This Row],[Short]]</f>
        <v>3.4259877835658492</v>
      </c>
    </row>
    <row r="2614" spans="1:4" x14ac:dyDescent="0.2">
      <c r="A2614" s="17">
        <v>43073</v>
      </c>
      <c r="B2614" s="18">
        <f>VLOOKUP(Table1[[#This Row],[Date]],'Stock Long Data'!A:F,6,)</f>
        <v>67.220000999999996</v>
      </c>
      <c r="C2614" s="18">
        <f>VLOOKUP(Table1[[#This Row],[Date]],'Stock Short Data'!A:F,6,)</f>
        <v>19.912479000000001</v>
      </c>
      <c r="D2614" s="18">
        <f>Table1[[#This Row],[Long]]/Table1[[#This Row],[Short]]</f>
        <v>3.3757725996848507</v>
      </c>
    </row>
    <row r="2615" spans="1:4" x14ac:dyDescent="0.2">
      <c r="A2615" s="17">
        <v>43074</v>
      </c>
      <c r="B2615" s="18">
        <f>VLOOKUP(Table1[[#This Row],[Date]],'Stock Long Data'!A:F,6,)</f>
        <v>66.360000999999997</v>
      </c>
      <c r="C2615" s="18">
        <f>VLOOKUP(Table1[[#This Row],[Date]],'Stock Short Data'!A:F,6,)</f>
        <v>19.469982000000002</v>
      </c>
      <c r="D2615" s="18">
        <f>Table1[[#This Row],[Long]]/Table1[[#This Row],[Short]]</f>
        <v>3.4083236954199543</v>
      </c>
    </row>
    <row r="2616" spans="1:4" x14ac:dyDescent="0.2">
      <c r="A2616" s="17">
        <v>43075</v>
      </c>
      <c r="B2616" s="18">
        <f>VLOOKUP(Table1[[#This Row],[Date]],'Stock Long Data'!A:F,6,)</f>
        <v>67.660004000000001</v>
      </c>
      <c r="C2616" s="18">
        <f>VLOOKUP(Table1[[#This Row],[Date]],'Stock Short Data'!A:F,6,)</f>
        <v>19.338173000000001</v>
      </c>
      <c r="D2616" s="18">
        <f>Table1[[#This Row],[Long]]/Table1[[#This Row],[Short]]</f>
        <v>3.4987795382738587</v>
      </c>
    </row>
    <row r="2617" spans="1:4" x14ac:dyDescent="0.2">
      <c r="A2617" s="17">
        <v>43076</v>
      </c>
      <c r="B2617" s="18">
        <f>VLOOKUP(Table1[[#This Row],[Date]],'Stock Long Data'!A:F,6,)</f>
        <v>72.010002</v>
      </c>
      <c r="C2617" s="18">
        <f>VLOOKUP(Table1[[#This Row],[Date]],'Stock Short Data'!A:F,6,)</f>
        <v>19.375831999999999</v>
      </c>
      <c r="D2617" s="18">
        <f>Table1[[#This Row],[Long]]/Table1[[#This Row],[Short]]</f>
        <v>3.7164856714282002</v>
      </c>
    </row>
    <row r="2618" spans="1:4" x14ac:dyDescent="0.2">
      <c r="A2618" s="17">
        <v>43077</v>
      </c>
      <c r="B2618" s="18">
        <f>VLOOKUP(Table1[[#This Row],[Date]],'Stock Long Data'!A:F,6,)</f>
        <v>73.769997000000004</v>
      </c>
      <c r="C2618" s="18">
        <f>VLOOKUP(Table1[[#This Row],[Date]],'Stock Short Data'!A:F,6,)</f>
        <v>19.535881</v>
      </c>
      <c r="D2618" s="18">
        <f>Table1[[#This Row],[Long]]/Table1[[#This Row],[Short]]</f>
        <v>3.7761284991447277</v>
      </c>
    </row>
    <row r="2619" spans="1:4" x14ac:dyDescent="0.2">
      <c r="A2619" s="17">
        <v>43080</v>
      </c>
      <c r="B2619" s="18">
        <f>VLOOKUP(Table1[[#This Row],[Date]],'Stock Long Data'!A:F,6,)</f>
        <v>73.639999000000003</v>
      </c>
      <c r="C2619" s="18">
        <f>VLOOKUP(Table1[[#This Row],[Date]],'Stock Short Data'!A:F,6,)</f>
        <v>19.441734</v>
      </c>
      <c r="D2619" s="18">
        <f>Table1[[#This Row],[Long]]/Table1[[#This Row],[Short]]</f>
        <v>3.7877279362015757</v>
      </c>
    </row>
    <row r="2620" spans="1:4" x14ac:dyDescent="0.2">
      <c r="A2620" s="17">
        <v>43081</v>
      </c>
      <c r="B2620" s="18">
        <f>VLOOKUP(Table1[[#This Row],[Date]],'Stock Long Data'!A:F,6,)</f>
        <v>74.309997999999993</v>
      </c>
      <c r="C2620" s="18">
        <f>VLOOKUP(Table1[[#This Row],[Date]],'Stock Short Data'!A:F,6,)</f>
        <v>19.724181999999999</v>
      </c>
      <c r="D2620" s="18">
        <f>Table1[[#This Row],[Long]]/Table1[[#This Row],[Short]]</f>
        <v>3.7674565160674343</v>
      </c>
    </row>
    <row r="2621" spans="1:4" x14ac:dyDescent="0.2">
      <c r="A2621" s="17">
        <v>43082</v>
      </c>
      <c r="B2621" s="18">
        <f>VLOOKUP(Table1[[#This Row],[Date]],'Stock Long Data'!A:F,6,)</f>
        <v>74.190002000000007</v>
      </c>
      <c r="C2621" s="18">
        <f>VLOOKUP(Table1[[#This Row],[Date]],'Stock Short Data'!A:F,6,)</f>
        <v>19.997211</v>
      </c>
      <c r="D2621" s="18">
        <f>Table1[[#This Row],[Long]]/Table1[[#This Row],[Short]]</f>
        <v>3.7100174619350672</v>
      </c>
    </row>
    <row r="2622" spans="1:4" x14ac:dyDescent="0.2">
      <c r="A2622" s="17">
        <v>43083</v>
      </c>
      <c r="B2622" s="18">
        <f>VLOOKUP(Table1[[#This Row],[Date]],'Stock Long Data'!A:F,6,)</f>
        <v>74.779999000000004</v>
      </c>
      <c r="C2622" s="18">
        <f>VLOOKUP(Table1[[#This Row],[Date]],'Stock Short Data'!A:F,6,)</f>
        <v>20.016044999999998</v>
      </c>
      <c r="D2622" s="18">
        <f>Table1[[#This Row],[Long]]/Table1[[#This Row],[Short]]</f>
        <v>3.7360027418003909</v>
      </c>
    </row>
    <row r="2623" spans="1:4" x14ac:dyDescent="0.2">
      <c r="A2623" s="17">
        <v>43084</v>
      </c>
      <c r="B2623" s="18">
        <f>VLOOKUP(Table1[[#This Row],[Date]],'Stock Long Data'!A:F,6,)</f>
        <v>75.819999999999993</v>
      </c>
      <c r="C2623" s="18">
        <f>VLOOKUP(Table1[[#This Row],[Date]],'Stock Short Data'!A:F,6,)</f>
        <v>20.204339999999998</v>
      </c>
      <c r="D2623" s="18">
        <f>Table1[[#This Row],[Long]]/Table1[[#This Row],[Short]]</f>
        <v>3.7526590821575958</v>
      </c>
    </row>
    <row r="2624" spans="1:4" x14ac:dyDescent="0.2">
      <c r="A2624" s="17">
        <v>43087</v>
      </c>
      <c r="B2624" s="18">
        <f>VLOOKUP(Table1[[#This Row],[Date]],'Stock Long Data'!A:F,6,)</f>
        <v>76.550003000000004</v>
      </c>
      <c r="C2624" s="18">
        <f>VLOOKUP(Table1[[#This Row],[Date]],'Stock Short Data'!A:F,6,)</f>
        <v>19.884235</v>
      </c>
      <c r="D2624" s="18">
        <f>Table1[[#This Row],[Long]]/Table1[[#This Row],[Short]]</f>
        <v>3.8497836602715672</v>
      </c>
    </row>
    <row r="2625" spans="1:4" x14ac:dyDescent="0.2">
      <c r="A2625" s="17">
        <v>43088</v>
      </c>
      <c r="B2625" s="18">
        <f>VLOOKUP(Table1[[#This Row],[Date]],'Stock Long Data'!A:F,6,)</f>
        <v>76.569999999999993</v>
      </c>
      <c r="C2625" s="18">
        <f>VLOOKUP(Table1[[#This Row],[Date]],'Stock Short Data'!A:F,6,)</f>
        <v>19.648862999999999</v>
      </c>
      <c r="D2625" s="18">
        <f>Table1[[#This Row],[Long]]/Table1[[#This Row],[Short]]</f>
        <v>3.8969175977256292</v>
      </c>
    </row>
    <row r="2626" spans="1:4" x14ac:dyDescent="0.2">
      <c r="A2626" s="17">
        <v>43089</v>
      </c>
      <c r="B2626" s="18">
        <f>VLOOKUP(Table1[[#This Row],[Date]],'Stock Long Data'!A:F,6,)</f>
        <v>76.879997000000003</v>
      </c>
      <c r="C2626" s="18">
        <f>VLOOKUP(Table1[[#This Row],[Date]],'Stock Short Data'!A:F,6,)</f>
        <v>19.112210999999999</v>
      </c>
      <c r="D2626" s="18">
        <f>Table1[[#This Row],[Long]]/Table1[[#This Row],[Short]]</f>
        <v>4.0225590330705332</v>
      </c>
    </row>
    <row r="2627" spans="1:4" x14ac:dyDescent="0.2">
      <c r="A2627" s="17">
        <v>43090</v>
      </c>
      <c r="B2627" s="18">
        <f>VLOOKUP(Table1[[#This Row],[Date]],'Stock Long Data'!A:F,6,)</f>
        <v>77.739998</v>
      </c>
      <c r="C2627" s="18">
        <f>VLOOKUP(Table1[[#This Row],[Date]],'Stock Short Data'!A:F,6,)</f>
        <v>19.008652000000001</v>
      </c>
      <c r="D2627" s="18">
        <f>Table1[[#This Row],[Long]]/Table1[[#This Row],[Short]]</f>
        <v>4.0897165143535688</v>
      </c>
    </row>
    <row r="2628" spans="1:4" x14ac:dyDescent="0.2">
      <c r="A2628" s="17">
        <v>43091</v>
      </c>
      <c r="B2628" s="18">
        <f>VLOOKUP(Table1[[#This Row],[Date]],'Stock Long Data'!A:F,6,)</f>
        <v>78.480002999999996</v>
      </c>
      <c r="C2628" s="18">
        <f>VLOOKUP(Table1[[#This Row],[Date]],'Stock Short Data'!A:F,6,)</f>
        <v>19.215778</v>
      </c>
      <c r="D2628" s="18">
        <f>Table1[[#This Row],[Long]]/Table1[[#This Row],[Short]]</f>
        <v>4.0841439258925654</v>
      </c>
    </row>
    <row r="2629" spans="1:4" x14ac:dyDescent="0.2">
      <c r="A2629" s="17">
        <v>43095</v>
      </c>
      <c r="B2629" s="18">
        <f>VLOOKUP(Table1[[#This Row],[Date]],'Stock Long Data'!A:F,6,)</f>
        <v>79.400002000000001</v>
      </c>
      <c r="C2629" s="18">
        <f>VLOOKUP(Table1[[#This Row],[Date]],'Stock Short Data'!A:F,6,)</f>
        <v>19.686522</v>
      </c>
      <c r="D2629" s="18">
        <f>Table1[[#This Row],[Long]]/Table1[[#This Row],[Short]]</f>
        <v>4.0332163294257866</v>
      </c>
    </row>
    <row r="2630" spans="1:4" x14ac:dyDescent="0.2">
      <c r="A2630" s="17">
        <v>43096</v>
      </c>
      <c r="B2630" s="18">
        <f>VLOOKUP(Table1[[#This Row],[Date]],'Stock Long Data'!A:F,6,)</f>
        <v>79.279999000000004</v>
      </c>
      <c r="C2630" s="18">
        <f>VLOOKUP(Table1[[#This Row],[Date]],'Stock Short Data'!A:F,6,)</f>
        <v>19.865406</v>
      </c>
      <c r="D2630" s="18">
        <f>Table1[[#This Row],[Long]]/Table1[[#This Row],[Short]]</f>
        <v>3.990857221845856</v>
      </c>
    </row>
    <row r="2631" spans="1:4" x14ac:dyDescent="0.2">
      <c r="A2631" s="17">
        <v>43097</v>
      </c>
      <c r="B2631" s="18">
        <f>VLOOKUP(Table1[[#This Row],[Date]],'Stock Long Data'!A:F,6,)</f>
        <v>79.610000999999997</v>
      </c>
      <c r="C2631" s="18">
        <f>VLOOKUP(Table1[[#This Row],[Date]],'Stock Short Data'!A:F,6,)</f>
        <v>19.799500999999999</v>
      </c>
      <c r="D2631" s="18">
        <f>Table1[[#This Row],[Long]]/Table1[[#This Row],[Short]]</f>
        <v>4.0208084537079998</v>
      </c>
    </row>
    <row r="2632" spans="1:4" x14ac:dyDescent="0.2">
      <c r="A2632" s="17">
        <v>43098</v>
      </c>
      <c r="B2632" s="18">
        <f>VLOOKUP(Table1[[#This Row],[Date]],'Stock Long Data'!A:F,6,)</f>
        <v>78.589995999999999</v>
      </c>
      <c r="C2632" s="18">
        <f>VLOOKUP(Table1[[#This Row],[Date]],'Stock Short Data'!A:F,6,)</f>
        <v>19.686522</v>
      </c>
      <c r="D2632" s="18">
        <f>Table1[[#This Row],[Long]]/Table1[[#This Row],[Short]]</f>
        <v>3.9920711235839423</v>
      </c>
    </row>
    <row r="2633" spans="1:4" x14ac:dyDescent="0.2">
      <c r="A2633" s="17">
        <v>43102</v>
      </c>
      <c r="B2633" s="18">
        <f>VLOOKUP(Table1[[#This Row],[Date]],'Stock Long Data'!A:F,6,)</f>
        <v>79.690002000000007</v>
      </c>
      <c r="C2633" s="18">
        <f>VLOOKUP(Table1[[#This Row],[Date]],'Stock Short Data'!A:F,6,)</f>
        <v>20.053701</v>
      </c>
      <c r="D2633" s="18">
        <f>Table1[[#This Row],[Long]]/Table1[[#This Row],[Short]]</f>
        <v>3.9738301673092664</v>
      </c>
    </row>
    <row r="2634" spans="1:4" x14ac:dyDescent="0.2">
      <c r="A2634" s="17">
        <v>43103</v>
      </c>
      <c r="B2634" s="18">
        <f>VLOOKUP(Table1[[#This Row],[Date]],'Stock Long Data'!A:F,6,)</f>
        <v>78.589995999999999</v>
      </c>
      <c r="C2634" s="18">
        <f>VLOOKUP(Table1[[#This Row],[Date]],'Stock Short Data'!A:F,6,)</f>
        <v>19.799500999999999</v>
      </c>
      <c r="D2634" s="18">
        <f>Table1[[#This Row],[Long]]/Table1[[#This Row],[Short]]</f>
        <v>3.9692917513426225</v>
      </c>
    </row>
    <row r="2635" spans="1:4" x14ac:dyDescent="0.2">
      <c r="A2635" s="17">
        <v>43104</v>
      </c>
      <c r="B2635" s="18">
        <f>VLOOKUP(Table1[[#This Row],[Date]],'Stock Long Data'!A:F,6,)</f>
        <v>79.849997999999999</v>
      </c>
      <c r="C2635" s="18">
        <f>VLOOKUP(Table1[[#This Row],[Date]],'Stock Short Data'!A:F,6,)</f>
        <v>20.016044999999998</v>
      </c>
      <c r="D2635" s="18">
        <f>Table1[[#This Row],[Long]]/Table1[[#This Row],[Short]]</f>
        <v>3.9892994844885692</v>
      </c>
    </row>
    <row r="2636" spans="1:4" x14ac:dyDescent="0.2">
      <c r="A2636" s="17">
        <v>43105</v>
      </c>
      <c r="B2636" s="18">
        <f>VLOOKUP(Table1[[#This Row],[Date]],'Stock Long Data'!A:F,6,)</f>
        <v>79.430000000000007</v>
      </c>
      <c r="C2636" s="18">
        <f>VLOOKUP(Table1[[#This Row],[Date]],'Stock Short Data'!A:F,6,)</f>
        <v>19.987801000000001</v>
      </c>
      <c r="D2636" s="18">
        <f>Table1[[#This Row],[Long]]/Table1[[#This Row],[Short]]</f>
        <v>3.973923894879682</v>
      </c>
    </row>
    <row r="2637" spans="1:4" x14ac:dyDescent="0.2">
      <c r="A2637" s="17">
        <v>43108</v>
      </c>
      <c r="B2637" s="18">
        <f>VLOOKUP(Table1[[#This Row],[Date]],'Stock Long Data'!A:F,6,)</f>
        <v>79.040001000000004</v>
      </c>
      <c r="C2637" s="18">
        <f>VLOOKUP(Table1[[#This Row],[Date]],'Stock Short Data'!A:F,6,)</f>
        <v>20.336148999999999</v>
      </c>
      <c r="D2637" s="18">
        <f>Table1[[#This Row],[Long]]/Table1[[#This Row],[Short]]</f>
        <v>3.8866749550271296</v>
      </c>
    </row>
    <row r="2638" spans="1:4" x14ac:dyDescent="0.2">
      <c r="A2638" s="17">
        <v>43109</v>
      </c>
      <c r="B2638" s="18">
        <f>VLOOKUP(Table1[[#This Row],[Date]],'Stock Long Data'!A:F,6,)</f>
        <v>79.510002</v>
      </c>
      <c r="C2638" s="18">
        <f>VLOOKUP(Table1[[#This Row],[Date]],'Stock Short Data'!A:F,6,)</f>
        <v>20.458544</v>
      </c>
      <c r="D2638" s="18">
        <f>Table1[[#This Row],[Long]]/Table1[[#This Row],[Short]]</f>
        <v>3.8863959233853591</v>
      </c>
    </row>
    <row r="2639" spans="1:4" x14ac:dyDescent="0.2">
      <c r="A2639" s="17">
        <v>43110</v>
      </c>
      <c r="B2639" s="18">
        <f>VLOOKUP(Table1[[#This Row],[Date]],'Stock Long Data'!A:F,6,)</f>
        <v>78.860000999999997</v>
      </c>
      <c r="C2639" s="18">
        <f>VLOOKUP(Table1[[#This Row],[Date]],'Stock Short Data'!A:F,6,)</f>
        <v>20.383220999999999</v>
      </c>
      <c r="D2639" s="18">
        <f>Table1[[#This Row],[Long]]/Table1[[#This Row],[Short]]</f>
        <v>3.8688684678442136</v>
      </c>
    </row>
    <row r="2640" spans="1:4" x14ac:dyDescent="0.2">
      <c r="A2640" s="17">
        <v>43111</v>
      </c>
      <c r="B2640" s="18">
        <f>VLOOKUP(Table1[[#This Row],[Date]],'Stock Long Data'!A:F,6,)</f>
        <v>78.989998</v>
      </c>
      <c r="C2640" s="18">
        <f>VLOOKUP(Table1[[#This Row],[Date]],'Stock Short Data'!A:F,6,)</f>
        <v>21.03285</v>
      </c>
      <c r="D2640" s="18">
        <f>Table1[[#This Row],[Long]]/Table1[[#This Row],[Short]]</f>
        <v>3.7555537171614879</v>
      </c>
    </row>
    <row r="2641" spans="1:4" x14ac:dyDescent="0.2">
      <c r="A2641" s="17">
        <v>43112</v>
      </c>
      <c r="B2641" s="18">
        <f>VLOOKUP(Table1[[#This Row],[Date]],'Stock Long Data'!A:F,6,)</f>
        <v>78.839995999999999</v>
      </c>
      <c r="C2641" s="18">
        <f>VLOOKUP(Table1[[#This Row],[Date]],'Stock Short Data'!A:F,6,)</f>
        <v>21.108173000000001</v>
      </c>
      <c r="D2641" s="18">
        <f>Table1[[#This Row],[Long]]/Table1[[#This Row],[Short]]</f>
        <v>3.7350459464208483</v>
      </c>
    </row>
    <row r="2642" spans="1:4" x14ac:dyDescent="0.2">
      <c r="A2642" s="17">
        <v>43116</v>
      </c>
      <c r="B2642" s="18">
        <f>VLOOKUP(Table1[[#This Row],[Date]],'Stock Long Data'!A:F,6,)</f>
        <v>76.699996999999996</v>
      </c>
      <c r="C2642" s="18">
        <f>VLOOKUP(Table1[[#This Row],[Date]],'Stock Short Data'!A:F,6,)</f>
        <v>20.806892000000001</v>
      </c>
      <c r="D2642" s="18">
        <f>Table1[[#This Row],[Long]]/Table1[[#This Row],[Short]]</f>
        <v>3.6862784215922297</v>
      </c>
    </row>
    <row r="2643" spans="1:4" x14ac:dyDescent="0.2">
      <c r="A2643" s="17">
        <v>43117</v>
      </c>
      <c r="B2643" s="18">
        <f>VLOOKUP(Table1[[#This Row],[Date]],'Stock Long Data'!A:F,6,)</f>
        <v>77.919998000000007</v>
      </c>
      <c r="C2643" s="18">
        <f>VLOOKUP(Table1[[#This Row],[Date]],'Stock Short Data'!A:F,6,)</f>
        <v>20.656254000000001</v>
      </c>
      <c r="D2643" s="18">
        <f>Table1[[#This Row],[Long]]/Table1[[#This Row],[Short]]</f>
        <v>3.7722230758781339</v>
      </c>
    </row>
    <row r="2644" spans="1:4" x14ac:dyDescent="0.2">
      <c r="A2644" s="17">
        <v>43118</v>
      </c>
      <c r="B2644" s="18">
        <f>VLOOKUP(Table1[[#This Row],[Date]],'Stock Long Data'!A:F,6,)</f>
        <v>77.569999999999993</v>
      </c>
      <c r="C2644" s="18">
        <f>VLOOKUP(Table1[[#This Row],[Date]],'Stock Short Data'!A:F,6,)</f>
        <v>20.712748000000001</v>
      </c>
      <c r="D2644" s="18">
        <f>Table1[[#This Row],[Long]]/Table1[[#This Row],[Short]]</f>
        <v>3.7450366315469097</v>
      </c>
    </row>
    <row r="2645" spans="1:4" x14ac:dyDescent="0.2">
      <c r="A2645" s="17">
        <v>43119</v>
      </c>
      <c r="B2645" s="18">
        <f>VLOOKUP(Table1[[#This Row],[Date]],'Stock Long Data'!A:F,6,)</f>
        <v>79.339995999999999</v>
      </c>
      <c r="C2645" s="18">
        <f>VLOOKUP(Table1[[#This Row],[Date]],'Stock Short Data'!A:F,6,)</f>
        <v>21.842528999999999</v>
      </c>
      <c r="D2645" s="18">
        <f>Table1[[#This Row],[Long]]/Table1[[#This Row],[Short]]</f>
        <v>3.6323630839634</v>
      </c>
    </row>
    <row r="2646" spans="1:4" x14ac:dyDescent="0.2">
      <c r="A2646" s="17">
        <v>43122</v>
      </c>
      <c r="B2646" s="18">
        <f>VLOOKUP(Table1[[#This Row],[Date]],'Stock Long Data'!A:F,6,)</f>
        <v>78.959998999999996</v>
      </c>
      <c r="C2646" s="18">
        <f>VLOOKUP(Table1[[#This Row],[Date]],'Stock Short Data'!A:F,6,)</f>
        <v>21.654236000000001</v>
      </c>
      <c r="D2646" s="18">
        <f>Table1[[#This Row],[Long]]/Table1[[#This Row],[Short]]</f>
        <v>3.6463996697920904</v>
      </c>
    </row>
    <row r="2647" spans="1:4" x14ac:dyDescent="0.2">
      <c r="A2647" s="17">
        <v>43123</v>
      </c>
      <c r="B2647" s="18">
        <f>VLOOKUP(Table1[[#This Row],[Date]],'Stock Long Data'!A:F,6,)</f>
        <v>79.699996999999996</v>
      </c>
      <c r="C2647" s="18">
        <f>VLOOKUP(Table1[[#This Row],[Date]],'Stock Short Data'!A:F,6,)</f>
        <v>21.635403</v>
      </c>
      <c r="D2647" s="18">
        <f>Table1[[#This Row],[Long]]/Table1[[#This Row],[Short]]</f>
        <v>3.6837768633198094</v>
      </c>
    </row>
    <row r="2648" spans="1:4" x14ac:dyDescent="0.2">
      <c r="A2648" s="17">
        <v>43124</v>
      </c>
      <c r="B2648" s="18">
        <f>VLOOKUP(Table1[[#This Row],[Date]],'Stock Long Data'!A:F,6,)</f>
        <v>79.199996999999996</v>
      </c>
      <c r="C2648" s="18">
        <f>VLOOKUP(Table1[[#This Row],[Date]],'Stock Short Data'!A:F,6,)</f>
        <v>21.880188</v>
      </c>
      <c r="D2648" s="18">
        <f>Table1[[#This Row],[Long]]/Table1[[#This Row],[Short]]</f>
        <v>3.6197128196521891</v>
      </c>
    </row>
    <row r="2649" spans="1:4" x14ac:dyDescent="0.2">
      <c r="A2649" s="17">
        <v>43125</v>
      </c>
      <c r="B2649" s="18">
        <f>VLOOKUP(Table1[[#This Row],[Date]],'Stock Long Data'!A:F,6,)</f>
        <v>78.620002999999997</v>
      </c>
      <c r="C2649" s="18">
        <f>VLOOKUP(Table1[[#This Row],[Date]],'Stock Short Data'!A:F,6,)</f>
        <v>21.475351</v>
      </c>
      <c r="D2649" s="18">
        <f>Table1[[#This Row],[Long]]/Table1[[#This Row],[Short]]</f>
        <v>3.6609414672663556</v>
      </c>
    </row>
    <row r="2650" spans="1:4" x14ac:dyDescent="0.2">
      <c r="A2650" s="17">
        <v>43126</v>
      </c>
      <c r="B2650" s="18">
        <f>VLOOKUP(Table1[[#This Row],[Date]],'Stock Long Data'!A:F,6,)</f>
        <v>79.080001999999993</v>
      </c>
      <c r="C2650" s="18">
        <f>VLOOKUP(Table1[[#This Row],[Date]],'Stock Short Data'!A:F,6,)</f>
        <v>21.343540000000001</v>
      </c>
      <c r="D2650" s="18">
        <f>Table1[[#This Row],[Long]]/Table1[[#This Row],[Short]]</f>
        <v>3.7051024338043264</v>
      </c>
    </row>
    <row r="2651" spans="1:4" x14ac:dyDescent="0.2">
      <c r="A2651" s="17">
        <v>43129</v>
      </c>
      <c r="B2651" s="18">
        <f>VLOOKUP(Table1[[#This Row],[Date]],'Stock Long Data'!A:F,6,)</f>
        <v>79.959998999999996</v>
      </c>
      <c r="C2651" s="18">
        <f>VLOOKUP(Table1[[#This Row],[Date]],'Stock Short Data'!A:F,6,)</f>
        <v>21.268222999999999</v>
      </c>
      <c r="D2651" s="18">
        <f>Table1[[#This Row],[Long]]/Table1[[#This Row],[Short]]</f>
        <v>3.7595994268068376</v>
      </c>
    </row>
    <row r="2652" spans="1:4" x14ac:dyDescent="0.2">
      <c r="A2652" s="17">
        <v>43130</v>
      </c>
      <c r="B2652" s="18">
        <f>VLOOKUP(Table1[[#This Row],[Date]],'Stock Long Data'!A:F,6,)</f>
        <v>79.480002999999996</v>
      </c>
      <c r="C2652" s="18">
        <f>VLOOKUP(Table1[[#This Row],[Date]],'Stock Short Data'!A:F,6,)</f>
        <v>20.477373</v>
      </c>
      <c r="D2652" s="18">
        <f>Table1[[#This Row],[Long]]/Table1[[#This Row],[Short]]</f>
        <v>3.8813573889580462</v>
      </c>
    </row>
    <row r="2653" spans="1:4" x14ac:dyDescent="0.2">
      <c r="A2653" s="17">
        <v>43131</v>
      </c>
      <c r="B2653" s="18">
        <f>VLOOKUP(Table1[[#This Row],[Date]],'Stock Long Data'!A:F,6,)</f>
        <v>78.209998999999996</v>
      </c>
      <c r="C2653" s="18">
        <f>VLOOKUP(Table1[[#This Row],[Date]],'Stock Short Data'!A:F,6,)</f>
        <v>20.449127000000001</v>
      </c>
      <c r="D2653" s="18">
        <f>Table1[[#This Row],[Long]]/Table1[[#This Row],[Short]]</f>
        <v>3.8246130996203402</v>
      </c>
    </row>
    <row r="2654" spans="1:4" x14ac:dyDescent="0.2">
      <c r="A2654" s="17">
        <v>43132</v>
      </c>
      <c r="B2654" s="18">
        <f>VLOOKUP(Table1[[#This Row],[Date]],'Stock Long Data'!A:F,6,)</f>
        <v>78.809997999999993</v>
      </c>
      <c r="C2654" s="18">
        <f>VLOOKUP(Table1[[#This Row],[Date]],'Stock Short Data'!A:F,6,)</f>
        <v>20.194925000000001</v>
      </c>
      <c r="D2654" s="18">
        <f>Table1[[#This Row],[Long]]/Table1[[#This Row],[Short]]</f>
        <v>3.902465495662895</v>
      </c>
    </row>
    <row r="2655" spans="1:4" x14ac:dyDescent="0.2">
      <c r="A2655" s="17">
        <v>43133</v>
      </c>
      <c r="B2655" s="18">
        <f>VLOOKUP(Table1[[#This Row],[Date]],'Stock Long Data'!A:F,6,)</f>
        <v>78.620002999999997</v>
      </c>
      <c r="C2655" s="18">
        <f>VLOOKUP(Table1[[#This Row],[Date]],'Stock Short Data'!A:F,6,)</f>
        <v>19.761841</v>
      </c>
      <c r="D2655" s="18">
        <f>Table1[[#This Row],[Long]]/Table1[[#This Row],[Short]]</f>
        <v>3.9783744338394382</v>
      </c>
    </row>
    <row r="2656" spans="1:4" x14ac:dyDescent="0.2">
      <c r="A2656" s="17">
        <v>43136</v>
      </c>
      <c r="B2656" s="18">
        <f>VLOOKUP(Table1[[#This Row],[Date]],'Stock Long Data'!A:F,6,)</f>
        <v>77.410004000000001</v>
      </c>
      <c r="C2656" s="18">
        <f>VLOOKUP(Table1[[#This Row],[Date]],'Stock Short Data'!A:F,6,)</f>
        <v>19.630032</v>
      </c>
      <c r="D2656" s="18">
        <f>Table1[[#This Row],[Long]]/Table1[[#This Row],[Short]]</f>
        <v>3.9434476724235599</v>
      </c>
    </row>
    <row r="2657" spans="1:4" x14ac:dyDescent="0.2">
      <c r="A2657" s="17">
        <v>43137</v>
      </c>
      <c r="B2657" s="18">
        <f>VLOOKUP(Table1[[#This Row],[Date]],'Stock Long Data'!A:F,6,)</f>
        <v>78.620002999999997</v>
      </c>
      <c r="C2657" s="18">
        <f>VLOOKUP(Table1[[#This Row],[Date]],'Stock Short Data'!A:F,6,)</f>
        <v>20.364393</v>
      </c>
      <c r="D2657" s="18">
        <f>Table1[[#This Row],[Long]]/Table1[[#This Row],[Short]]</f>
        <v>3.8606602710918021</v>
      </c>
    </row>
    <row r="2658" spans="1:4" x14ac:dyDescent="0.2">
      <c r="A2658" s="17">
        <v>43138</v>
      </c>
      <c r="B2658" s="18">
        <f>VLOOKUP(Table1[[#This Row],[Date]],'Stock Long Data'!A:F,6,)</f>
        <v>80.989998</v>
      </c>
      <c r="C2658" s="18">
        <f>VLOOKUP(Table1[[#This Row],[Date]],'Stock Short Data'!A:F,6,)</f>
        <v>20.675084999999999</v>
      </c>
      <c r="D2658" s="18">
        <f>Table1[[#This Row],[Long]]/Table1[[#This Row],[Short]]</f>
        <v>3.9172752131369717</v>
      </c>
    </row>
    <row r="2659" spans="1:4" x14ac:dyDescent="0.2">
      <c r="A2659" s="17">
        <v>43139</v>
      </c>
      <c r="B2659" s="18">
        <f>VLOOKUP(Table1[[#This Row],[Date]],'Stock Long Data'!A:F,6,)</f>
        <v>76.669998000000007</v>
      </c>
      <c r="C2659" s="18">
        <f>VLOOKUP(Table1[[#This Row],[Date]],'Stock Short Data'!A:F,6,)</f>
        <v>18.424928999999999</v>
      </c>
      <c r="D2659" s="18">
        <f>Table1[[#This Row],[Long]]/Table1[[#This Row],[Short]]</f>
        <v>4.1612099563585838</v>
      </c>
    </row>
    <row r="2660" spans="1:4" x14ac:dyDescent="0.2">
      <c r="A2660" s="17">
        <v>43140</v>
      </c>
      <c r="B2660" s="18">
        <f>VLOOKUP(Table1[[#This Row],[Date]],'Stock Long Data'!A:F,6,)</f>
        <v>77.150002000000001</v>
      </c>
      <c r="C2660" s="18">
        <f>VLOOKUP(Table1[[#This Row],[Date]],'Stock Short Data'!A:F,6,)</f>
        <v>18.133064000000001</v>
      </c>
      <c r="D2660" s="18">
        <f>Table1[[#This Row],[Long]]/Table1[[#This Row],[Short]]</f>
        <v>4.2546588927276714</v>
      </c>
    </row>
    <row r="2661" spans="1:4" x14ac:dyDescent="0.2">
      <c r="A2661" s="17">
        <v>43143</v>
      </c>
      <c r="B2661" s="18">
        <f>VLOOKUP(Table1[[#This Row],[Date]],'Stock Long Data'!A:F,6,)</f>
        <v>76.800003000000004</v>
      </c>
      <c r="C2661" s="18">
        <f>VLOOKUP(Table1[[#This Row],[Date]],'Stock Short Data'!A:F,6,)</f>
        <v>18.537908999999999</v>
      </c>
      <c r="D2661" s="18">
        <f>Table1[[#This Row],[Long]]/Table1[[#This Row],[Short]]</f>
        <v>4.1428622289601273</v>
      </c>
    </row>
    <row r="2662" spans="1:4" x14ac:dyDescent="0.2">
      <c r="A2662" s="17">
        <v>43144</v>
      </c>
      <c r="B2662" s="18">
        <f>VLOOKUP(Table1[[#This Row],[Date]],'Stock Long Data'!A:F,6,)</f>
        <v>77.269997000000004</v>
      </c>
      <c r="C2662" s="18">
        <f>VLOOKUP(Table1[[#This Row],[Date]],'Stock Short Data'!A:F,6,)</f>
        <v>18.763864999999999</v>
      </c>
      <c r="D2662" s="18">
        <f>Table1[[#This Row],[Long]]/Table1[[#This Row],[Short]]</f>
        <v>4.1180213671330508</v>
      </c>
    </row>
    <row r="2663" spans="1:4" x14ac:dyDescent="0.2">
      <c r="A2663" s="17">
        <v>43145</v>
      </c>
      <c r="B2663" s="18">
        <f>VLOOKUP(Table1[[#This Row],[Date]],'Stock Long Data'!A:F,6,)</f>
        <v>81.220000999999996</v>
      </c>
      <c r="C2663" s="18">
        <f>VLOOKUP(Table1[[#This Row],[Date]],'Stock Short Data'!A:F,6,)</f>
        <v>19.903065000000002</v>
      </c>
      <c r="D2663" s="18">
        <f>Table1[[#This Row],[Long]]/Table1[[#This Row],[Short]]</f>
        <v>4.0807785635026557</v>
      </c>
    </row>
    <row r="2664" spans="1:4" x14ac:dyDescent="0.2">
      <c r="A2664" s="17">
        <v>43146</v>
      </c>
      <c r="B2664" s="18">
        <f>VLOOKUP(Table1[[#This Row],[Date]],'Stock Long Data'!A:F,6,)</f>
        <v>80.919998000000007</v>
      </c>
      <c r="C2664" s="18">
        <f>VLOOKUP(Table1[[#This Row],[Date]],'Stock Short Data'!A:F,6,)</f>
        <v>19.507636999999999</v>
      </c>
      <c r="D2664" s="18">
        <f>Table1[[#This Row],[Long]]/Table1[[#This Row],[Short]]</f>
        <v>4.1481189136336711</v>
      </c>
    </row>
    <row r="2665" spans="1:4" x14ac:dyDescent="0.2">
      <c r="A2665" s="17">
        <v>43147</v>
      </c>
      <c r="B2665" s="18">
        <f>VLOOKUP(Table1[[#This Row],[Date]],'Stock Long Data'!A:F,6,)</f>
        <v>81.400002000000001</v>
      </c>
      <c r="C2665" s="18">
        <f>VLOOKUP(Table1[[#This Row],[Date]],'Stock Short Data'!A:F,6,)</f>
        <v>19.431771999999999</v>
      </c>
      <c r="D2665" s="18">
        <f>Table1[[#This Row],[Long]]/Table1[[#This Row],[Short]]</f>
        <v>4.1890159065266932</v>
      </c>
    </row>
    <row r="2666" spans="1:4" x14ac:dyDescent="0.2">
      <c r="A2666" s="17">
        <v>43151</v>
      </c>
      <c r="B2666" s="18">
        <f>VLOOKUP(Table1[[#This Row],[Date]],'Stock Long Data'!A:F,6,)</f>
        <v>80.580001999999993</v>
      </c>
      <c r="C2666" s="18">
        <f>VLOOKUP(Table1[[#This Row],[Date]],'Stock Short Data'!A:F,6,)</f>
        <v>18.900696</v>
      </c>
      <c r="D2666" s="18">
        <f>Table1[[#This Row],[Long]]/Table1[[#This Row],[Short]]</f>
        <v>4.2633351703027227</v>
      </c>
    </row>
    <row r="2667" spans="1:4" x14ac:dyDescent="0.2">
      <c r="A2667" s="17">
        <v>43152</v>
      </c>
      <c r="B2667" s="18">
        <f>VLOOKUP(Table1[[#This Row],[Date]],'Stock Long Data'!A:F,6,)</f>
        <v>81.160004000000001</v>
      </c>
      <c r="C2667" s="18">
        <f>VLOOKUP(Table1[[#This Row],[Date]],'Stock Short Data'!A:F,6,)</f>
        <v>18.929144000000001</v>
      </c>
      <c r="D2667" s="18">
        <f>Table1[[#This Row],[Long]]/Table1[[#This Row],[Short]]</f>
        <v>4.2875686296221316</v>
      </c>
    </row>
    <row r="2668" spans="1:4" x14ac:dyDescent="0.2">
      <c r="A2668" s="17">
        <v>43153</v>
      </c>
      <c r="B2668" s="18">
        <f>VLOOKUP(Table1[[#This Row],[Date]],'Stock Long Data'!A:F,6,)</f>
        <v>80.830001999999993</v>
      </c>
      <c r="C2668" s="18">
        <f>VLOOKUP(Table1[[#This Row],[Date]],'Stock Short Data'!A:F,6,)</f>
        <v>19.090363</v>
      </c>
      <c r="D2668" s="18">
        <f>Table1[[#This Row],[Long]]/Table1[[#This Row],[Short]]</f>
        <v>4.2340736003815111</v>
      </c>
    </row>
    <row r="2669" spans="1:4" x14ac:dyDescent="0.2">
      <c r="A2669" s="17">
        <v>43154</v>
      </c>
      <c r="B2669" s="18">
        <f>VLOOKUP(Table1[[#This Row],[Date]],'Stock Long Data'!A:F,6,)</f>
        <v>81.860000999999997</v>
      </c>
      <c r="C2669" s="18">
        <f>VLOOKUP(Table1[[#This Row],[Date]],'Stock Short Data'!A:F,6,)</f>
        <v>18.910177000000001</v>
      </c>
      <c r="D2669" s="18">
        <f>Table1[[#This Row],[Long]]/Table1[[#This Row],[Short]]</f>
        <v>4.3288860278780046</v>
      </c>
    </row>
    <row r="2670" spans="1:4" x14ac:dyDescent="0.2">
      <c r="A2670" s="17">
        <v>43157</v>
      </c>
      <c r="B2670" s="18">
        <f>VLOOKUP(Table1[[#This Row],[Date]],'Stock Long Data'!A:F,6,)</f>
        <v>82.330001999999993</v>
      </c>
      <c r="C2670" s="18">
        <f>VLOOKUP(Table1[[#This Row],[Date]],'Stock Short Data'!A:F,6,)</f>
        <v>19.213652</v>
      </c>
      <c r="D2670" s="18">
        <f>Table1[[#This Row],[Long]]/Table1[[#This Row],[Short]]</f>
        <v>4.284974142344204</v>
      </c>
    </row>
    <row r="2671" spans="1:4" x14ac:dyDescent="0.2">
      <c r="A2671" s="17">
        <v>43158</v>
      </c>
      <c r="B2671" s="18">
        <f>VLOOKUP(Table1[[#This Row],[Date]],'Stock Long Data'!A:F,6,)</f>
        <v>80.459998999999996</v>
      </c>
      <c r="C2671" s="18">
        <f>VLOOKUP(Table1[[#This Row],[Date]],'Stock Short Data'!A:F,6,)</f>
        <v>18.919658999999999</v>
      </c>
      <c r="D2671" s="18">
        <f>Table1[[#This Row],[Long]]/Table1[[#This Row],[Short]]</f>
        <v>4.2527193011248245</v>
      </c>
    </row>
    <row r="2672" spans="1:4" x14ac:dyDescent="0.2">
      <c r="A2672" s="17">
        <v>43159</v>
      </c>
      <c r="B2672" s="18">
        <f>VLOOKUP(Table1[[#This Row],[Date]],'Stock Long Data'!A:F,6,)</f>
        <v>81.099997999999999</v>
      </c>
      <c r="C2672" s="18">
        <f>VLOOKUP(Table1[[#This Row],[Date]],'Stock Short Data'!A:F,6,)</f>
        <v>18.398066</v>
      </c>
      <c r="D2672" s="18">
        <f>Table1[[#This Row],[Long]]/Table1[[#This Row],[Short]]</f>
        <v>4.4080719136457063</v>
      </c>
    </row>
    <row r="2673" spans="1:4" x14ac:dyDescent="0.2">
      <c r="A2673" s="17">
        <v>43160</v>
      </c>
      <c r="B2673" s="18">
        <f>VLOOKUP(Table1[[#This Row],[Date]],'Stock Long Data'!A:F,6,)</f>
        <v>81.040001000000004</v>
      </c>
      <c r="C2673" s="18">
        <f>VLOOKUP(Table1[[#This Row],[Date]],'Stock Short Data'!A:F,6,)</f>
        <v>18.502386000000001</v>
      </c>
      <c r="D2673" s="18">
        <f>Table1[[#This Row],[Long]]/Table1[[#This Row],[Short]]</f>
        <v>4.3799756961075182</v>
      </c>
    </row>
    <row r="2674" spans="1:4" x14ac:dyDescent="0.2">
      <c r="A2674" s="17">
        <v>43161</v>
      </c>
      <c r="B2674" s="18">
        <f>VLOOKUP(Table1[[#This Row],[Date]],'Stock Long Data'!A:F,6,)</f>
        <v>82.07</v>
      </c>
      <c r="C2674" s="18">
        <f>VLOOKUP(Table1[[#This Row],[Date]],'Stock Short Data'!A:F,6,)</f>
        <v>18.957595999999999</v>
      </c>
      <c r="D2674" s="18">
        <f>Table1[[#This Row],[Long]]/Table1[[#This Row],[Short]]</f>
        <v>4.3291354030331695</v>
      </c>
    </row>
    <row r="2675" spans="1:4" x14ac:dyDescent="0.2">
      <c r="A2675" s="17">
        <v>43164</v>
      </c>
      <c r="B2675" s="18">
        <f>VLOOKUP(Table1[[#This Row],[Date]],'Stock Long Data'!A:F,6,)</f>
        <v>81.129997000000003</v>
      </c>
      <c r="C2675" s="18">
        <f>VLOOKUP(Table1[[#This Row],[Date]],'Stock Short Data'!A:F,6,)</f>
        <v>19.242101999999999</v>
      </c>
      <c r="D2675" s="18">
        <f>Table1[[#This Row],[Long]]/Table1[[#This Row],[Short]]</f>
        <v>4.2162751761735802</v>
      </c>
    </row>
    <row r="2676" spans="1:4" x14ac:dyDescent="0.2">
      <c r="A2676" s="17">
        <v>43165</v>
      </c>
      <c r="B2676" s="18">
        <f>VLOOKUP(Table1[[#This Row],[Date]],'Stock Long Data'!A:F,6,)</f>
        <v>83.690002000000007</v>
      </c>
      <c r="C2676" s="18">
        <f>VLOOKUP(Table1[[#This Row],[Date]],'Stock Short Data'!A:F,6,)</f>
        <v>19.27055</v>
      </c>
      <c r="D2676" s="18">
        <f>Table1[[#This Row],[Long]]/Table1[[#This Row],[Short]]</f>
        <v>4.3428963885306855</v>
      </c>
    </row>
    <row r="2677" spans="1:4" x14ac:dyDescent="0.2">
      <c r="A2677" s="17">
        <v>43166</v>
      </c>
      <c r="B2677" s="18">
        <f>VLOOKUP(Table1[[#This Row],[Date]],'Stock Long Data'!A:F,6,)</f>
        <v>81.319999999999993</v>
      </c>
      <c r="C2677" s="18">
        <f>VLOOKUP(Table1[[#This Row],[Date]],'Stock Short Data'!A:F,6,)</f>
        <v>19.346418</v>
      </c>
      <c r="D2677" s="18">
        <f>Table1[[#This Row],[Long]]/Table1[[#This Row],[Short]]</f>
        <v>4.2033620900778628</v>
      </c>
    </row>
    <row r="2678" spans="1:4" x14ac:dyDescent="0.2">
      <c r="A2678" s="17">
        <v>43167</v>
      </c>
      <c r="B2678" s="18">
        <f>VLOOKUP(Table1[[#This Row],[Date]],'Stock Long Data'!A:F,6,)</f>
        <v>80.75</v>
      </c>
      <c r="C2678" s="18">
        <f>VLOOKUP(Table1[[#This Row],[Date]],'Stock Short Data'!A:F,6,)</f>
        <v>18.530837999999999</v>
      </c>
      <c r="D2678" s="18">
        <f>Table1[[#This Row],[Long]]/Table1[[#This Row],[Short]]</f>
        <v>4.3576010971549159</v>
      </c>
    </row>
    <row r="2679" spans="1:4" x14ac:dyDescent="0.2">
      <c r="A2679" s="17">
        <v>43168</v>
      </c>
      <c r="B2679" s="18">
        <f>VLOOKUP(Table1[[#This Row],[Date]],'Stock Long Data'!A:F,6,)</f>
        <v>81</v>
      </c>
      <c r="C2679" s="18">
        <f>VLOOKUP(Table1[[#This Row],[Date]],'Stock Short Data'!A:F,6,)</f>
        <v>18.976561</v>
      </c>
      <c r="D2679" s="18">
        <f>Table1[[#This Row],[Long]]/Table1[[#This Row],[Short]]</f>
        <v>4.2684235568288686</v>
      </c>
    </row>
    <row r="2680" spans="1:4" x14ac:dyDescent="0.2">
      <c r="A2680" s="17">
        <v>43171</v>
      </c>
      <c r="B2680" s="18">
        <f>VLOOKUP(Table1[[#This Row],[Date]],'Stock Long Data'!A:F,6,)</f>
        <v>80.330001999999993</v>
      </c>
      <c r="C2680" s="18">
        <f>VLOOKUP(Table1[[#This Row],[Date]],'Stock Short Data'!A:F,6,)</f>
        <v>19.109328999999999</v>
      </c>
      <c r="D2680" s="18">
        <f>Table1[[#This Row],[Long]]/Table1[[#This Row],[Short]]</f>
        <v>4.2037060537290447</v>
      </c>
    </row>
    <row r="2681" spans="1:4" x14ac:dyDescent="0.2">
      <c r="A2681" s="17">
        <v>43172</v>
      </c>
      <c r="B2681" s="18">
        <f>VLOOKUP(Table1[[#This Row],[Date]],'Stock Long Data'!A:F,6,)</f>
        <v>79.800003000000004</v>
      </c>
      <c r="C2681" s="18">
        <f>VLOOKUP(Table1[[#This Row],[Date]],'Stock Short Data'!A:F,6,)</f>
        <v>18.748958999999999</v>
      </c>
      <c r="D2681" s="18">
        <f>Table1[[#This Row],[Long]]/Table1[[#This Row],[Short]]</f>
        <v>4.2562364662486063</v>
      </c>
    </row>
    <row r="2682" spans="1:4" x14ac:dyDescent="0.2">
      <c r="A2682" s="17">
        <v>43173</v>
      </c>
      <c r="B2682" s="18">
        <f>VLOOKUP(Table1[[#This Row],[Date]],'Stock Long Data'!A:F,6,)</f>
        <v>80.75</v>
      </c>
      <c r="C2682" s="18">
        <f>VLOOKUP(Table1[[#This Row],[Date]],'Stock Short Data'!A:F,6,)</f>
        <v>18.379097000000002</v>
      </c>
      <c r="D2682" s="18">
        <f>Table1[[#This Row],[Long]]/Table1[[#This Row],[Short]]</f>
        <v>4.3935782046310541</v>
      </c>
    </row>
    <row r="2683" spans="1:4" x14ac:dyDescent="0.2">
      <c r="A2683" s="17">
        <v>43174</v>
      </c>
      <c r="B2683" s="18">
        <f>VLOOKUP(Table1[[#This Row],[Date]],'Stock Long Data'!A:F,6,)</f>
        <v>79.610000999999997</v>
      </c>
      <c r="C2683" s="18">
        <f>VLOOKUP(Table1[[#This Row],[Date]],'Stock Short Data'!A:F,6,)</f>
        <v>18.426517</v>
      </c>
      <c r="D2683" s="18">
        <f>Table1[[#This Row],[Long]]/Table1[[#This Row],[Short]]</f>
        <v>4.320404176220606</v>
      </c>
    </row>
    <row r="2684" spans="1:4" x14ac:dyDescent="0.2">
      <c r="A2684" s="17">
        <v>43175</v>
      </c>
      <c r="B2684" s="18">
        <f>VLOOKUP(Table1[[#This Row],[Date]],'Stock Long Data'!A:F,6,)</f>
        <v>80.760002</v>
      </c>
      <c r="C2684" s="18">
        <f>VLOOKUP(Table1[[#This Row],[Date]],'Stock Short Data'!A:F,6,)</f>
        <v>18.682573000000001</v>
      </c>
      <c r="D2684" s="18">
        <f>Table1[[#This Row],[Long]]/Table1[[#This Row],[Short]]</f>
        <v>4.3227451593525146</v>
      </c>
    </row>
    <row r="2685" spans="1:4" x14ac:dyDescent="0.2">
      <c r="A2685" s="17">
        <v>43178</v>
      </c>
      <c r="B2685" s="18">
        <f>VLOOKUP(Table1[[#This Row],[Date]],'Stock Long Data'!A:F,6,)</f>
        <v>80.279999000000004</v>
      </c>
      <c r="C2685" s="18">
        <f>VLOOKUP(Table1[[#This Row],[Date]],'Stock Short Data'!A:F,6,)</f>
        <v>18.379097000000002</v>
      </c>
      <c r="D2685" s="18">
        <f>Table1[[#This Row],[Long]]/Table1[[#This Row],[Short]]</f>
        <v>4.3680056207331619</v>
      </c>
    </row>
    <row r="2686" spans="1:4" x14ac:dyDescent="0.2">
      <c r="A2686" s="17">
        <v>43179</v>
      </c>
      <c r="B2686" s="18">
        <f>VLOOKUP(Table1[[#This Row],[Date]],'Stock Long Data'!A:F,6,)</f>
        <v>81.480002999999996</v>
      </c>
      <c r="C2686" s="18">
        <f>VLOOKUP(Table1[[#This Row],[Date]],'Stock Short Data'!A:F,6,)</f>
        <v>18.142008000000001</v>
      </c>
      <c r="D2686" s="18">
        <f>Table1[[#This Row],[Long]]/Table1[[#This Row],[Short]]</f>
        <v>4.4912339912979862</v>
      </c>
    </row>
    <row r="2687" spans="1:4" x14ac:dyDescent="0.2">
      <c r="A2687" s="17">
        <v>43180</v>
      </c>
      <c r="B2687" s="18">
        <f>VLOOKUP(Table1[[#This Row],[Date]],'Stock Long Data'!A:F,6,)</f>
        <v>80.699996999999996</v>
      </c>
      <c r="C2687" s="18">
        <f>VLOOKUP(Table1[[#This Row],[Date]],'Stock Short Data'!A:F,6,)</f>
        <v>18.009240999999999</v>
      </c>
      <c r="D2687" s="18">
        <f>Table1[[#This Row],[Long]]/Table1[[#This Row],[Short]]</f>
        <v>4.4810326542912051</v>
      </c>
    </row>
    <row r="2688" spans="1:4" x14ac:dyDescent="0.2">
      <c r="A2688" s="17">
        <v>43181</v>
      </c>
      <c r="B2688" s="18">
        <f>VLOOKUP(Table1[[#This Row],[Date]],'Stock Long Data'!A:F,6,)</f>
        <v>81.099997999999999</v>
      </c>
      <c r="C2688" s="18">
        <f>VLOOKUP(Table1[[#This Row],[Date]],'Stock Short Data'!A:F,6,)</f>
        <v>17.629895999999999</v>
      </c>
      <c r="D2688" s="18">
        <f>Table1[[#This Row],[Long]]/Table1[[#This Row],[Short]]</f>
        <v>4.600140465944893</v>
      </c>
    </row>
    <row r="2689" spans="1:4" x14ac:dyDescent="0.2">
      <c r="A2689" s="17">
        <v>43182</v>
      </c>
      <c r="B2689" s="18">
        <f>VLOOKUP(Table1[[#This Row],[Date]],'Stock Long Data'!A:F,6,)</f>
        <v>79.510002</v>
      </c>
      <c r="C2689" s="18">
        <f>VLOOKUP(Table1[[#This Row],[Date]],'Stock Short Data'!A:F,6,)</f>
        <v>17.478162999999999</v>
      </c>
      <c r="D2689" s="18">
        <f>Table1[[#This Row],[Long]]/Table1[[#This Row],[Short]]</f>
        <v>4.5491051891437335</v>
      </c>
    </row>
    <row r="2690" spans="1:4" x14ac:dyDescent="0.2">
      <c r="A2690" s="17">
        <v>43185</v>
      </c>
      <c r="B2690" s="18">
        <f>VLOOKUP(Table1[[#This Row],[Date]],'Stock Long Data'!A:F,6,)</f>
        <v>80.339995999999999</v>
      </c>
      <c r="C2690" s="18">
        <f>VLOOKUP(Table1[[#This Row],[Date]],'Stock Short Data'!A:F,6,)</f>
        <v>17.819569000000001</v>
      </c>
      <c r="D2690" s="18">
        <f>Table1[[#This Row],[Long]]/Table1[[#This Row],[Short]]</f>
        <v>4.5085263285548596</v>
      </c>
    </row>
    <row r="2691" spans="1:4" x14ac:dyDescent="0.2">
      <c r="A2691" s="17">
        <v>43186</v>
      </c>
      <c r="B2691" s="18">
        <f>VLOOKUP(Table1[[#This Row],[Date]],'Stock Long Data'!A:F,6,)</f>
        <v>78.709998999999996</v>
      </c>
      <c r="C2691" s="18">
        <f>VLOOKUP(Table1[[#This Row],[Date]],'Stock Short Data'!A:F,6,)</f>
        <v>17.819569000000001</v>
      </c>
      <c r="D2691" s="18">
        <f>Table1[[#This Row],[Long]]/Table1[[#This Row],[Short]]</f>
        <v>4.4170540263908737</v>
      </c>
    </row>
    <row r="2692" spans="1:4" x14ac:dyDescent="0.2">
      <c r="A2692" s="17">
        <v>43187</v>
      </c>
      <c r="B2692" s="18">
        <f>VLOOKUP(Table1[[#This Row],[Date]],'Stock Long Data'!A:F,6,)</f>
        <v>85.959998999999996</v>
      </c>
      <c r="C2692" s="18">
        <f>VLOOKUP(Table1[[#This Row],[Date]],'Stock Short Data'!A:F,6,)</f>
        <v>17.430744000000001</v>
      </c>
      <c r="D2692" s="18">
        <f>Table1[[#This Row],[Long]]/Table1[[#This Row],[Short]]</f>
        <v>4.931516348355526</v>
      </c>
    </row>
    <row r="2693" spans="1:4" x14ac:dyDescent="0.2">
      <c r="A2693" s="17">
        <v>43188</v>
      </c>
      <c r="B2693" s="18">
        <f>VLOOKUP(Table1[[#This Row],[Date]],'Stock Long Data'!A:F,6,)</f>
        <v>89.120002999999997</v>
      </c>
      <c r="C2693" s="18">
        <f>VLOOKUP(Table1[[#This Row],[Date]],'Stock Short Data'!A:F,6,)</f>
        <v>17.468679000000002</v>
      </c>
      <c r="D2693" s="18">
        <f>Table1[[#This Row],[Long]]/Table1[[#This Row],[Short]]</f>
        <v>5.1017024813381706</v>
      </c>
    </row>
    <row r="2694" spans="1:4" x14ac:dyDescent="0.2">
      <c r="A2694" s="17">
        <v>43192</v>
      </c>
      <c r="B2694" s="18">
        <f>VLOOKUP(Table1[[#This Row],[Date]],'Stock Long Data'!A:F,6,)</f>
        <v>87.269997000000004</v>
      </c>
      <c r="C2694" s="18">
        <f>VLOOKUP(Table1[[#This Row],[Date]],'Stock Short Data'!A:F,6,)</f>
        <v>17.241074000000001</v>
      </c>
      <c r="D2694" s="18">
        <f>Table1[[#This Row],[Long]]/Table1[[#This Row],[Short]]</f>
        <v>5.0617494594594277</v>
      </c>
    </row>
    <row r="2695" spans="1:4" x14ac:dyDescent="0.2">
      <c r="A2695" s="17">
        <v>43193</v>
      </c>
      <c r="B2695" s="18">
        <f>VLOOKUP(Table1[[#This Row],[Date]],'Stock Long Data'!A:F,6,)</f>
        <v>88.669998000000007</v>
      </c>
      <c r="C2695" s="18">
        <f>VLOOKUP(Table1[[#This Row],[Date]],'Stock Short Data'!A:F,6,)</f>
        <v>17.411777000000001</v>
      </c>
      <c r="D2695" s="18">
        <f>Table1[[#This Row],[Long]]/Table1[[#This Row],[Short]]</f>
        <v>5.0925300731797796</v>
      </c>
    </row>
    <row r="2696" spans="1:4" x14ac:dyDescent="0.2">
      <c r="A2696" s="17">
        <v>43194</v>
      </c>
      <c r="B2696" s="18">
        <f>VLOOKUP(Table1[[#This Row],[Date]],'Stock Long Data'!A:F,6,)</f>
        <v>88.239998</v>
      </c>
      <c r="C2696" s="18">
        <f>VLOOKUP(Table1[[#This Row],[Date]],'Stock Short Data'!A:F,6,)</f>
        <v>18.009240999999999</v>
      </c>
      <c r="D2696" s="18">
        <f>Table1[[#This Row],[Long]]/Table1[[#This Row],[Short]]</f>
        <v>4.8997066561550264</v>
      </c>
    </row>
    <row r="2697" spans="1:4" x14ac:dyDescent="0.2">
      <c r="A2697" s="17">
        <v>43195</v>
      </c>
      <c r="B2697" s="18">
        <f>VLOOKUP(Table1[[#This Row],[Date]],'Stock Long Data'!A:F,6,)</f>
        <v>91.269997000000004</v>
      </c>
      <c r="C2697" s="18">
        <f>VLOOKUP(Table1[[#This Row],[Date]],'Stock Short Data'!A:F,6,)</f>
        <v>18.227364000000001</v>
      </c>
      <c r="D2697" s="18">
        <f>Table1[[#This Row],[Long]]/Table1[[#This Row],[Short]]</f>
        <v>5.0073064322411076</v>
      </c>
    </row>
    <row r="2698" spans="1:4" x14ac:dyDescent="0.2">
      <c r="A2698" s="17">
        <v>43196</v>
      </c>
      <c r="B2698" s="18">
        <f>VLOOKUP(Table1[[#This Row],[Date]],'Stock Long Data'!A:F,6,)</f>
        <v>89.610000999999997</v>
      </c>
      <c r="C2698" s="18">
        <f>VLOOKUP(Table1[[#This Row],[Date]],'Stock Short Data'!A:F,6,)</f>
        <v>17.904919</v>
      </c>
      <c r="D2698" s="18">
        <f>Table1[[#This Row],[Long]]/Table1[[#This Row],[Short]]</f>
        <v>5.0047699741059981</v>
      </c>
    </row>
    <row r="2699" spans="1:4" x14ac:dyDescent="0.2">
      <c r="A2699" s="17">
        <v>43199</v>
      </c>
      <c r="B2699" s="18">
        <f>VLOOKUP(Table1[[#This Row],[Date]],'Stock Long Data'!A:F,6,)</f>
        <v>89.639999000000003</v>
      </c>
      <c r="C2699" s="18">
        <f>VLOOKUP(Table1[[#This Row],[Date]],'Stock Short Data'!A:F,6,)</f>
        <v>17.620417</v>
      </c>
      <c r="D2699" s="18">
        <f>Table1[[#This Row],[Long]]/Table1[[#This Row],[Short]]</f>
        <v>5.0872802272500133</v>
      </c>
    </row>
    <row r="2700" spans="1:4" x14ac:dyDescent="0.2">
      <c r="A2700" s="17">
        <v>43200</v>
      </c>
      <c r="B2700" s="18">
        <f>VLOOKUP(Table1[[#This Row],[Date]],'Stock Long Data'!A:F,6,)</f>
        <v>91.010002</v>
      </c>
      <c r="C2700" s="18">
        <f>VLOOKUP(Table1[[#This Row],[Date]],'Stock Short Data'!A:F,6,)</f>
        <v>17.838536999999999</v>
      </c>
      <c r="D2700" s="18">
        <f>Table1[[#This Row],[Long]]/Table1[[#This Row],[Short]]</f>
        <v>5.1018758993520601</v>
      </c>
    </row>
    <row r="2701" spans="1:4" x14ac:dyDescent="0.2">
      <c r="A2701" s="17">
        <v>43201</v>
      </c>
      <c r="B2701" s="18">
        <f>VLOOKUP(Table1[[#This Row],[Date]],'Stock Long Data'!A:F,6,)</f>
        <v>91.080001999999993</v>
      </c>
      <c r="C2701" s="18">
        <f>VLOOKUP(Table1[[#This Row],[Date]],'Stock Short Data'!A:F,6,)</f>
        <v>17.810086999999999</v>
      </c>
      <c r="D2701" s="18">
        <f>Table1[[#This Row],[Long]]/Table1[[#This Row],[Short]]</f>
        <v>5.1139560407537594</v>
      </c>
    </row>
    <row r="2702" spans="1:4" x14ac:dyDescent="0.2">
      <c r="A2702" s="17">
        <v>43202</v>
      </c>
      <c r="B2702" s="18">
        <f>VLOOKUP(Table1[[#This Row],[Date]],'Stock Long Data'!A:F,6,)</f>
        <v>92.019997000000004</v>
      </c>
      <c r="C2702" s="18">
        <f>VLOOKUP(Table1[[#This Row],[Date]],'Stock Short Data'!A:F,6,)</f>
        <v>17.601445999999999</v>
      </c>
      <c r="D2702" s="18">
        <f>Table1[[#This Row],[Long]]/Table1[[#This Row],[Short]]</f>
        <v>5.2279793944202089</v>
      </c>
    </row>
    <row r="2703" spans="1:4" x14ac:dyDescent="0.2">
      <c r="A2703" s="17">
        <v>43203</v>
      </c>
      <c r="B2703" s="18">
        <f>VLOOKUP(Table1[[#This Row],[Date]],'Stock Long Data'!A:F,6,)</f>
        <v>91.709998999999996</v>
      </c>
      <c r="C2703" s="18">
        <f>VLOOKUP(Table1[[#This Row],[Date]],'Stock Short Data'!A:F,6,)</f>
        <v>17.193655</v>
      </c>
      <c r="D2703" s="18">
        <f>Table1[[#This Row],[Long]]/Table1[[#This Row],[Short]]</f>
        <v>5.3339443533094038</v>
      </c>
    </row>
    <row r="2704" spans="1:4" x14ac:dyDescent="0.2">
      <c r="A2704" s="17">
        <v>43206</v>
      </c>
      <c r="B2704" s="18">
        <f>VLOOKUP(Table1[[#This Row],[Date]],'Stock Long Data'!A:F,6,)</f>
        <v>93.760002</v>
      </c>
      <c r="C2704" s="18">
        <f>VLOOKUP(Table1[[#This Row],[Date]],'Stock Short Data'!A:F,6,)</f>
        <v>17.117785999999999</v>
      </c>
      <c r="D2704" s="18">
        <f>Table1[[#This Row],[Long]]/Table1[[#This Row],[Short]]</f>
        <v>5.4773439742733085</v>
      </c>
    </row>
    <row r="2705" spans="1:4" x14ac:dyDescent="0.2">
      <c r="A2705" s="17">
        <v>43207</v>
      </c>
      <c r="B2705" s="18">
        <f>VLOOKUP(Table1[[#This Row],[Date]],'Stock Long Data'!A:F,6,)</f>
        <v>94.599997999999999</v>
      </c>
      <c r="C2705" s="18">
        <f>VLOOKUP(Table1[[#This Row],[Date]],'Stock Short Data'!A:F,6,)</f>
        <v>17.411777000000001</v>
      </c>
      <c r="D2705" s="18">
        <f>Table1[[#This Row],[Long]]/Table1[[#This Row],[Short]]</f>
        <v>5.4331041570311864</v>
      </c>
    </row>
    <row r="2706" spans="1:4" x14ac:dyDescent="0.2">
      <c r="A2706" s="17">
        <v>43208</v>
      </c>
      <c r="B2706" s="18">
        <f>VLOOKUP(Table1[[#This Row],[Date]],'Stock Long Data'!A:F,6,)</f>
        <v>95</v>
      </c>
      <c r="C2706" s="18">
        <f>VLOOKUP(Table1[[#This Row],[Date]],'Stock Short Data'!A:F,6,)</f>
        <v>16.985018</v>
      </c>
      <c r="D2706" s="18">
        <f>Table1[[#This Row],[Long]]/Table1[[#This Row],[Short]]</f>
        <v>5.5931645171056044</v>
      </c>
    </row>
    <row r="2707" spans="1:4" x14ac:dyDescent="0.2">
      <c r="A2707" s="17">
        <v>43209</v>
      </c>
      <c r="B2707" s="18">
        <f>VLOOKUP(Table1[[#This Row],[Date]],'Stock Long Data'!A:F,6,)</f>
        <v>95.290001000000004</v>
      </c>
      <c r="C2707" s="18">
        <f>VLOOKUP(Table1[[#This Row],[Date]],'Stock Short Data'!A:F,6,)</f>
        <v>16.709997000000001</v>
      </c>
      <c r="D2707" s="18">
        <f>Table1[[#This Row],[Long]]/Table1[[#This Row],[Short]]</f>
        <v>5.7025743930414823</v>
      </c>
    </row>
    <row r="2708" spans="1:4" x14ac:dyDescent="0.2">
      <c r="A2708" s="17">
        <v>43210</v>
      </c>
      <c r="B2708" s="18">
        <f>VLOOKUP(Table1[[#This Row],[Date]],'Stock Long Data'!A:F,6,)</f>
        <v>96.309997999999993</v>
      </c>
      <c r="C2708" s="18">
        <f>VLOOKUP(Table1[[#This Row],[Date]],'Stock Short Data'!A:F,6,)</f>
        <v>16.321169000000001</v>
      </c>
      <c r="D2708" s="18">
        <f>Table1[[#This Row],[Long]]/Table1[[#This Row],[Short]]</f>
        <v>5.9009252339706784</v>
      </c>
    </row>
    <row r="2709" spans="1:4" x14ac:dyDescent="0.2">
      <c r="A2709" s="17">
        <v>43213</v>
      </c>
      <c r="B2709" s="18">
        <f>VLOOKUP(Table1[[#This Row],[Date]],'Stock Long Data'!A:F,6,)</f>
        <v>96.639999000000003</v>
      </c>
      <c r="C2709" s="18">
        <f>VLOOKUP(Table1[[#This Row],[Date]],'Stock Short Data'!A:F,6,)</f>
        <v>17.279007</v>
      </c>
      <c r="D2709" s="18">
        <f>Table1[[#This Row],[Long]]/Table1[[#This Row],[Short]]</f>
        <v>5.592913933074974</v>
      </c>
    </row>
    <row r="2710" spans="1:4" x14ac:dyDescent="0.2">
      <c r="A2710" s="17">
        <v>43214</v>
      </c>
      <c r="B2710" s="18">
        <f>VLOOKUP(Table1[[#This Row],[Date]],'Stock Long Data'!A:F,6,)</f>
        <v>96.900002000000001</v>
      </c>
      <c r="C2710" s="18">
        <f>VLOOKUP(Table1[[#This Row],[Date]],'Stock Short Data'!A:F,6,)</f>
        <v>17.203136000000001</v>
      </c>
      <c r="D2710" s="18">
        <f>Table1[[#This Row],[Long]]/Table1[[#This Row],[Short]]</f>
        <v>5.6326940622918986</v>
      </c>
    </row>
    <row r="2711" spans="1:4" x14ac:dyDescent="0.2">
      <c r="A2711" s="17">
        <v>43215</v>
      </c>
      <c r="B2711" s="18">
        <f>VLOOKUP(Table1[[#This Row],[Date]],'Stock Long Data'!A:F,6,)</f>
        <v>97.849997999999999</v>
      </c>
      <c r="C2711" s="18">
        <f>VLOOKUP(Table1[[#This Row],[Date]],'Stock Short Data'!A:F,6,)</f>
        <v>17.079853</v>
      </c>
      <c r="D2711" s="18">
        <f>Table1[[#This Row],[Long]]/Table1[[#This Row],[Short]]</f>
        <v>5.7289719062570388</v>
      </c>
    </row>
    <row r="2712" spans="1:4" x14ac:dyDescent="0.2">
      <c r="A2712" s="17">
        <v>43216</v>
      </c>
      <c r="B2712" s="18">
        <f>VLOOKUP(Table1[[#This Row],[Date]],'Stock Long Data'!A:F,6,)</f>
        <v>98.419998000000007</v>
      </c>
      <c r="C2712" s="18">
        <f>VLOOKUP(Table1[[#This Row],[Date]],'Stock Short Data'!A:F,6,)</f>
        <v>17.326426999999999</v>
      </c>
      <c r="D2712" s="18">
        <f>Table1[[#This Row],[Long]]/Table1[[#This Row],[Short]]</f>
        <v>5.6803400955084395</v>
      </c>
    </row>
    <row r="2713" spans="1:4" x14ac:dyDescent="0.2">
      <c r="A2713" s="17">
        <v>43217</v>
      </c>
      <c r="B2713" s="18">
        <f>VLOOKUP(Table1[[#This Row],[Date]],'Stock Long Data'!A:F,6,)</f>
        <v>99.169998000000007</v>
      </c>
      <c r="C2713" s="18">
        <f>VLOOKUP(Table1[[#This Row],[Date]],'Stock Short Data'!A:F,6,)</f>
        <v>17.715252</v>
      </c>
      <c r="D2713" s="18">
        <f>Table1[[#This Row],[Long]]/Table1[[#This Row],[Short]]</f>
        <v>5.5980009767854284</v>
      </c>
    </row>
    <row r="2714" spans="1:4" x14ac:dyDescent="0.2">
      <c r="A2714" s="17">
        <v>43220</v>
      </c>
      <c r="B2714" s="18">
        <f>VLOOKUP(Table1[[#This Row],[Date]],'Stock Long Data'!A:F,6,)</f>
        <v>99.800003000000004</v>
      </c>
      <c r="C2714" s="18">
        <f>VLOOKUP(Table1[[#This Row],[Date]],'Stock Short Data'!A:F,6,)</f>
        <v>17.516093999999999</v>
      </c>
      <c r="D2714" s="18">
        <f>Table1[[#This Row],[Long]]/Table1[[#This Row],[Short]]</f>
        <v>5.6976174596916422</v>
      </c>
    </row>
    <row r="2715" spans="1:4" x14ac:dyDescent="0.2">
      <c r="A2715" s="17">
        <v>43221</v>
      </c>
      <c r="B2715" s="18">
        <f>VLOOKUP(Table1[[#This Row],[Date]],'Stock Long Data'!A:F,6,)</f>
        <v>99.699996999999996</v>
      </c>
      <c r="C2715" s="18">
        <f>VLOOKUP(Table1[[#This Row],[Date]],'Stock Short Data'!A:F,6,)</f>
        <v>16.814314</v>
      </c>
      <c r="D2715" s="18">
        <f>Table1[[#This Row],[Long]]/Table1[[#This Row],[Short]]</f>
        <v>5.929471579988336</v>
      </c>
    </row>
    <row r="2716" spans="1:4" x14ac:dyDescent="0.2">
      <c r="A2716" s="17">
        <v>43222</v>
      </c>
      <c r="B2716" s="18">
        <f>VLOOKUP(Table1[[#This Row],[Date]],'Stock Long Data'!A:F,6,)</f>
        <v>99.739998</v>
      </c>
      <c r="C2716" s="18">
        <f>VLOOKUP(Table1[[#This Row],[Date]],'Stock Short Data'!A:F,6,)</f>
        <v>16.387557999999999</v>
      </c>
      <c r="D2716" s="18">
        <f>Table1[[#This Row],[Long]]/Table1[[#This Row],[Short]]</f>
        <v>6.0863246372644424</v>
      </c>
    </row>
    <row r="2717" spans="1:4" x14ac:dyDescent="0.2">
      <c r="A2717" s="17">
        <v>43223</v>
      </c>
      <c r="B2717" s="18">
        <f>VLOOKUP(Table1[[#This Row],[Date]],'Stock Long Data'!A:F,6,)</f>
        <v>99.860000999999997</v>
      </c>
      <c r="C2717" s="18">
        <f>VLOOKUP(Table1[[#This Row],[Date]],'Stock Short Data'!A:F,6,)</f>
        <v>15.657323999999999</v>
      </c>
      <c r="D2717" s="18">
        <f>Table1[[#This Row],[Long]]/Table1[[#This Row],[Short]]</f>
        <v>6.3778459844095963</v>
      </c>
    </row>
    <row r="2718" spans="1:4" x14ac:dyDescent="0.2">
      <c r="A2718" s="17">
        <v>43224</v>
      </c>
      <c r="B2718" s="18">
        <f>VLOOKUP(Table1[[#This Row],[Date]],'Stock Long Data'!A:F,6,)</f>
        <v>95.489998</v>
      </c>
      <c r="C2718" s="18">
        <f>VLOOKUP(Table1[[#This Row],[Date]],'Stock Short Data'!A:F,6,)</f>
        <v>15.941829</v>
      </c>
      <c r="D2718" s="18">
        <f>Table1[[#This Row],[Long]]/Table1[[#This Row],[Short]]</f>
        <v>5.9899022878742461</v>
      </c>
    </row>
    <row r="2719" spans="1:4" x14ac:dyDescent="0.2">
      <c r="A2719" s="17">
        <v>43227</v>
      </c>
      <c r="B2719" s="18">
        <f>VLOOKUP(Table1[[#This Row],[Date]],'Stock Long Data'!A:F,6,)</f>
        <v>97.169998000000007</v>
      </c>
      <c r="C2719" s="18">
        <f>VLOOKUP(Table1[[#This Row],[Date]],'Stock Short Data'!A:F,6,)</f>
        <v>15.970280000000001</v>
      </c>
      <c r="D2719" s="18">
        <f>Table1[[#This Row],[Long]]/Table1[[#This Row],[Short]]</f>
        <v>6.084426697590775</v>
      </c>
    </row>
    <row r="2720" spans="1:4" x14ac:dyDescent="0.2">
      <c r="A2720" s="17">
        <v>43228</v>
      </c>
      <c r="B2720" s="18">
        <f>VLOOKUP(Table1[[#This Row],[Date]],'Stock Long Data'!A:F,6,)</f>
        <v>98.199996999999996</v>
      </c>
      <c r="C2720" s="18">
        <f>VLOOKUP(Table1[[#This Row],[Date]],'Stock Short Data'!A:F,6,)</f>
        <v>15.884925000000001</v>
      </c>
      <c r="D2720" s="18">
        <f>Table1[[#This Row],[Long]]/Table1[[#This Row],[Short]]</f>
        <v>6.1819616397307504</v>
      </c>
    </row>
    <row r="2721" spans="1:4" x14ac:dyDescent="0.2">
      <c r="A2721" s="17">
        <v>43229</v>
      </c>
      <c r="B2721" s="18">
        <f>VLOOKUP(Table1[[#This Row],[Date]],'Stock Long Data'!A:F,6,)</f>
        <v>98.959998999999996</v>
      </c>
      <c r="C2721" s="18">
        <f>VLOOKUP(Table1[[#This Row],[Date]],'Stock Short Data'!A:F,6,)</f>
        <v>15.704739999999999</v>
      </c>
      <c r="D2721" s="18">
        <f>Table1[[#This Row],[Long]]/Table1[[#This Row],[Short]]</f>
        <v>6.3012822243475535</v>
      </c>
    </row>
    <row r="2722" spans="1:4" x14ac:dyDescent="0.2">
      <c r="A2722" s="17">
        <v>43230</v>
      </c>
      <c r="B2722" s="18">
        <f>VLOOKUP(Table1[[#This Row],[Date]],'Stock Long Data'!A:F,6,)</f>
        <v>97.910004000000001</v>
      </c>
      <c r="C2722" s="18">
        <f>VLOOKUP(Table1[[#This Row],[Date]],'Stock Short Data'!A:F,6,)</f>
        <v>15.723708999999999</v>
      </c>
      <c r="D2722" s="18">
        <f>Table1[[#This Row],[Long]]/Table1[[#This Row],[Short]]</f>
        <v>6.2269025711427251</v>
      </c>
    </row>
    <row r="2723" spans="1:4" x14ac:dyDescent="0.2">
      <c r="A2723" s="17">
        <v>43231</v>
      </c>
      <c r="B2723" s="18">
        <f>VLOOKUP(Table1[[#This Row],[Date]],'Stock Long Data'!A:F,6,)</f>
        <v>98.540001000000004</v>
      </c>
      <c r="C2723" s="18">
        <f>VLOOKUP(Table1[[#This Row],[Date]],'Stock Short Data'!A:F,6,)</f>
        <v>15.865959999999999</v>
      </c>
      <c r="D2723" s="18">
        <f>Table1[[#This Row],[Long]]/Table1[[#This Row],[Short]]</f>
        <v>6.2107808793164745</v>
      </c>
    </row>
    <row r="2724" spans="1:4" x14ac:dyDescent="0.2">
      <c r="A2724" s="17">
        <v>43234</v>
      </c>
      <c r="B2724" s="18">
        <f>VLOOKUP(Table1[[#This Row],[Date]],'Stock Long Data'!A:F,6,)</f>
        <v>98.720000999999996</v>
      </c>
      <c r="C2724" s="18">
        <f>VLOOKUP(Table1[[#This Row],[Date]],'Stock Short Data'!A:F,6,)</f>
        <v>16.019069999999999</v>
      </c>
      <c r="D2724" s="18">
        <f>Table1[[#This Row],[Long]]/Table1[[#This Row],[Short]]</f>
        <v>6.1626549481336932</v>
      </c>
    </row>
    <row r="2725" spans="1:4" x14ac:dyDescent="0.2">
      <c r="A2725" s="17">
        <v>43235</v>
      </c>
      <c r="B2725" s="18">
        <f>VLOOKUP(Table1[[#This Row],[Date]],'Stock Long Data'!A:F,6,)</f>
        <v>98.949996999999996</v>
      </c>
      <c r="C2725" s="18">
        <f>VLOOKUP(Table1[[#This Row],[Date]],'Stock Short Data'!A:F,6,)</f>
        <v>16.526244999999999</v>
      </c>
      <c r="D2725" s="18">
        <f>Table1[[#This Row],[Long]]/Table1[[#This Row],[Short]]</f>
        <v>5.9874458474989325</v>
      </c>
    </row>
    <row r="2726" spans="1:4" x14ac:dyDescent="0.2">
      <c r="A2726" s="17">
        <v>43236</v>
      </c>
      <c r="B2726" s="18">
        <f>VLOOKUP(Table1[[#This Row],[Date]],'Stock Long Data'!A:F,6,)</f>
        <v>101.650002</v>
      </c>
      <c r="C2726" s="18">
        <f>VLOOKUP(Table1[[#This Row],[Date]],'Stock Short Data'!A:F,6,)</f>
        <v>16.937726999999999</v>
      </c>
      <c r="D2726" s="18">
        <f>Table1[[#This Row],[Long]]/Table1[[#This Row],[Short]]</f>
        <v>6.0013957008517149</v>
      </c>
    </row>
    <row r="2727" spans="1:4" x14ac:dyDescent="0.2">
      <c r="A2727" s="17">
        <v>43237</v>
      </c>
      <c r="B2727" s="18">
        <f>VLOOKUP(Table1[[#This Row],[Date]],'Stock Long Data'!A:F,6,)</f>
        <v>102</v>
      </c>
      <c r="C2727" s="18">
        <f>VLOOKUP(Table1[[#This Row],[Date]],'Stock Short Data'!A:F,6,)</f>
        <v>17.358774</v>
      </c>
      <c r="D2727" s="18">
        <f>Table1[[#This Row],[Long]]/Table1[[#This Row],[Short]]</f>
        <v>5.8759910118076313</v>
      </c>
    </row>
    <row r="2728" spans="1:4" x14ac:dyDescent="0.2">
      <c r="A2728" s="17">
        <v>43238</v>
      </c>
      <c r="B2728" s="18">
        <f>VLOOKUP(Table1[[#This Row],[Date]],'Stock Long Data'!A:F,6,)</f>
        <v>102.82</v>
      </c>
      <c r="C2728" s="18">
        <f>VLOOKUP(Table1[[#This Row],[Date]],'Stock Short Data'!A:F,6,)</f>
        <v>17.588439999999999</v>
      </c>
      <c r="D2728" s="18">
        <f>Table1[[#This Row],[Long]]/Table1[[#This Row],[Short]]</f>
        <v>5.8458851381930401</v>
      </c>
    </row>
    <row r="2729" spans="1:4" x14ac:dyDescent="0.2">
      <c r="A2729" s="17">
        <v>43241</v>
      </c>
      <c r="B2729" s="18">
        <f>VLOOKUP(Table1[[#This Row],[Date]],'Stock Long Data'!A:F,6,)</f>
        <v>103.739998</v>
      </c>
      <c r="C2729" s="18">
        <f>VLOOKUP(Table1[[#This Row],[Date]],'Stock Short Data'!A:F,6,)</f>
        <v>17.339642000000001</v>
      </c>
      <c r="D2729" s="18">
        <f>Table1[[#This Row],[Long]]/Table1[[#This Row],[Short]]</f>
        <v>5.9828223673822096</v>
      </c>
    </row>
    <row r="2730" spans="1:4" x14ac:dyDescent="0.2">
      <c r="A2730" s="17">
        <v>43242</v>
      </c>
      <c r="B2730" s="18">
        <f>VLOOKUP(Table1[[#This Row],[Date]],'Stock Long Data'!A:F,6,)</f>
        <v>102.879997</v>
      </c>
      <c r="C2730" s="18">
        <f>VLOOKUP(Table1[[#This Row],[Date]],'Stock Short Data'!A:F,6,)</f>
        <v>17.444901000000002</v>
      </c>
      <c r="D2730" s="18">
        <f>Table1[[#This Row],[Long]]/Table1[[#This Row],[Short]]</f>
        <v>5.8974250986004444</v>
      </c>
    </row>
    <row r="2731" spans="1:4" x14ac:dyDescent="0.2">
      <c r="A2731" s="17">
        <v>43243</v>
      </c>
      <c r="B2731" s="18">
        <f>VLOOKUP(Table1[[#This Row],[Date]],'Stock Long Data'!A:F,6,)</f>
        <v>105.269997</v>
      </c>
      <c r="C2731" s="18">
        <f>VLOOKUP(Table1[[#This Row],[Date]],'Stock Short Data'!A:F,6,)</f>
        <v>17.339642000000001</v>
      </c>
      <c r="D2731" s="18">
        <f>Table1[[#This Row],[Long]]/Table1[[#This Row],[Short]]</f>
        <v>6.0710594255636883</v>
      </c>
    </row>
    <row r="2732" spans="1:4" x14ac:dyDescent="0.2">
      <c r="A2732" s="17">
        <v>43244</v>
      </c>
      <c r="B2732" s="18">
        <f>VLOOKUP(Table1[[#This Row],[Date]],'Stock Long Data'!A:F,6,)</f>
        <v>106.410004</v>
      </c>
      <c r="C2732" s="18">
        <f>VLOOKUP(Table1[[#This Row],[Date]],'Stock Short Data'!A:F,6,)</f>
        <v>17.42576</v>
      </c>
      <c r="D2732" s="18">
        <f>Table1[[#This Row],[Long]]/Table1[[#This Row],[Short]]</f>
        <v>6.1064770776138317</v>
      </c>
    </row>
    <row r="2733" spans="1:4" x14ac:dyDescent="0.2">
      <c r="A2733" s="17">
        <v>43245</v>
      </c>
      <c r="B2733" s="18">
        <f>VLOOKUP(Table1[[#This Row],[Date]],'Stock Long Data'!A:F,6,)</f>
        <v>106.18</v>
      </c>
      <c r="C2733" s="18">
        <f>VLOOKUP(Table1[[#This Row],[Date]],'Stock Short Data'!A:F,6,)</f>
        <v>17.406624000000001</v>
      </c>
      <c r="D2733" s="18">
        <f>Table1[[#This Row],[Long]]/Table1[[#This Row],[Short]]</f>
        <v>6.099976652566288</v>
      </c>
    </row>
    <row r="2734" spans="1:4" x14ac:dyDescent="0.2">
      <c r="A2734" s="17">
        <v>43249</v>
      </c>
      <c r="B2734" s="18">
        <f>VLOOKUP(Table1[[#This Row],[Date]],'Stock Long Data'!A:F,6,)</f>
        <v>105.68</v>
      </c>
      <c r="C2734" s="18">
        <f>VLOOKUP(Table1[[#This Row],[Date]],'Stock Short Data'!A:F,6,)</f>
        <v>17.531025</v>
      </c>
      <c r="D2734" s="18">
        <f>Table1[[#This Row],[Long]]/Table1[[#This Row],[Short]]</f>
        <v>6.0281700585105558</v>
      </c>
    </row>
    <row r="2735" spans="1:4" x14ac:dyDescent="0.2">
      <c r="A2735" s="17">
        <v>43250</v>
      </c>
      <c r="B2735" s="18">
        <f>VLOOKUP(Table1[[#This Row],[Date]],'Stock Long Data'!A:F,6,)</f>
        <v>105.629997</v>
      </c>
      <c r="C2735" s="18">
        <f>VLOOKUP(Table1[[#This Row],[Date]],'Stock Short Data'!A:F,6,)</f>
        <v>17.798967000000001</v>
      </c>
      <c r="D2735" s="18">
        <f>Table1[[#This Row],[Long]]/Table1[[#This Row],[Short]]</f>
        <v>5.9346139020315052</v>
      </c>
    </row>
    <row r="2736" spans="1:4" x14ac:dyDescent="0.2">
      <c r="A2736" s="17">
        <v>43251</v>
      </c>
      <c r="B2736" s="18">
        <f>VLOOKUP(Table1[[#This Row],[Date]],'Stock Long Data'!A:F,6,)</f>
        <v>105.050003</v>
      </c>
      <c r="C2736" s="18">
        <f>VLOOKUP(Table1[[#This Row],[Date]],'Stock Short Data'!A:F,6,)</f>
        <v>17.444901000000002</v>
      </c>
      <c r="D2736" s="18">
        <f>Table1[[#This Row],[Long]]/Table1[[#This Row],[Short]]</f>
        <v>6.0218170914240208</v>
      </c>
    </row>
    <row r="2737" spans="1:4" x14ac:dyDescent="0.2">
      <c r="A2737" s="17">
        <v>43252</v>
      </c>
      <c r="B2737" s="18">
        <f>VLOOKUP(Table1[[#This Row],[Date]],'Stock Long Data'!A:F,6,)</f>
        <v>122.19000200000001</v>
      </c>
      <c r="C2737" s="18">
        <f>VLOOKUP(Table1[[#This Row],[Date]],'Stock Short Data'!A:F,6,)</f>
        <v>17.511884999999999</v>
      </c>
      <c r="D2737" s="18">
        <f>Table1[[#This Row],[Long]]/Table1[[#This Row],[Short]]</f>
        <v>6.9775470773134938</v>
      </c>
    </row>
    <row r="2738" spans="1:4" x14ac:dyDescent="0.2">
      <c r="A2738" s="17">
        <v>43255</v>
      </c>
      <c r="B2738" s="18">
        <f>VLOOKUP(Table1[[#This Row],[Date]],'Stock Long Data'!A:F,6,)</f>
        <v>124.980003</v>
      </c>
      <c r="C2738" s="18">
        <f>VLOOKUP(Table1[[#This Row],[Date]],'Stock Short Data'!A:F,6,)</f>
        <v>17.856382</v>
      </c>
      <c r="D2738" s="18">
        <f>Table1[[#This Row],[Long]]/Table1[[#This Row],[Short]]</f>
        <v>6.9991783889927977</v>
      </c>
    </row>
    <row r="2739" spans="1:4" x14ac:dyDescent="0.2">
      <c r="A2739" s="17">
        <v>43256</v>
      </c>
      <c r="B2739" s="18">
        <f>VLOOKUP(Table1[[#This Row],[Date]],'Stock Long Data'!A:F,6,)</f>
        <v>124.050003</v>
      </c>
      <c r="C2739" s="18">
        <f>VLOOKUP(Table1[[#This Row],[Date]],'Stock Short Data'!A:F,6,)</f>
        <v>18.038198000000001</v>
      </c>
      <c r="D2739" s="18">
        <f>Table1[[#This Row],[Long]]/Table1[[#This Row],[Short]]</f>
        <v>6.8770729204768681</v>
      </c>
    </row>
    <row r="2740" spans="1:4" x14ac:dyDescent="0.2">
      <c r="A2740" s="17">
        <v>43257</v>
      </c>
      <c r="B2740" s="18">
        <f>VLOOKUP(Table1[[#This Row],[Date]],'Stock Long Data'!A:F,6,)</f>
        <v>124.19000200000001</v>
      </c>
      <c r="C2740" s="18">
        <f>VLOOKUP(Table1[[#This Row],[Date]],'Stock Short Data'!A:F,6,)</f>
        <v>18.526236000000001</v>
      </c>
      <c r="D2740" s="18">
        <f>Table1[[#This Row],[Long]]/Table1[[#This Row],[Short]]</f>
        <v>6.7034664785658569</v>
      </c>
    </row>
    <row r="2741" spans="1:4" x14ac:dyDescent="0.2">
      <c r="A2741" s="17">
        <v>43258</v>
      </c>
      <c r="B2741" s="18">
        <f>VLOOKUP(Table1[[#This Row],[Date]],'Stock Long Data'!A:F,6,)</f>
        <v>122.699997</v>
      </c>
      <c r="C2741" s="18">
        <f>VLOOKUP(Table1[[#This Row],[Date]],'Stock Short Data'!A:F,6,)</f>
        <v>18.956858</v>
      </c>
      <c r="D2741" s="18">
        <f>Table1[[#This Row],[Long]]/Table1[[#This Row],[Short]]</f>
        <v>6.4725914494902055</v>
      </c>
    </row>
    <row r="2742" spans="1:4" x14ac:dyDescent="0.2">
      <c r="A2742" s="17">
        <v>43259</v>
      </c>
      <c r="B2742" s="18">
        <f>VLOOKUP(Table1[[#This Row],[Date]],'Stock Long Data'!A:F,6,)</f>
        <v>122.019997</v>
      </c>
      <c r="C2742" s="18">
        <f>VLOOKUP(Table1[[#This Row],[Date]],'Stock Short Data'!A:F,6,)</f>
        <v>19.224796000000001</v>
      </c>
      <c r="D2742" s="18">
        <f>Table1[[#This Row],[Long]]/Table1[[#This Row],[Short]]</f>
        <v>6.3470112764785638</v>
      </c>
    </row>
    <row r="2743" spans="1:4" x14ac:dyDescent="0.2">
      <c r="A2743" s="17">
        <v>43262</v>
      </c>
      <c r="B2743" s="18">
        <f>VLOOKUP(Table1[[#This Row],[Date]],'Stock Long Data'!A:F,6,)</f>
        <v>122.370003</v>
      </c>
      <c r="C2743" s="18">
        <f>VLOOKUP(Table1[[#This Row],[Date]],'Stock Short Data'!A:F,6,)</f>
        <v>19.617139999999999</v>
      </c>
      <c r="D2743" s="18">
        <f>Table1[[#This Row],[Long]]/Table1[[#This Row],[Short]]</f>
        <v>6.2379125091629053</v>
      </c>
    </row>
    <row r="2744" spans="1:4" x14ac:dyDescent="0.2">
      <c r="A2744" s="17">
        <v>43263</v>
      </c>
      <c r="B2744" s="18">
        <f>VLOOKUP(Table1[[#This Row],[Date]],'Stock Long Data'!A:F,6,)</f>
        <v>124.959999</v>
      </c>
      <c r="C2744" s="18">
        <f>VLOOKUP(Table1[[#This Row],[Date]],'Stock Short Data'!A:F,6,)</f>
        <v>20.019053</v>
      </c>
      <c r="D2744" s="18">
        <f>Table1[[#This Row],[Long]]/Table1[[#This Row],[Short]]</f>
        <v>6.2420534577734523</v>
      </c>
    </row>
    <row r="2745" spans="1:4" x14ac:dyDescent="0.2">
      <c r="A2745" s="17">
        <v>43264</v>
      </c>
      <c r="B2745" s="18">
        <f>VLOOKUP(Table1[[#This Row],[Date]],'Stock Long Data'!A:F,6,)</f>
        <v>125.129997</v>
      </c>
      <c r="C2745" s="18">
        <f>VLOOKUP(Table1[[#This Row],[Date]],'Stock Short Data'!A:F,6,)</f>
        <v>20.162592</v>
      </c>
      <c r="D2745" s="18">
        <f>Table1[[#This Row],[Long]]/Table1[[#This Row],[Short]]</f>
        <v>6.2060471689354229</v>
      </c>
    </row>
    <row r="2746" spans="1:4" x14ac:dyDescent="0.2">
      <c r="A2746" s="17">
        <v>43265</v>
      </c>
      <c r="B2746" s="18">
        <f>VLOOKUP(Table1[[#This Row],[Date]],'Stock Long Data'!A:F,6,)</f>
        <v>125.879997</v>
      </c>
      <c r="C2746" s="18">
        <f>VLOOKUP(Table1[[#This Row],[Date]],'Stock Short Data'!A:F,6,)</f>
        <v>19.301352000000001</v>
      </c>
      <c r="D2746" s="18">
        <f>Table1[[#This Row],[Long]]/Table1[[#This Row],[Short]]</f>
        <v>6.5218227717933956</v>
      </c>
    </row>
    <row r="2747" spans="1:4" x14ac:dyDescent="0.2">
      <c r="A2747" s="17">
        <v>43266</v>
      </c>
      <c r="B2747" s="18">
        <f>VLOOKUP(Table1[[#This Row],[Date]],'Stock Long Data'!A:F,6,)</f>
        <v>128.36999499999999</v>
      </c>
      <c r="C2747" s="18">
        <f>VLOOKUP(Table1[[#This Row],[Date]],'Stock Short Data'!A:F,6,)</f>
        <v>19.425751000000002</v>
      </c>
      <c r="D2747" s="18">
        <f>Table1[[#This Row],[Long]]/Table1[[#This Row],[Short]]</f>
        <v>6.6082384665591549</v>
      </c>
    </row>
    <row r="2748" spans="1:4" x14ac:dyDescent="0.2">
      <c r="A2748" s="17">
        <v>43269</v>
      </c>
      <c r="B2748" s="18">
        <f>VLOOKUP(Table1[[#This Row],[Date]],'Stock Long Data'!A:F,6,)</f>
        <v>129.69000199999999</v>
      </c>
      <c r="C2748" s="18">
        <f>VLOOKUP(Table1[[#This Row],[Date]],'Stock Short Data'!A:F,6,)</f>
        <v>19.952068000000001</v>
      </c>
      <c r="D2748" s="18">
        <f>Table1[[#This Row],[Long]]/Table1[[#This Row],[Short]]</f>
        <v>6.5000781873838838</v>
      </c>
    </row>
    <row r="2749" spans="1:4" x14ac:dyDescent="0.2">
      <c r="A2749" s="17">
        <v>43270</v>
      </c>
      <c r="B2749" s="18">
        <f>VLOOKUP(Table1[[#This Row],[Date]],'Stock Long Data'!A:F,6,)</f>
        <v>128.10000600000001</v>
      </c>
      <c r="C2749" s="18">
        <f>VLOOKUP(Table1[[#This Row],[Date]],'Stock Short Data'!A:F,6,)</f>
        <v>20.086039</v>
      </c>
      <c r="D2749" s="18">
        <f>Table1[[#This Row],[Long]]/Table1[[#This Row],[Short]]</f>
        <v>6.3775643371000132</v>
      </c>
    </row>
    <row r="2750" spans="1:4" x14ac:dyDescent="0.2">
      <c r="A2750" s="17">
        <v>43271</v>
      </c>
      <c r="B2750" s="18">
        <f>VLOOKUP(Table1[[#This Row],[Date]],'Stock Long Data'!A:F,6,)</f>
        <v>128.270004</v>
      </c>
      <c r="C2750" s="18">
        <f>VLOOKUP(Table1[[#This Row],[Date]],'Stock Short Data'!A:F,6,)</f>
        <v>20.507086000000001</v>
      </c>
      <c r="D2750" s="18">
        <f>Table1[[#This Row],[Long]]/Table1[[#This Row],[Short]]</f>
        <v>6.2549113023664109</v>
      </c>
    </row>
    <row r="2751" spans="1:4" x14ac:dyDescent="0.2">
      <c r="A2751" s="17">
        <v>43272</v>
      </c>
      <c r="B2751" s="18">
        <f>VLOOKUP(Table1[[#This Row],[Date]],'Stock Long Data'!A:F,6,)</f>
        <v>127.709999</v>
      </c>
      <c r="C2751" s="18">
        <f>VLOOKUP(Table1[[#This Row],[Date]],'Stock Short Data'!A:F,6,)</f>
        <v>21.090820000000001</v>
      </c>
      <c r="D2751" s="18">
        <f>Table1[[#This Row],[Long]]/Table1[[#This Row],[Short]]</f>
        <v>6.055241048000978</v>
      </c>
    </row>
    <row r="2752" spans="1:4" x14ac:dyDescent="0.2">
      <c r="A2752" s="17">
        <v>43273</v>
      </c>
      <c r="B2752" s="18">
        <f>VLOOKUP(Table1[[#This Row],[Date]],'Stock Long Data'!A:F,6,)</f>
        <v>124.18</v>
      </c>
      <c r="C2752" s="18">
        <f>VLOOKUP(Table1[[#This Row],[Date]],'Stock Short Data'!A:F,6,)</f>
        <v>21.014261000000001</v>
      </c>
      <c r="D2752" s="18">
        <f>Table1[[#This Row],[Long]]/Table1[[#This Row],[Short]]</f>
        <v>5.9093203420286819</v>
      </c>
    </row>
    <row r="2753" spans="1:4" x14ac:dyDescent="0.2">
      <c r="A2753" s="17">
        <v>43276</v>
      </c>
      <c r="B2753" s="18">
        <f>VLOOKUP(Table1[[#This Row],[Date]],'Stock Long Data'!A:F,6,)</f>
        <v>124.860001</v>
      </c>
      <c r="C2753" s="18">
        <f>VLOOKUP(Table1[[#This Row],[Date]],'Stock Short Data'!A:F,6,)</f>
        <v>21.167373999999999</v>
      </c>
      <c r="D2753" s="18">
        <f>Table1[[#This Row],[Long]]/Table1[[#This Row],[Short]]</f>
        <v>5.8987005662582428</v>
      </c>
    </row>
    <row r="2754" spans="1:4" x14ac:dyDescent="0.2">
      <c r="A2754" s="17">
        <v>43277</v>
      </c>
      <c r="B2754" s="18">
        <f>VLOOKUP(Table1[[#This Row],[Date]],'Stock Long Data'!A:F,6,)</f>
        <v>126.790001</v>
      </c>
      <c r="C2754" s="18">
        <f>VLOOKUP(Table1[[#This Row],[Date]],'Stock Short Data'!A:F,6,)</f>
        <v>21.339621000000001</v>
      </c>
      <c r="D2754" s="18">
        <f>Table1[[#This Row],[Long]]/Table1[[#This Row],[Short]]</f>
        <v>5.9415301237074454</v>
      </c>
    </row>
    <row r="2755" spans="1:4" x14ac:dyDescent="0.2">
      <c r="A2755" s="17">
        <v>43278</v>
      </c>
      <c r="B2755" s="18">
        <f>VLOOKUP(Table1[[#This Row],[Date]],'Stock Long Data'!A:F,6,)</f>
        <v>123.879997</v>
      </c>
      <c r="C2755" s="18">
        <f>VLOOKUP(Table1[[#This Row],[Date]],'Stock Short Data'!A:F,6,)</f>
        <v>20.851585</v>
      </c>
      <c r="D2755" s="18">
        <f>Table1[[#This Row],[Long]]/Table1[[#This Row],[Short]]</f>
        <v>5.9410350340273892</v>
      </c>
    </row>
    <row r="2756" spans="1:4" x14ac:dyDescent="0.2">
      <c r="A2756" s="17">
        <v>43279</v>
      </c>
      <c r="B2756" s="18">
        <f>VLOOKUP(Table1[[#This Row],[Date]],'Stock Long Data'!A:F,6,)</f>
        <v>124.94000200000001</v>
      </c>
      <c r="C2756" s="18">
        <f>VLOOKUP(Table1[[#This Row],[Date]],'Stock Short Data'!A:F,6,)</f>
        <v>21.109957000000001</v>
      </c>
      <c r="D2756" s="18">
        <f>Table1[[#This Row],[Long]]/Table1[[#This Row],[Short]]</f>
        <v>5.9185341779710869</v>
      </c>
    </row>
    <row r="2757" spans="1:4" x14ac:dyDescent="0.2">
      <c r="A2757" s="17">
        <v>43280</v>
      </c>
      <c r="B2757" s="18">
        <f>VLOOKUP(Table1[[#This Row],[Date]],'Stock Long Data'!A:F,6,)</f>
        <v>124.849998</v>
      </c>
      <c r="C2757" s="18">
        <f>VLOOKUP(Table1[[#This Row],[Date]],'Stock Short Data'!A:F,6,)</f>
        <v>21.071677999999999</v>
      </c>
      <c r="D2757" s="18">
        <f>Table1[[#This Row],[Long]]/Table1[[#This Row],[Short]]</f>
        <v>5.925014514743439</v>
      </c>
    </row>
    <row r="2758" spans="1:4" x14ac:dyDescent="0.2">
      <c r="A2758" s="17">
        <v>43283</v>
      </c>
      <c r="B2758" s="18">
        <f>VLOOKUP(Table1[[#This Row],[Date]],'Stock Long Data'!A:F,6,)</f>
        <v>125.480003</v>
      </c>
      <c r="C2758" s="18">
        <f>VLOOKUP(Table1[[#This Row],[Date]],'Stock Short Data'!A:F,6,)</f>
        <v>21.100386</v>
      </c>
      <c r="D2758" s="18">
        <f>Table1[[#This Row],[Long]]/Table1[[#This Row],[Short]]</f>
        <v>5.9468107834614967</v>
      </c>
    </row>
    <row r="2759" spans="1:4" x14ac:dyDescent="0.2">
      <c r="A2759" s="17">
        <v>43284</v>
      </c>
      <c r="B2759" s="18">
        <f>VLOOKUP(Table1[[#This Row],[Date]],'Stock Long Data'!A:F,6,)</f>
        <v>125.230003</v>
      </c>
      <c r="C2759" s="18">
        <f>VLOOKUP(Table1[[#This Row],[Date]],'Stock Short Data'!A:F,6,)</f>
        <v>21.167373999999999</v>
      </c>
      <c r="D2759" s="18">
        <f>Table1[[#This Row],[Long]]/Table1[[#This Row],[Short]]</f>
        <v>5.9161803915780959</v>
      </c>
    </row>
    <row r="2760" spans="1:4" x14ac:dyDescent="0.2">
      <c r="A2760" s="17">
        <v>43286</v>
      </c>
      <c r="B2760" s="18">
        <f>VLOOKUP(Table1[[#This Row],[Date]],'Stock Long Data'!A:F,6,)</f>
        <v>124.519997</v>
      </c>
      <c r="C2760" s="18">
        <f>VLOOKUP(Table1[[#This Row],[Date]],'Stock Short Data'!A:F,6,)</f>
        <v>21.301345999999999</v>
      </c>
      <c r="D2760" s="18">
        <f>Table1[[#This Row],[Long]]/Table1[[#This Row],[Short]]</f>
        <v>5.8456398482987888</v>
      </c>
    </row>
    <row r="2761" spans="1:4" x14ac:dyDescent="0.2">
      <c r="A2761" s="17">
        <v>43287</v>
      </c>
      <c r="B2761" s="18">
        <f>VLOOKUP(Table1[[#This Row],[Date]],'Stock Long Data'!A:F,6,)</f>
        <v>128.53999300000001</v>
      </c>
      <c r="C2761" s="18">
        <f>VLOOKUP(Table1[[#This Row],[Date]],'Stock Short Data'!A:F,6,)</f>
        <v>21.358761000000001</v>
      </c>
      <c r="D2761" s="18">
        <f>Table1[[#This Row],[Long]]/Table1[[#This Row],[Short]]</f>
        <v>6.0181390203298779</v>
      </c>
    </row>
    <row r="2762" spans="1:4" x14ac:dyDescent="0.2">
      <c r="A2762" s="17">
        <v>43290</v>
      </c>
      <c r="B2762" s="18">
        <f>VLOOKUP(Table1[[#This Row],[Date]],'Stock Long Data'!A:F,6,)</f>
        <v>126.529999</v>
      </c>
      <c r="C2762" s="18">
        <f>VLOOKUP(Table1[[#This Row],[Date]],'Stock Short Data'!A:F,6,)</f>
        <v>21.492729000000001</v>
      </c>
      <c r="D2762" s="18">
        <f>Table1[[#This Row],[Long]]/Table1[[#This Row],[Short]]</f>
        <v>5.8871071700573712</v>
      </c>
    </row>
    <row r="2763" spans="1:4" x14ac:dyDescent="0.2">
      <c r="A2763" s="17">
        <v>43291</v>
      </c>
      <c r="B2763" s="18">
        <f>VLOOKUP(Table1[[#This Row],[Date]],'Stock Long Data'!A:F,6,)</f>
        <v>127.379997</v>
      </c>
      <c r="C2763" s="18">
        <f>VLOOKUP(Table1[[#This Row],[Date]],'Stock Short Data'!A:F,6,)</f>
        <v>21.272635000000001</v>
      </c>
      <c r="D2763" s="18">
        <f>Table1[[#This Row],[Long]]/Table1[[#This Row],[Short]]</f>
        <v>5.9879745504024298</v>
      </c>
    </row>
    <row r="2764" spans="1:4" x14ac:dyDescent="0.2">
      <c r="A2764" s="17">
        <v>43292</v>
      </c>
      <c r="B2764" s="18">
        <f>VLOOKUP(Table1[[#This Row],[Date]],'Stock Long Data'!A:F,6,)</f>
        <v>125.660004</v>
      </c>
      <c r="C2764" s="18">
        <f>VLOOKUP(Table1[[#This Row],[Date]],'Stock Short Data'!A:F,6,)</f>
        <v>20.947277</v>
      </c>
      <c r="D2764" s="18">
        <f>Table1[[#This Row],[Long]]/Table1[[#This Row],[Short]]</f>
        <v>5.9988705930608548</v>
      </c>
    </row>
    <row r="2765" spans="1:4" x14ac:dyDescent="0.2">
      <c r="A2765" s="17">
        <v>43293</v>
      </c>
      <c r="B2765" s="18">
        <f>VLOOKUP(Table1[[#This Row],[Date]],'Stock Long Data'!A:F,6,)</f>
        <v>125.720001</v>
      </c>
      <c r="C2765" s="18">
        <f>VLOOKUP(Table1[[#This Row],[Date]],'Stock Short Data'!A:F,6,)</f>
        <v>20.727181999999999</v>
      </c>
      <c r="D2765" s="18">
        <f>Table1[[#This Row],[Long]]/Table1[[#This Row],[Short]]</f>
        <v>6.0654651944485263</v>
      </c>
    </row>
    <row r="2766" spans="1:4" x14ac:dyDescent="0.2">
      <c r="A2766" s="17">
        <v>43294</v>
      </c>
      <c r="B2766" s="18">
        <f>VLOOKUP(Table1[[#This Row],[Date]],'Stock Long Data'!A:F,6,)</f>
        <v>125.449997</v>
      </c>
      <c r="C2766" s="18">
        <f>VLOOKUP(Table1[[#This Row],[Date]],'Stock Short Data'!A:F,6,)</f>
        <v>20.746323</v>
      </c>
      <c r="D2766" s="18">
        <f>Table1[[#This Row],[Long]]/Table1[[#This Row],[Short]]</f>
        <v>6.0468545197141683</v>
      </c>
    </row>
    <row r="2767" spans="1:4" x14ac:dyDescent="0.2">
      <c r="A2767" s="17">
        <v>43297</v>
      </c>
      <c r="B2767" s="18">
        <f>VLOOKUP(Table1[[#This Row],[Date]],'Stock Long Data'!A:F,6,)</f>
        <v>127.260002</v>
      </c>
      <c r="C2767" s="18">
        <f>VLOOKUP(Table1[[#This Row],[Date]],'Stock Short Data'!A:F,6,)</f>
        <v>20.918569999999999</v>
      </c>
      <c r="D2767" s="18">
        <f>Table1[[#This Row],[Long]]/Table1[[#This Row],[Short]]</f>
        <v>6.0835899394652699</v>
      </c>
    </row>
    <row r="2768" spans="1:4" x14ac:dyDescent="0.2">
      <c r="A2768" s="17">
        <v>43298</v>
      </c>
      <c r="B2768" s="18">
        <f>VLOOKUP(Table1[[#This Row],[Date]],'Stock Long Data'!A:F,6,)</f>
        <v>129.449997</v>
      </c>
      <c r="C2768" s="18">
        <f>VLOOKUP(Table1[[#This Row],[Date]],'Stock Short Data'!A:F,6,)</f>
        <v>21.109957000000001</v>
      </c>
      <c r="D2768" s="18">
        <f>Table1[[#This Row],[Long]]/Table1[[#This Row],[Short]]</f>
        <v>6.132177199603011</v>
      </c>
    </row>
    <row r="2769" spans="1:4" x14ac:dyDescent="0.2">
      <c r="A2769" s="17">
        <v>43299</v>
      </c>
      <c r="B2769" s="18">
        <f>VLOOKUP(Table1[[#This Row],[Date]],'Stock Long Data'!A:F,6,)</f>
        <v>128.80999800000001</v>
      </c>
      <c r="C2769" s="18">
        <f>VLOOKUP(Table1[[#This Row],[Date]],'Stock Short Data'!A:F,6,)</f>
        <v>20.975985999999999</v>
      </c>
      <c r="D2769" s="18">
        <f>Table1[[#This Row],[Long]]/Table1[[#This Row],[Short]]</f>
        <v>6.1408316157342977</v>
      </c>
    </row>
    <row r="2770" spans="1:4" x14ac:dyDescent="0.2">
      <c r="A2770" s="17">
        <v>43300</v>
      </c>
      <c r="B2770" s="18">
        <f>VLOOKUP(Table1[[#This Row],[Date]],'Stock Long Data'!A:F,6,)</f>
        <v>127.790001</v>
      </c>
      <c r="C2770" s="18">
        <f>VLOOKUP(Table1[[#This Row],[Date]],'Stock Short Data'!A:F,6,)</f>
        <v>21.243929000000001</v>
      </c>
      <c r="D2770" s="18">
        <f>Table1[[#This Row],[Long]]/Table1[[#This Row],[Short]]</f>
        <v>6.0153656604670447</v>
      </c>
    </row>
    <row r="2771" spans="1:4" x14ac:dyDescent="0.2">
      <c r="A2771" s="17">
        <v>43301</v>
      </c>
      <c r="B2771" s="18">
        <f>VLOOKUP(Table1[[#This Row],[Date]],'Stock Long Data'!A:F,6,)</f>
        <v>126.449997</v>
      </c>
      <c r="C2771" s="18">
        <f>VLOOKUP(Table1[[#This Row],[Date]],'Stock Short Data'!A:F,6,)</f>
        <v>21.215218</v>
      </c>
      <c r="D2771" s="18">
        <f>Table1[[#This Row],[Long]]/Table1[[#This Row],[Short]]</f>
        <v>5.9603439851525444</v>
      </c>
    </row>
    <row r="2772" spans="1:4" x14ac:dyDescent="0.2">
      <c r="A2772" s="17">
        <v>43304</v>
      </c>
      <c r="B2772" s="18">
        <f>VLOOKUP(Table1[[#This Row],[Date]],'Stock Long Data'!A:F,6,)</f>
        <v>125.370003</v>
      </c>
      <c r="C2772" s="18">
        <f>VLOOKUP(Table1[[#This Row],[Date]],'Stock Short Data'!A:F,6,)</f>
        <v>21.34919</v>
      </c>
      <c r="D2772" s="18">
        <f>Table1[[#This Row],[Long]]/Table1[[#This Row],[Short]]</f>
        <v>5.8723540799440164</v>
      </c>
    </row>
    <row r="2773" spans="1:4" x14ac:dyDescent="0.2">
      <c r="A2773" s="17">
        <v>43305</v>
      </c>
      <c r="B2773" s="18">
        <f>VLOOKUP(Table1[[#This Row],[Date]],'Stock Long Data'!A:F,6,)</f>
        <v>122.980003</v>
      </c>
      <c r="C2773" s="18">
        <f>VLOOKUP(Table1[[#This Row],[Date]],'Stock Short Data'!A:F,6,)</f>
        <v>20.755891999999999</v>
      </c>
      <c r="D2773" s="18">
        <f>Table1[[#This Row],[Long]]/Table1[[#This Row],[Short]]</f>
        <v>5.9250646997006919</v>
      </c>
    </row>
    <row r="2774" spans="1:4" x14ac:dyDescent="0.2">
      <c r="A2774" s="17">
        <v>43306</v>
      </c>
      <c r="B2774" s="18">
        <f>VLOOKUP(Table1[[#This Row],[Date]],'Stock Long Data'!A:F,6,)</f>
        <v>125.029999</v>
      </c>
      <c r="C2774" s="18">
        <f>VLOOKUP(Table1[[#This Row],[Date]],'Stock Short Data'!A:F,6,)</f>
        <v>20.832449</v>
      </c>
      <c r="D2774" s="18">
        <f>Table1[[#This Row],[Long]]/Table1[[#This Row],[Short]]</f>
        <v>6.001694711937132</v>
      </c>
    </row>
    <row r="2775" spans="1:4" x14ac:dyDescent="0.2">
      <c r="A2775" s="17">
        <v>43307</v>
      </c>
      <c r="B2775" s="18">
        <f>VLOOKUP(Table1[[#This Row],[Date]],'Stock Long Data'!A:F,6,)</f>
        <v>124.489998</v>
      </c>
      <c r="C2775" s="18">
        <f>VLOOKUP(Table1[[#This Row],[Date]],'Stock Short Data'!A:F,6,)</f>
        <v>21.062109</v>
      </c>
      <c r="D2775" s="18">
        <f>Table1[[#This Row],[Long]]/Table1[[#This Row],[Short]]</f>
        <v>5.9106140795302125</v>
      </c>
    </row>
    <row r="2776" spans="1:4" x14ac:dyDescent="0.2">
      <c r="A2776" s="17">
        <v>43308</v>
      </c>
      <c r="B2776" s="18">
        <f>VLOOKUP(Table1[[#This Row],[Date]],'Stock Long Data'!A:F,6,)</f>
        <v>120</v>
      </c>
      <c r="C2776" s="18">
        <f>VLOOKUP(Table1[[#This Row],[Date]],'Stock Short Data'!A:F,6,)</f>
        <v>20.851585</v>
      </c>
      <c r="D2776" s="18">
        <f>Table1[[#This Row],[Long]]/Table1[[#This Row],[Short]]</f>
        <v>5.7549581962234528</v>
      </c>
    </row>
    <row r="2777" spans="1:4" x14ac:dyDescent="0.2">
      <c r="A2777" s="17">
        <v>43311</v>
      </c>
      <c r="B2777" s="18">
        <f>VLOOKUP(Table1[[#This Row],[Date]],'Stock Long Data'!A:F,6,)</f>
        <v>118.839996</v>
      </c>
      <c r="C2777" s="18">
        <f>VLOOKUP(Table1[[#This Row],[Date]],'Stock Short Data'!A:F,6,)</f>
        <v>21.004694000000001</v>
      </c>
      <c r="D2777" s="18">
        <f>Table1[[#This Row],[Long]]/Table1[[#This Row],[Short]]</f>
        <v>5.6577827794111162</v>
      </c>
    </row>
    <row r="2778" spans="1:4" x14ac:dyDescent="0.2">
      <c r="A2778" s="17">
        <v>43312</v>
      </c>
      <c r="B2778" s="18">
        <f>VLOOKUP(Table1[[#This Row],[Date]],'Stock Long Data'!A:F,6,)</f>
        <v>119.949997</v>
      </c>
      <c r="C2778" s="18">
        <f>VLOOKUP(Table1[[#This Row],[Date]],'Stock Short Data'!A:F,6,)</f>
        <v>21.301345999999999</v>
      </c>
      <c r="D2778" s="18">
        <f>Table1[[#This Row],[Long]]/Table1[[#This Row],[Short]]</f>
        <v>5.6310994150322706</v>
      </c>
    </row>
    <row r="2779" spans="1:4" x14ac:dyDescent="0.2">
      <c r="A2779" s="17">
        <v>43313</v>
      </c>
      <c r="B2779" s="18">
        <f>VLOOKUP(Table1[[#This Row],[Date]],'Stock Long Data'!A:F,6,)</f>
        <v>120.550003</v>
      </c>
      <c r="C2779" s="18">
        <f>VLOOKUP(Table1[[#This Row],[Date]],'Stock Short Data'!A:F,6,)</f>
        <v>17.186529</v>
      </c>
      <c r="D2779" s="18">
        <f>Table1[[#This Row],[Long]]/Table1[[#This Row],[Short]]</f>
        <v>7.0142146212303835</v>
      </c>
    </row>
    <row r="2780" spans="1:4" x14ac:dyDescent="0.2">
      <c r="A2780" s="17">
        <v>43314</v>
      </c>
      <c r="B2780" s="18">
        <f>VLOOKUP(Table1[[#This Row],[Date]],'Stock Long Data'!A:F,6,)</f>
        <v>124.389999</v>
      </c>
      <c r="C2780" s="18">
        <f>VLOOKUP(Table1[[#This Row],[Date]],'Stock Short Data'!A:F,6,)</f>
        <v>17.492750000000001</v>
      </c>
      <c r="D2780" s="18">
        <f>Table1[[#This Row],[Long]]/Table1[[#This Row],[Short]]</f>
        <v>7.110945906161124</v>
      </c>
    </row>
    <row r="2781" spans="1:4" x14ac:dyDescent="0.2">
      <c r="A2781" s="17">
        <v>43315</v>
      </c>
      <c r="B2781" s="18">
        <f>VLOOKUP(Table1[[#This Row],[Date]],'Stock Long Data'!A:F,6,)</f>
        <v>126.08000199999999</v>
      </c>
      <c r="C2781" s="18">
        <f>VLOOKUP(Table1[[#This Row],[Date]],'Stock Short Data'!A:F,6,)</f>
        <v>17.196100000000001</v>
      </c>
      <c r="D2781" s="18">
        <f>Table1[[#This Row],[Long]]/Table1[[#This Row],[Short]]</f>
        <v>7.3318951390140779</v>
      </c>
    </row>
    <row r="2782" spans="1:4" x14ac:dyDescent="0.2">
      <c r="A2782" s="17">
        <v>43318</v>
      </c>
      <c r="B2782" s="18">
        <f>VLOOKUP(Table1[[#This Row],[Date]],'Stock Long Data'!A:F,6,)</f>
        <v>126.30999799999999</v>
      </c>
      <c r="C2782" s="18">
        <f>VLOOKUP(Table1[[#This Row],[Date]],'Stock Short Data'!A:F,6,)</f>
        <v>17.339642000000001</v>
      </c>
      <c r="D2782" s="18">
        <f>Table1[[#This Row],[Long]]/Table1[[#This Row],[Short]]</f>
        <v>7.2844640045048212</v>
      </c>
    </row>
    <row r="2783" spans="1:4" x14ac:dyDescent="0.2">
      <c r="A2783" s="17">
        <v>43319</v>
      </c>
      <c r="B2783" s="18">
        <f>VLOOKUP(Table1[[#This Row],[Date]],'Stock Long Data'!A:F,6,)</f>
        <v>125.58000199999999</v>
      </c>
      <c r="C2783" s="18">
        <f>VLOOKUP(Table1[[#This Row],[Date]],'Stock Short Data'!A:F,6,)</f>
        <v>17.435331000000001</v>
      </c>
      <c r="D2783" s="18">
        <f>Table1[[#This Row],[Long]]/Table1[[#This Row],[Short]]</f>
        <v>7.2026164573531748</v>
      </c>
    </row>
    <row r="2784" spans="1:4" x14ac:dyDescent="0.2">
      <c r="A2784" s="17">
        <v>43320</v>
      </c>
      <c r="B2784" s="18">
        <f>VLOOKUP(Table1[[#This Row],[Date]],'Stock Long Data'!A:F,6,)</f>
        <v>127.18</v>
      </c>
      <c r="C2784" s="18">
        <f>VLOOKUP(Table1[[#This Row],[Date]],'Stock Short Data'!A:F,6,)</f>
        <v>17.779827000000001</v>
      </c>
      <c r="D2784" s="18">
        <f>Table1[[#This Row],[Long]]/Table1[[#This Row],[Short]]</f>
        <v>7.1530504768128509</v>
      </c>
    </row>
    <row r="2785" spans="1:4" x14ac:dyDescent="0.2">
      <c r="A2785" s="17">
        <v>43321</v>
      </c>
      <c r="B2785" s="18">
        <f>VLOOKUP(Table1[[#This Row],[Date]],'Stock Long Data'!A:F,6,)</f>
        <v>128.16000399999999</v>
      </c>
      <c r="C2785" s="18">
        <f>VLOOKUP(Table1[[#This Row],[Date]],'Stock Short Data'!A:F,6,)</f>
        <v>17.971214</v>
      </c>
      <c r="D2785" s="18">
        <f>Table1[[#This Row],[Long]]/Table1[[#This Row],[Short]]</f>
        <v>7.1314049234514698</v>
      </c>
    </row>
    <row r="2786" spans="1:4" x14ac:dyDescent="0.2">
      <c r="A2786" s="17">
        <v>43322</v>
      </c>
      <c r="B2786" s="18">
        <f>VLOOKUP(Table1[[#This Row],[Date]],'Stock Long Data'!A:F,6,)</f>
        <v>130.520004</v>
      </c>
      <c r="C2786" s="18">
        <f>VLOOKUP(Table1[[#This Row],[Date]],'Stock Short Data'!A:F,6,)</f>
        <v>17.818104000000002</v>
      </c>
      <c r="D2786" s="18">
        <f>Table1[[#This Row],[Long]]/Table1[[#This Row],[Short]]</f>
        <v>7.325134256708794</v>
      </c>
    </row>
    <row r="2787" spans="1:4" x14ac:dyDescent="0.2">
      <c r="A2787" s="17">
        <v>43325</v>
      </c>
      <c r="B2787" s="18">
        <f>VLOOKUP(Table1[[#This Row],[Date]],'Stock Long Data'!A:F,6,)</f>
        <v>129.94000199999999</v>
      </c>
      <c r="C2787" s="18">
        <f>VLOOKUP(Table1[[#This Row],[Date]],'Stock Short Data'!A:F,6,)</f>
        <v>17.547989000000001</v>
      </c>
      <c r="D2787" s="18">
        <f>Table1[[#This Row],[Long]]/Table1[[#This Row],[Short]]</f>
        <v>7.4048372152501338</v>
      </c>
    </row>
    <row r="2788" spans="1:4" x14ac:dyDescent="0.2">
      <c r="A2788" s="17">
        <v>43326</v>
      </c>
      <c r="B2788" s="18">
        <f>VLOOKUP(Table1[[#This Row],[Date]],'Stock Long Data'!A:F,6,)</f>
        <v>129.470001</v>
      </c>
      <c r="C2788" s="18">
        <f>VLOOKUP(Table1[[#This Row],[Date]],'Stock Short Data'!A:F,6,)</f>
        <v>17.547989000000001</v>
      </c>
      <c r="D2788" s="18">
        <f>Table1[[#This Row],[Long]]/Table1[[#This Row],[Short]]</f>
        <v>7.3780534624223888</v>
      </c>
    </row>
    <row r="2789" spans="1:4" x14ac:dyDescent="0.2">
      <c r="A2789" s="17">
        <v>43327</v>
      </c>
      <c r="B2789" s="18">
        <f>VLOOKUP(Table1[[#This Row],[Date]],'Stock Long Data'!A:F,6,)</f>
        <v>126.449997</v>
      </c>
      <c r="C2789" s="18">
        <f>VLOOKUP(Table1[[#This Row],[Date]],'Stock Short Data'!A:F,6,)</f>
        <v>17.596223999999999</v>
      </c>
      <c r="D2789" s="18">
        <f>Table1[[#This Row],[Long]]/Table1[[#This Row],[Short]]</f>
        <v>7.1862006871474247</v>
      </c>
    </row>
    <row r="2790" spans="1:4" x14ac:dyDescent="0.2">
      <c r="A2790" s="17">
        <v>43328</v>
      </c>
      <c r="B2790" s="18">
        <f>VLOOKUP(Table1[[#This Row],[Date]],'Stock Long Data'!A:F,6,)</f>
        <v>129.470001</v>
      </c>
      <c r="C2790" s="18">
        <f>VLOOKUP(Table1[[#This Row],[Date]],'Stock Short Data'!A:F,6,)</f>
        <v>17.615517000000001</v>
      </c>
      <c r="D2790" s="18">
        <f>Table1[[#This Row],[Long]]/Table1[[#This Row],[Short]]</f>
        <v>7.3497701486706291</v>
      </c>
    </row>
    <row r="2791" spans="1:4" x14ac:dyDescent="0.2">
      <c r="A2791" s="17">
        <v>43329</v>
      </c>
      <c r="B2791" s="18">
        <f>VLOOKUP(Table1[[#This Row],[Date]],'Stock Long Data'!A:F,6,)</f>
        <v>130.19000199999999</v>
      </c>
      <c r="C2791" s="18">
        <f>VLOOKUP(Table1[[#This Row],[Date]],'Stock Short Data'!A:F,6,)</f>
        <v>17.750574</v>
      </c>
      <c r="D2791" s="18">
        <f>Table1[[#This Row],[Long]]/Table1[[#This Row],[Short]]</f>
        <v>7.3344108196163118</v>
      </c>
    </row>
    <row r="2792" spans="1:4" x14ac:dyDescent="0.2">
      <c r="A2792" s="17">
        <v>43332</v>
      </c>
      <c r="B2792" s="18">
        <f>VLOOKUP(Table1[[#This Row],[Date]],'Stock Long Data'!A:F,6,)</f>
        <v>136.66999799999999</v>
      </c>
      <c r="C2792" s="18">
        <f>VLOOKUP(Table1[[#This Row],[Date]],'Stock Short Data'!A:F,6,)</f>
        <v>18.261870999999999</v>
      </c>
      <c r="D2792" s="18">
        <f>Table1[[#This Row],[Long]]/Table1[[#This Row],[Short]]</f>
        <v>7.4838989937011382</v>
      </c>
    </row>
    <row r="2793" spans="1:4" x14ac:dyDescent="0.2">
      <c r="A2793" s="17">
        <v>43333</v>
      </c>
      <c r="B2793" s="18">
        <f>VLOOKUP(Table1[[#This Row],[Date]],'Stock Long Data'!A:F,6,)</f>
        <v>135.61000100000001</v>
      </c>
      <c r="C2793" s="18">
        <f>VLOOKUP(Table1[[#This Row],[Date]],'Stock Short Data'!A:F,6,)</f>
        <v>18.445163999999998</v>
      </c>
      <c r="D2793" s="18">
        <f>Table1[[#This Row],[Long]]/Table1[[#This Row],[Short]]</f>
        <v>7.3520626327854837</v>
      </c>
    </row>
    <row r="2794" spans="1:4" x14ac:dyDescent="0.2">
      <c r="A2794" s="17">
        <v>43334</v>
      </c>
      <c r="B2794" s="18">
        <f>VLOOKUP(Table1[[#This Row],[Date]],'Stock Long Data'!A:F,6,)</f>
        <v>135.479996</v>
      </c>
      <c r="C2794" s="18">
        <f>VLOOKUP(Table1[[#This Row],[Date]],'Stock Short Data'!A:F,6,)</f>
        <v>17.750574</v>
      </c>
      <c r="D2794" s="18">
        <f>Table1[[#This Row],[Long]]/Table1[[#This Row],[Short]]</f>
        <v>7.6324290132814863</v>
      </c>
    </row>
    <row r="2795" spans="1:4" x14ac:dyDescent="0.2">
      <c r="A2795" s="17">
        <v>43335</v>
      </c>
      <c r="B2795" s="18">
        <f>VLOOKUP(Table1[[#This Row],[Date]],'Stock Long Data'!A:F,6,)</f>
        <v>136.199997</v>
      </c>
      <c r="C2795" s="18">
        <f>VLOOKUP(Table1[[#This Row],[Date]],'Stock Short Data'!A:F,6,)</f>
        <v>17.152460000000001</v>
      </c>
      <c r="D2795" s="18">
        <f>Table1[[#This Row],[Long]]/Table1[[#This Row],[Short]]</f>
        <v>7.9405517925708606</v>
      </c>
    </row>
    <row r="2796" spans="1:4" x14ac:dyDescent="0.2">
      <c r="A2796" s="17">
        <v>43336</v>
      </c>
      <c r="B2796" s="18">
        <f>VLOOKUP(Table1[[#This Row],[Date]],'Stock Long Data'!A:F,6,)</f>
        <v>138.759995</v>
      </c>
      <c r="C2796" s="18">
        <f>VLOOKUP(Table1[[#This Row],[Date]],'Stock Short Data'!A:F,6,)</f>
        <v>17.017399000000001</v>
      </c>
      <c r="D2796" s="18">
        <f>Table1[[#This Row],[Long]]/Table1[[#This Row],[Short]]</f>
        <v>8.1540072604514933</v>
      </c>
    </row>
    <row r="2797" spans="1:4" x14ac:dyDescent="0.2">
      <c r="A2797" s="17">
        <v>43339</v>
      </c>
      <c r="B2797" s="18">
        <f>VLOOKUP(Table1[[#This Row],[Date]],'Stock Long Data'!A:F,6,)</f>
        <v>138.16000399999999</v>
      </c>
      <c r="C2797" s="18">
        <f>VLOOKUP(Table1[[#This Row],[Date]],'Stock Short Data'!A:F,6,)</f>
        <v>16.872693999999999</v>
      </c>
      <c r="D2797" s="18">
        <f>Table1[[#This Row],[Long]]/Table1[[#This Row],[Short]]</f>
        <v>8.1883784533756128</v>
      </c>
    </row>
    <row r="2798" spans="1:4" x14ac:dyDescent="0.2">
      <c r="A2798" s="17">
        <v>43340</v>
      </c>
      <c r="B2798" s="18">
        <f>VLOOKUP(Table1[[#This Row],[Date]],'Stock Long Data'!A:F,6,)</f>
        <v>138.679993</v>
      </c>
      <c r="C2798" s="18">
        <f>VLOOKUP(Table1[[#This Row],[Date]],'Stock Short Data'!A:F,6,)</f>
        <v>16.891988999999999</v>
      </c>
      <c r="D2798" s="18">
        <f>Table1[[#This Row],[Long]]/Table1[[#This Row],[Short]]</f>
        <v>8.2098083890535332</v>
      </c>
    </row>
    <row r="2799" spans="1:4" x14ac:dyDescent="0.2">
      <c r="A2799" s="17">
        <v>43341</v>
      </c>
      <c r="B2799" s="18">
        <f>VLOOKUP(Table1[[#This Row],[Date]],'Stock Long Data'!A:F,6,)</f>
        <v>138.699997</v>
      </c>
      <c r="C2799" s="18">
        <f>VLOOKUP(Table1[[#This Row],[Date]],'Stock Short Data'!A:F,6,)</f>
        <v>17.364697</v>
      </c>
      <c r="D2799" s="18">
        <f>Table1[[#This Row],[Long]]/Table1[[#This Row],[Short]]</f>
        <v>7.9874700376286443</v>
      </c>
    </row>
    <row r="2800" spans="1:4" x14ac:dyDescent="0.2">
      <c r="A2800" s="17">
        <v>43342</v>
      </c>
      <c r="B2800" s="18">
        <f>VLOOKUP(Table1[[#This Row],[Date]],'Stock Long Data'!A:F,6,)</f>
        <v>137</v>
      </c>
      <c r="C2800" s="18">
        <f>VLOOKUP(Table1[[#This Row],[Date]],'Stock Short Data'!A:F,6,)</f>
        <v>16.891988999999999</v>
      </c>
      <c r="D2800" s="18">
        <f>Table1[[#This Row],[Long]]/Table1[[#This Row],[Short]]</f>
        <v>8.1103533752005177</v>
      </c>
    </row>
    <row r="2801" spans="1:4" x14ac:dyDescent="0.2">
      <c r="A2801" s="17">
        <v>43343</v>
      </c>
      <c r="B2801" s="18">
        <f>VLOOKUP(Table1[[#This Row],[Date]],'Stock Long Data'!A:F,6,)</f>
        <v>154.929993</v>
      </c>
      <c r="C2801" s="18">
        <f>VLOOKUP(Table1[[#This Row],[Date]],'Stock Short Data'!A:F,6,)</f>
        <v>16.920931</v>
      </c>
      <c r="D2801" s="18">
        <f>Table1[[#This Row],[Long]]/Table1[[#This Row],[Short]]</f>
        <v>9.1561151688402962</v>
      </c>
    </row>
    <row r="2802" spans="1:4" x14ac:dyDescent="0.2">
      <c r="A2802" s="17">
        <v>43347</v>
      </c>
      <c r="B2802" s="18">
        <f>VLOOKUP(Table1[[#This Row],[Date]],'Stock Long Data'!A:F,6,)</f>
        <v>157.28999300000001</v>
      </c>
      <c r="C2802" s="18">
        <f>VLOOKUP(Table1[[#This Row],[Date]],'Stock Short Data'!A:F,6,)</f>
        <v>16.988458999999999</v>
      </c>
      <c r="D2802" s="18">
        <f>Table1[[#This Row],[Long]]/Table1[[#This Row],[Short]]</f>
        <v>9.258638055399846</v>
      </c>
    </row>
    <row r="2803" spans="1:4" x14ac:dyDescent="0.2">
      <c r="A2803" s="17">
        <v>43348</v>
      </c>
      <c r="B2803" s="18">
        <f>VLOOKUP(Table1[[#This Row],[Date]],'Stock Long Data'!A:F,6,)</f>
        <v>152.740005</v>
      </c>
      <c r="C2803" s="18">
        <f>VLOOKUP(Table1[[#This Row],[Date]],'Stock Short Data'!A:F,6,)</f>
        <v>17.219988000000001</v>
      </c>
      <c r="D2803" s="18">
        <f>Table1[[#This Row],[Long]]/Table1[[#This Row],[Short]]</f>
        <v>8.8699251706795614</v>
      </c>
    </row>
    <row r="2804" spans="1:4" x14ac:dyDescent="0.2">
      <c r="A2804" s="17">
        <v>43349</v>
      </c>
      <c r="B2804" s="18">
        <f>VLOOKUP(Table1[[#This Row],[Date]],'Stock Long Data'!A:F,6,)</f>
        <v>151</v>
      </c>
      <c r="C2804" s="18">
        <f>VLOOKUP(Table1[[#This Row],[Date]],'Stock Short Data'!A:F,6,)</f>
        <v>17.036694000000001</v>
      </c>
      <c r="D2804" s="18">
        <f>Table1[[#This Row],[Long]]/Table1[[#This Row],[Short]]</f>
        <v>8.8632219373077898</v>
      </c>
    </row>
    <row r="2805" spans="1:4" x14ac:dyDescent="0.2">
      <c r="A2805" s="17">
        <v>43350</v>
      </c>
      <c r="B2805" s="18">
        <f>VLOOKUP(Table1[[#This Row],[Date]],'Stock Long Data'!A:F,6,)</f>
        <v>150.820007</v>
      </c>
      <c r="C2805" s="18">
        <f>VLOOKUP(Table1[[#This Row],[Date]],'Stock Short Data'!A:F,6,)</f>
        <v>16.978811</v>
      </c>
      <c r="D2805" s="18">
        <f>Table1[[#This Row],[Long]]/Table1[[#This Row],[Short]]</f>
        <v>8.8828367899259852</v>
      </c>
    </row>
    <row r="2806" spans="1:4" x14ac:dyDescent="0.2">
      <c r="A2806" s="17">
        <v>43353</v>
      </c>
      <c r="B2806" s="18">
        <f>VLOOKUP(Table1[[#This Row],[Date]],'Stock Long Data'!A:F,6,)</f>
        <v>154.11000100000001</v>
      </c>
      <c r="C2806" s="18">
        <f>VLOOKUP(Table1[[#This Row],[Date]],'Stock Short Data'!A:F,6,)</f>
        <v>17.142813</v>
      </c>
      <c r="D2806" s="18">
        <f>Table1[[#This Row],[Long]]/Table1[[#This Row],[Short]]</f>
        <v>8.9897732069993417</v>
      </c>
    </row>
    <row r="2807" spans="1:4" x14ac:dyDescent="0.2">
      <c r="A2807" s="17">
        <v>43354</v>
      </c>
      <c r="B2807" s="18">
        <f>VLOOKUP(Table1[[#This Row],[Date]],'Stock Long Data'!A:F,6,)</f>
        <v>153.229996</v>
      </c>
      <c r="C2807" s="18">
        <f>VLOOKUP(Table1[[#This Row],[Date]],'Stock Short Data'!A:F,6,)</f>
        <v>17.171752999999999</v>
      </c>
      <c r="D2807" s="18">
        <f>Table1[[#This Row],[Long]]/Table1[[#This Row],[Short]]</f>
        <v>8.9233752663458414</v>
      </c>
    </row>
    <row r="2808" spans="1:4" x14ac:dyDescent="0.2">
      <c r="A2808" s="17">
        <v>43355</v>
      </c>
      <c r="B2808" s="18">
        <f>VLOOKUP(Table1[[#This Row],[Date]],'Stock Long Data'!A:F,6,)</f>
        <v>153.009995</v>
      </c>
      <c r="C2808" s="18">
        <f>VLOOKUP(Table1[[#This Row],[Date]],'Stock Short Data'!A:F,6,)</f>
        <v>17.287517999999999</v>
      </c>
      <c r="D2808" s="18">
        <f>Table1[[#This Row],[Long]]/Table1[[#This Row],[Short]]</f>
        <v>8.8508943273406864</v>
      </c>
    </row>
    <row r="2809" spans="1:4" x14ac:dyDescent="0.2">
      <c r="A2809" s="17">
        <v>43356</v>
      </c>
      <c r="B2809" s="18">
        <f>VLOOKUP(Table1[[#This Row],[Date]],'Stock Long Data'!A:F,6,)</f>
        <v>154.60000600000001</v>
      </c>
      <c r="C2809" s="18">
        <f>VLOOKUP(Table1[[#This Row],[Date]],'Stock Short Data'!A:F,6,)</f>
        <v>16.949871000000002</v>
      </c>
      <c r="D2809" s="18">
        <f>Table1[[#This Row],[Long]]/Table1[[#This Row],[Short]]</f>
        <v>9.1210137233492805</v>
      </c>
    </row>
    <row r="2810" spans="1:4" x14ac:dyDescent="0.2">
      <c r="A2810" s="17">
        <v>43357</v>
      </c>
      <c r="B2810" s="18">
        <f>VLOOKUP(Table1[[#This Row],[Date]],'Stock Long Data'!A:F,6,)</f>
        <v>153.71000699999999</v>
      </c>
      <c r="C2810" s="18">
        <f>VLOOKUP(Table1[[#This Row],[Date]],'Stock Short Data'!A:F,6,)</f>
        <v>17.065636000000001</v>
      </c>
      <c r="D2810" s="18">
        <f>Table1[[#This Row],[Long]]/Table1[[#This Row],[Short]]</f>
        <v>9.0069896603912074</v>
      </c>
    </row>
    <row r="2811" spans="1:4" x14ac:dyDescent="0.2">
      <c r="A2811" s="17">
        <v>43360</v>
      </c>
      <c r="B2811" s="18">
        <f>VLOOKUP(Table1[[#This Row],[Date]],'Stock Long Data'!A:F,6,)</f>
        <v>155.38000500000001</v>
      </c>
      <c r="C2811" s="18">
        <f>VLOOKUP(Table1[[#This Row],[Date]],'Stock Short Data'!A:F,6,)</f>
        <v>17.268222999999999</v>
      </c>
      <c r="D2811" s="18">
        <f>Table1[[#This Row],[Long]]/Table1[[#This Row],[Short]]</f>
        <v>8.9980309496813895</v>
      </c>
    </row>
    <row r="2812" spans="1:4" x14ac:dyDescent="0.2">
      <c r="A2812" s="17">
        <v>43361</v>
      </c>
      <c r="B2812" s="18">
        <f>VLOOKUP(Table1[[#This Row],[Date]],'Stock Long Data'!A:F,6,)</f>
        <v>158.44000199999999</v>
      </c>
      <c r="C2812" s="18">
        <f>VLOOKUP(Table1[[#This Row],[Date]],'Stock Short Data'!A:F,6,)</f>
        <v>17.451519000000001</v>
      </c>
      <c r="D2812" s="18">
        <f>Table1[[#This Row],[Long]]/Table1[[#This Row],[Short]]</f>
        <v>9.0788659714950875</v>
      </c>
    </row>
    <row r="2813" spans="1:4" x14ac:dyDescent="0.2">
      <c r="A2813" s="17">
        <v>43362</v>
      </c>
      <c r="B2813" s="18">
        <f>VLOOKUP(Table1[[#This Row],[Date]],'Stock Long Data'!A:F,6,)</f>
        <v>155.21000699999999</v>
      </c>
      <c r="C2813" s="18">
        <f>VLOOKUP(Table1[[#This Row],[Date]],'Stock Short Data'!A:F,6,)</f>
        <v>17.586576000000001</v>
      </c>
      <c r="D2813" s="18">
        <f>Table1[[#This Row],[Long]]/Table1[[#This Row],[Short]]</f>
        <v>8.8254818334165783</v>
      </c>
    </row>
    <row r="2814" spans="1:4" x14ac:dyDescent="0.2">
      <c r="A2814" s="17">
        <v>43363</v>
      </c>
      <c r="B2814" s="18">
        <f>VLOOKUP(Table1[[#This Row],[Date]],'Stock Long Data'!A:F,6,)</f>
        <v>155.970001</v>
      </c>
      <c r="C2814" s="18">
        <f>VLOOKUP(Table1[[#This Row],[Date]],'Stock Short Data'!A:F,6,)</f>
        <v>17.972456000000001</v>
      </c>
      <c r="D2814" s="18">
        <f>Table1[[#This Row],[Long]]/Table1[[#This Row],[Short]]</f>
        <v>8.6782797520828527</v>
      </c>
    </row>
    <row r="2815" spans="1:4" x14ac:dyDescent="0.2">
      <c r="A2815" s="17">
        <v>43364</v>
      </c>
      <c r="B2815" s="18">
        <f>VLOOKUP(Table1[[#This Row],[Date]],'Stock Long Data'!A:F,6,)</f>
        <v>156.990005</v>
      </c>
      <c r="C2815" s="18">
        <f>VLOOKUP(Table1[[#This Row],[Date]],'Stock Short Data'!A:F,6,)</f>
        <v>18.039988999999998</v>
      </c>
      <c r="D2815" s="18">
        <f>Table1[[#This Row],[Long]]/Table1[[#This Row],[Short]]</f>
        <v>8.7023337431081593</v>
      </c>
    </row>
    <row r="2816" spans="1:4" x14ac:dyDescent="0.2">
      <c r="A2816" s="17">
        <v>43367</v>
      </c>
      <c r="B2816" s="18">
        <f>VLOOKUP(Table1[[#This Row],[Date]],'Stock Long Data'!A:F,6,)</f>
        <v>157.33999600000001</v>
      </c>
      <c r="C2816" s="18">
        <f>VLOOKUP(Table1[[#This Row],[Date]],'Stock Short Data'!A:F,6,)</f>
        <v>17.470811999999999</v>
      </c>
      <c r="D2816" s="18">
        <f>Table1[[#This Row],[Long]]/Table1[[#This Row],[Short]]</f>
        <v>9.0058776890278498</v>
      </c>
    </row>
    <row r="2817" spans="1:4" x14ac:dyDescent="0.2">
      <c r="A2817" s="17">
        <v>43368</v>
      </c>
      <c r="B2817" s="18">
        <f>VLOOKUP(Table1[[#This Row],[Date]],'Stock Long Data'!A:F,6,)</f>
        <v>158.41000399999999</v>
      </c>
      <c r="C2817" s="18">
        <f>VLOOKUP(Table1[[#This Row],[Date]],'Stock Short Data'!A:F,6,)</f>
        <v>17.277868000000002</v>
      </c>
      <c r="D2817" s="18">
        <f>Table1[[#This Row],[Long]]/Table1[[#This Row],[Short]]</f>
        <v>9.1683767927848496</v>
      </c>
    </row>
    <row r="2818" spans="1:4" x14ac:dyDescent="0.2">
      <c r="A2818" s="17">
        <v>43369</v>
      </c>
      <c r="B2818" s="18">
        <f>VLOOKUP(Table1[[#This Row],[Date]],'Stock Long Data'!A:F,6,)</f>
        <v>158.96000699999999</v>
      </c>
      <c r="C2818" s="18">
        <f>VLOOKUP(Table1[[#This Row],[Date]],'Stock Short Data'!A:F,6,)</f>
        <v>17.461164</v>
      </c>
      <c r="D2818" s="18">
        <f>Table1[[#This Row],[Long]]/Table1[[#This Row],[Short]]</f>
        <v>9.103631751010413</v>
      </c>
    </row>
    <row r="2819" spans="1:4" x14ac:dyDescent="0.2">
      <c r="A2819" s="17">
        <v>43370</v>
      </c>
      <c r="B2819" s="18">
        <f>VLOOKUP(Table1[[#This Row],[Date]],'Stock Long Data'!A:F,6,)</f>
        <v>161.240005</v>
      </c>
      <c r="C2819" s="18">
        <f>VLOOKUP(Table1[[#This Row],[Date]],'Stock Short Data'!A:F,6,)</f>
        <v>17.490105</v>
      </c>
      <c r="D2819" s="18">
        <f>Table1[[#This Row],[Long]]/Table1[[#This Row],[Short]]</f>
        <v>9.2189272162745741</v>
      </c>
    </row>
    <row r="2820" spans="1:4" x14ac:dyDescent="0.2">
      <c r="A2820" s="17">
        <v>43371</v>
      </c>
      <c r="B2820" s="18">
        <f>VLOOKUP(Table1[[#This Row],[Date]],'Stock Long Data'!A:F,6,)</f>
        <v>162.490005</v>
      </c>
      <c r="C2820" s="18">
        <f>VLOOKUP(Table1[[#This Row],[Date]],'Stock Short Data'!A:F,6,)</f>
        <v>17.779517999999999</v>
      </c>
      <c r="D2820" s="18">
        <f>Table1[[#This Row],[Long]]/Table1[[#This Row],[Short]]</f>
        <v>9.139168170925668</v>
      </c>
    </row>
    <row r="2821" spans="1:4" x14ac:dyDescent="0.2">
      <c r="A2821" s="17">
        <v>43374</v>
      </c>
      <c r="B2821" s="18">
        <f>VLOOKUP(Table1[[#This Row],[Date]],'Stock Long Data'!A:F,6,)</f>
        <v>161.63999899999999</v>
      </c>
      <c r="C2821" s="18">
        <f>VLOOKUP(Table1[[#This Row],[Date]],'Stock Short Data'!A:F,6,)</f>
        <v>17.326104999999998</v>
      </c>
      <c r="D2821" s="18">
        <f>Table1[[#This Row],[Long]]/Table1[[#This Row],[Short]]</f>
        <v>9.3292750447951232</v>
      </c>
    </row>
    <row r="2822" spans="1:4" x14ac:dyDescent="0.2">
      <c r="A2822" s="17">
        <v>43375</v>
      </c>
      <c r="B2822" s="18">
        <f>VLOOKUP(Table1[[#This Row],[Date]],'Stock Long Data'!A:F,6,)</f>
        <v>160.199997</v>
      </c>
      <c r="C2822" s="18">
        <f>VLOOKUP(Table1[[#This Row],[Date]],'Stock Short Data'!A:F,6,)</f>
        <v>17.1814</v>
      </c>
      <c r="D2822" s="18">
        <f>Table1[[#This Row],[Long]]/Table1[[#This Row],[Short]]</f>
        <v>9.324036283422771</v>
      </c>
    </row>
    <row r="2823" spans="1:4" x14ac:dyDescent="0.2">
      <c r="A2823" s="17">
        <v>43376</v>
      </c>
      <c r="B2823" s="18">
        <f>VLOOKUP(Table1[[#This Row],[Date]],'Stock Long Data'!A:F,6,)</f>
        <v>161.520004</v>
      </c>
      <c r="C2823" s="18">
        <f>VLOOKUP(Table1[[#This Row],[Date]],'Stock Short Data'!A:F,6,)</f>
        <v>17.200693000000001</v>
      </c>
      <c r="D2823" s="18">
        <f>Table1[[#This Row],[Long]]/Table1[[#This Row],[Short]]</f>
        <v>9.3903195644501061</v>
      </c>
    </row>
    <row r="2824" spans="1:4" x14ac:dyDescent="0.2">
      <c r="A2824" s="17">
        <v>43377</v>
      </c>
      <c r="B2824" s="18">
        <f>VLOOKUP(Table1[[#This Row],[Date]],'Stock Long Data'!A:F,6,)</f>
        <v>157.03999300000001</v>
      </c>
      <c r="C2824" s="18">
        <f>VLOOKUP(Table1[[#This Row],[Date]],'Stock Short Data'!A:F,6,)</f>
        <v>16.621870000000001</v>
      </c>
      <c r="D2824" s="18">
        <f>Table1[[#This Row],[Long]]/Table1[[#This Row],[Short]]</f>
        <v>9.4477933589902943</v>
      </c>
    </row>
    <row r="2825" spans="1:4" x14ac:dyDescent="0.2">
      <c r="A2825" s="17">
        <v>43378</v>
      </c>
      <c r="B2825" s="18">
        <f>VLOOKUP(Table1[[#This Row],[Date]],'Stock Long Data'!A:F,6,)</f>
        <v>153.83999600000001</v>
      </c>
      <c r="C2825" s="18">
        <f>VLOOKUP(Table1[[#This Row],[Date]],'Stock Short Data'!A:F,6,)</f>
        <v>16.583282000000001</v>
      </c>
      <c r="D2825" s="18">
        <f>Table1[[#This Row],[Long]]/Table1[[#This Row],[Short]]</f>
        <v>9.2768123945549501</v>
      </c>
    </row>
    <row r="2826" spans="1:4" x14ac:dyDescent="0.2">
      <c r="A2826" s="17">
        <v>43381</v>
      </c>
      <c r="B2826" s="18">
        <f>VLOOKUP(Table1[[#This Row],[Date]],'Stock Long Data'!A:F,6,)</f>
        <v>150.779999</v>
      </c>
      <c r="C2826" s="18">
        <f>VLOOKUP(Table1[[#This Row],[Date]],'Stock Short Data'!A:F,6,)</f>
        <v>16.795518999999999</v>
      </c>
      <c r="D2826" s="18">
        <f>Table1[[#This Row],[Long]]/Table1[[#This Row],[Short]]</f>
        <v>8.9773944466973603</v>
      </c>
    </row>
    <row r="2827" spans="1:4" x14ac:dyDescent="0.2">
      <c r="A2827" s="17">
        <v>43382</v>
      </c>
      <c r="B2827" s="18">
        <f>VLOOKUP(Table1[[#This Row],[Date]],'Stock Long Data'!A:F,6,)</f>
        <v>150.25</v>
      </c>
      <c r="C2827" s="18">
        <f>VLOOKUP(Table1[[#This Row],[Date]],'Stock Short Data'!A:F,6,)</f>
        <v>16.776223999999999</v>
      </c>
      <c r="D2827" s="18">
        <f>Table1[[#This Row],[Long]]/Table1[[#This Row],[Short]]</f>
        <v>8.9561274336823349</v>
      </c>
    </row>
    <row r="2828" spans="1:4" x14ac:dyDescent="0.2">
      <c r="A2828" s="17">
        <v>43383</v>
      </c>
      <c r="B2828" s="18">
        <f>VLOOKUP(Table1[[#This Row],[Date]],'Stock Long Data'!A:F,6,)</f>
        <v>140.679993</v>
      </c>
      <c r="C2828" s="18">
        <f>VLOOKUP(Table1[[#This Row],[Date]],'Stock Short Data'!A:F,6,)</f>
        <v>16.052693999999999</v>
      </c>
      <c r="D2828" s="18">
        <f>Table1[[#This Row],[Long]]/Table1[[#This Row],[Short]]</f>
        <v>8.7636376174615922</v>
      </c>
    </row>
    <row r="2829" spans="1:4" x14ac:dyDescent="0.2">
      <c r="A2829" s="17">
        <v>43384</v>
      </c>
      <c r="B2829" s="18">
        <f>VLOOKUP(Table1[[#This Row],[Date]],'Stock Long Data'!A:F,6,)</f>
        <v>140.509995</v>
      </c>
      <c r="C2829" s="18">
        <f>VLOOKUP(Table1[[#This Row],[Date]],'Stock Short Data'!A:F,6,)</f>
        <v>15.599284000000001</v>
      </c>
      <c r="D2829" s="18">
        <f>Table1[[#This Row],[Long]]/Table1[[#This Row],[Short]]</f>
        <v>9.0074643810574901</v>
      </c>
    </row>
    <row r="2830" spans="1:4" x14ac:dyDescent="0.2">
      <c r="A2830" s="17">
        <v>43385</v>
      </c>
      <c r="B2830" s="18">
        <f>VLOOKUP(Table1[[#This Row],[Date]],'Stock Long Data'!A:F,6,)</f>
        <v>143.71000699999999</v>
      </c>
      <c r="C2830" s="18">
        <f>VLOOKUP(Table1[[#This Row],[Date]],'Stock Short Data'!A:F,6,)</f>
        <v>15.782578000000001</v>
      </c>
      <c r="D2830" s="18">
        <f>Table1[[#This Row],[Long]]/Table1[[#This Row],[Short]]</f>
        <v>9.1056104395619002</v>
      </c>
    </row>
    <row r="2831" spans="1:4" x14ac:dyDescent="0.2">
      <c r="A2831" s="17">
        <v>43388</v>
      </c>
      <c r="B2831" s="18">
        <f>VLOOKUP(Table1[[#This Row],[Date]],'Stock Long Data'!A:F,6,)</f>
        <v>144.46000699999999</v>
      </c>
      <c r="C2831" s="18">
        <f>VLOOKUP(Table1[[#This Row],[Date]],'Stock Short Data'!A:F,6,)</f>
        <v>16.043047000000001</v>
      </c>
      <c r="D2831" s="18">
        <f>Table1[[#This Row],[Long]]/Table1[[#This Row],[Short]]</f>
        <v>9.004524327579416</v>
      </c>
    </row>
    <row r="2832" spans="1:4" x14ac:dyDescent="0.2">
      <c r="A2832" s="17">
        <v>43389</v>
      </c>
      <c r="B2832" s="18">
        <f>VLOOKUP(Table1[[#This Row],[Date]],'Stock Long Data'!A:F,6,)</f>
        <v>146.83000200000001</v>
      </c>
      <c r="C2832" s="18">
        <f>VLOOKUP(Table1[[#This Row],[Date]],'Stock Short Data'!A:F,6,)</f>
        <v>16.45787</v>
      </c>
      <c r="D2832" s="18">
        <f>Table1[[#This Row],[Long]]/Table1[[#This Row],[Short]]</f>
        <v>8.9215677362866526</v>
      </c>
    </row>
    <row r="2833" spans="1:4" x14ac:dyDescent="0.2">
      <c r="A2833" s="17">
        <v>43390</v>
      </c>
      <c r="B2833" s="18">
        <f>VLOOKUP(Table1[[#This Row],[Date]],'Stock Long Data'!A:F,6,)</f>
        <v>143.570007</v>
      </c>
      <c r="C2833" s="18">
        <f>VLOOKUP(Table1[[#This Row],[Date]],'Stock Short Data'!A:F,6,)</f>
        <v>16.284223999999998</v>
      </c>
      <c r="D2833" s="18">
        <f>Table1[[#This Row],[Long]]/Table1[[#This Row],[Short]]</f>
        <v>8.8165089721192746</v>
      </c>
    </row>
    <row r="2834" spans="1:4" x14ac:dyDescent="0.2">
      <c r="A2834" s="17">
        <v>43391</v>
      </c>
      <c r="B2834" s="18">
        <f>VLOOKUP(Table1[[#This Row],[Date]],'Stock Long Data'!A:F,6,)</f>
        <v>142.679993</v>
      </c>
      <c r="C2834" s="18">
        <f>VLOOKUP(Table1[[#This Row],[Date]],'Stock Short Data'!A:F,6,)</f>
        <v>15.965871</v>
      </c>
      <c r="D2834" s="18">
        <f>Table1[[#This Row],[Long]]/Table1[[#This Row],[Short]]</f>
        <v>8.936561807370234</v>
      </c>
    </row>
    <row r="2835" spans="1:4" x14ac:dyDescent="0.2">
      <c r="A2835" s="17">
        <v>43392</v>
      </c>
      <c r="B2835" s="18">
        <f>VLOOKUP(Table1[[#This Row],[Date]],'Stock Long Data'!A:F,6,)</f>
        <v>136.770004</v>
      </c>
      <c r="C2835" s="18">
        <f>VLOOKUP(Table1[[#This Row],[Date]],'Stock Short Data'!A:F,6,)</f>
        <v>15.74399</v>
      </c>
      <c r="D2835" s="18">
        <f>Table1[[#This Row],[Long]]/Table1[[#This Row],[Short]]</f>
        <v>8.6871246742407742</v>
      </c>
    </row>
    <row r="2836" spans="1:4" x14ac:dyDescent="0.2">
      <c r="A2836" s="17">
        <v>43395</v>
      </c>
      <c r="B2836" s="18">
        <f>VLOOKUP(Table1[[#This Row],[Date]],'Stock Long Data'!A:F,6,)</f>
        <v>139.949997</v>
      </c>
      <c r="C2836" s="18">
        <f>VLOOKUP(Table1[[#This Row],[Date]],'Stock Short Data'!A:F,6,)</f>
        <v>15.994814</v>
      </c>
      <c r="D2836" s="18">
        <f>Table1[[#This Row],[Long]]/Table1[[#This Row],[Short]]</f>
        <v>8.7497108125171064</v>
      </c>
    </row>
    <row r="2837" spans="1:4" x14ac:dyDescent="0.2">
      <c r="A2837" s="17">
        <v>43396</v>
      </c>
      <c r="B2837" s="18">
        <f>VLOOKUP(Table1[[#This Row],[Date]],'Stock Long Data'!A:F,6,)</f>
        <v>137.429993</v>
      </c>
      <c r="C2837" s="18">
        <f>VLOOKUP(Table1[[#This Row],[Date]],'Stock Short Data'!A:F,6,)</f>
        <v>16.081638000000002</v>
      </c>
      <c r="D2837" s="18">
        <f>Table1[[#This Row],[Long]]/Table1[[#This Row],[Short]]</f>
        <v>8.5457708350355848</v>
      </c>
    </row>
    <row r="2838" spans="1:4" x14ac:dyDescent="0.2">
      <c r="A2838" s="17">
        <v>43397</v>
      </c>
      <c r="B2838" s="18">
        <f>VLOOKUP(Table1[[#This Row],[Date]],'Stock Long Data'!A:F,6,)</f>
        <v>134.28999300000001</v>
      </c>
      <c r="C2838" s="18">
        <f>VLOOKUP(Table1[[#This Row],[Date]],'Stock Short Data'!A:F,6,)</f>
        <v>16.014105000000001</v>
      </c>
      <c r="D2838" s="18">
        <f>Table1[[#This Row],[Long]]/Table1[[#This Row],[Short]]</f>
        <v>8.3857320156199808</v>
      </c>
    </row>
    <row r="2839" spans="1:4" x14ac:dyDescent="0.2">
      <c r="A2839" s="17">
        <v>43398</v>
      </c>
      <c r="B2839" s="18">
        <f>VLOOKUP(Table1[[#This Row],[Date]],'Stock Long Data'!A:F,6,)</f>
        <v>137.220001</v>
      </c>
      <c r="C2839" s="18">
        <f>VLOOKUP(Table1[[#This Row],[Date]],'Stock Short Data'!A:F,6,)</f>
        <v>16.264931000000001</v>
      </c>
      <c r="D2839" s="18">
        <f>Table1[[#This Row],[Long]]/Table1[[#This Row],[Short]]</f>
        <v>8.4365559866193092</v>
      </c>
    </row>
    <row r="2840" spans="1:4" x14ac:dyDescent="0.2">
      <c r="A2840" s="17">
        <v>43399</v>
      </c>
      <c r="B2840" s="18">
        <f>VLOOKUP(Table1[[#This Row],[Date]],'Stock Long Data'!A:F,6,)</f>
        <v>134.820007</v>
      </c>
      <c r="C2840" s="18">
        <f>VLOOKUP(Table1[[#This Row],[Date]],'Stock Short Data'!A:F,6,)</f>
        <v>15.840458999999999</v>
      </c>
      <c r="D2840" s="18">
        <f>Table1[[#This Row],[Long]]/Table1[[#This Row],[Short]]</f>
        <v>8.5111174493112856</v>
      </c>
    </row>
    <row r="2841" spans="1:4" x14ac:dyDescent="0.2">
      <c r="A2841" s="17">
        <v>43402</v>
      </c>
      <c r="B2841" s="18">
        <f>VLOOKUP(Table1[[#This Row],[Date]],'Stock Long Data'!A:F,6,)</f>
        <v>135.88000500000001</v>
      </c>
      <c r="C2841" s="18">
        <f>VLOOKUP(Table1[[#This Row],[Date]],'Stock Short Data'!A:F,6,)</f>
        <v>16.120221999999998</v>
      </c>
      <c r="D2841" s="18">
        <f>Table1[[#This Row],[Long]]/Table1[[#This Row],[Short]]</f>
        <v>8.429164623167102</v>
      </c>
    </row>
    <row r="2842" spans="1:4" x14ac:dyDescent="0.2">
      <c r="A2842" s="17">
        <v>43403</v>
      </c>
      <c r="B2842" s="18">
        <f>VLOOKUP(Table1[[#This Row],[Date]],'Stock Long Data'!A:F,6,)</f>
        <v>142.13000500000001</v>
      </c>
      <c r="C2842" s="18">
        <f>VLOOKUP(Table1[[#This Row],[Date]],'Stock Short Data'!A:F,6,)</f>
        <v>16.969166000000001</v>
      </c>
      <c r="D2842" s="18">
        <f>Table1[[#This Row],[Long]]/Table1[[#This Row],[Short]]</f>
        <v>8.3757802239662222</v>
      </c>
    </row>
    <row r="2843" spans="1:4" x14ac:dyDescent="0.2">
      <c r="A2843" s="17">
        <v>43404</v>
      </c>
      <c r="B2843" s="18">
        <f>VLOOKUP(Table1[[#This Row],[Date]],'Stock Long Data'!A:F,6,)</f>
        <v>140.729996</v>
      </c>
      <c r="C2843" s="18">
        <f>VLOOKUP(Table1[[#This Row],[Date]],'Stock Short Data'!A:F,6,)</f>
        <v>16.554341999999998</v>
      </c>
      <c r="D2843" s="18">
        <f>Table1[[#This Row],[Long]]/Table1[[#This Row],[Short]]</f>
        <v>8.5010927042584967</v>
      </c>
    </row>
    <row r="2844" spans="1:4" x14ac:dyDescent="0.2">
      <c r="A2844" s="17">
        <v>43405</v>
      </c>
      <c r="B2844" s="18">
        <f>VLOOKUP(Table1[[#This Row],[Date]],'Stock Long Data'!A:F,6,)</f>
        <v>144.16999799999999</v>
      </c>
      <c r="C2844" s="18">
        <f>VLOOKUP(Table1[[#This Row],[Date]],'Stock Short Data'!A:F,6,)</f>
        <v>15.647518</v>
      </c>
      <c r="D2844" s="18">
        <f>Table1[[#This Row],[Long]]/Table1[[#This Row],[Short]]</f>
        <v>9.2136016715238789</v>
      </c>
    </row>
    <row r="2845" spans="1:4" x14ac:dyDescent="0.2">
      <c r="A2845" s="17">
        <v>43406</v>
      </c>
      <c r="B2845" s="18">
        <f>VLOOKUP(Table1[[#This Row],[Date]],'Stock Long Data'!A:F,6,)</f>
        <v>142.020004</v>
      </c>
      <c r="C2845" s="18">
        <f>VLOOKUP(Table1[[#This Row],[Date]],'Stock Short Data'!A:F,6,)</f>
        <v>15.396694999999999</v>
      </c>
      <c r="D2845" s="18">
        <f>Table1[[#This Row],[Long]]/Table1[[#This Row],[Short]]</f>
        <v>9.2240577604479412</v>
      </c>
    </row>
    <row r="2846" spans="1:4" x14ac:dyDescent="0.2">
      <c r="A2846" s="17">
        <v>43409</v>
      </c>
      <c r="B2846" s="18">
        <f>VLOOKUP(Table1[[#This Row],[Date]],'Stock Long Data'!A:F,6,)</f>
        <v>142.199997</v>
      </c>
      <c r="C2846" s="18">
        <f>VLOOKUP(Table1[[#This Row],[Date]],'Stock Short Data'!A:F,6,)</f>
        <v>15.956225</v>
      </c>
      <c r="D2846" s="18">
        <f>Table1[[#This Row],[Long]]/Table1[[#This Row],[Short]]</f>
        <v>8.9118821651111091</v>
      </c>
    </row>
    <row r="2847" spans="1:4" x14ac:dyDescent="0.2">
      <c r="A2847" s="17">
        <v>43410</v>
      </c>
      <c r="B2847" s="18">
        <f>VLOOKUP(Table1[[#This Row],[Date]],'Stock Long Data'!A:F,6,)</f>
        <v>141.13000500000001</v>
      </c>
      <c r="C2847" s="18">
        <f>VLOOKUP(Table1[[#This Row],[Date]],'Stock Short Data'!A:F,6,)</f>
        <v>15.927284</v>
      </c>
      <c r="D2847" s="18">
        <f>Table1[[#This Row],[Long]]/Table1[[#This Row],[Short]]</f>
        <v>8.8608958690006414</v>
      </c>
    </row>
    <row r="2848" spans="1:4" x14ac:dyDescent="0.2">
      <c r="A2848" s="17">
        <v>43411</v>
      </c>
      <c r="B2848" s="18">
        <f>VLOOKUP(Table1[[#This Row],[Date]],'Stock Long Data'!A:F,6,)</f>
        <v>143.229996</v>
      </c>
      <c r="C2848" s="18">
        <f>VLOOKUP(Table1[[#This Row],[Date]],'Stock Short Data'!A:F,6,)</f>
        <v>16.313165999999999</v>
      </c>
      <c r="D2848" s="18">
        <f>Table1[[#This Row],[Long]]/Table1[[#This Row],[Short]]</f>
        <v>8.7800244293474368</v>
      </c>
    </row>
    <row r="2849" spans="1:4" x14ac:dyDescent="0.2">
      <c r="A2849" s="17">
        <v>43412</v>
      </c>
      <c r="B2849" s="18">
        <f>VLOOKUP(Table1[[#This Row],[Date]],'Stock Long Data'!A:F,6,)</f>
        <v>142.270004</v>
      </c>
      <c r="C2849" s="18">
        <f>VLOOKUP(Table1[[#This Row],[Date]],'Stock Short Data'!A:F,6,)</f>
        <v>16.120221999999998</v>
      </c>
      <c r="D2849" s="18">
        <f>Table1[[#This Row],[Long]]/Table1[[#This Row],[Short]]</f>
        <v>8.8255610871860206</v>
      </c>
    </row>
    <row r="2850" spans="1:4" x14ac:dyDescent="0.2">
      <c r="A2850" s="17">
        <v>43413</v>
      </c>
      <c r="B2850" s="18">
        <f>VLOOKUP(Table1[[#This Row],[Date]],'Stock Long Data'!A:F,6,)</f>
        <v>137.55999800000001</v>
      </c>
      <c r="C2850" s="18">
        <f>VLOOKUP(Table1[[#This Row],[Date]],'Stock Short Data'!A:F,6,)</f>
        <v>16.120221999999998</v>
      </c>
      <c r="D2850" s="18">
        <f>Table1[[#This Row],[Long]]/Table1[[#This Row],[Short]]</f>
        <v>8.5333811159672628</v>
      </c>
    </row>
    <row r="2851" spans="1:4" x14ac:dyDescent="0.2">
      <c r="A2851" s="17">
        <v>43416</v>
      </c>
      <c r="B2851" s="18">
        <f>VLOOKUP(Table1[[#This Row],[Date]],'Stock Long Data'!A:F,6,)</f>
        <v>135.41999799999999</v>
      </c>
      <c r="C2851" s="18">
        <f>VLOOKUP(Table1[[#This Row],[Date]],'Stock Short Data'!A:F,6,)</f>
        <v>15.740582</v>
      </c>
      <c r="D2851" s="18">
        <f>Table1[[#This Row],[Long]]/Table1[[#This Row],[Short]]</f>
        <v>8.6032395752583994</v>
      </c>
    </row>
    <row r="2852" spans="1:4" x14ac:dyDescent="0.2">
      <c r="A2852" s="17">
        <v>43417</v>
      </c>
      <c r="B2852" s="18">
        <f>VLOOKUP(Table1[[#This Row],[Date]],'Stock Long Data'!A:F,6,)</f>
        <v>138.699997</v>
      </c>
      <c r="C2852" s="18">
        <f>VLOOKUP(Table1[[#This Row],[Date]],'Stock Short Data'!A:F,6,)</f>
        <v>15.370672000000001</v>
      </c>
      <c r="D2852" s="18">
        <f>Table1[[#This Row],[Long]]/Table1[[#This Row],[Short]]</f>
        <v>9.0236781449763548</v>
      </c>
    </row>
    <row r="2853" spans="1:4" x14ac:dyDescent="0.2">
      <c r="A2853" s="17">
        <v>43418</v>
      </c>
      <c r="B2853" s="18">
        <f>VLOOKUP(Table1[[#This Row],[Date]],'Stock Long Data'!A:F,6,)</f>
        <v>140.13000500000001</v>
      </c>
      <c r="C2853" s="18">
        <f>VLOOKUP(Table1[[#This Row],[Date]],'Stock Short Data'!A:F,6,)</f>
        <v>15.438812</v>
      </c>
      <c r="D2853" s="18">
        <f>Table1[[#This Row],[Long]]/Table1[[#This Row],[Short]]</f>
        <v>9.0764758972387263</v>
      </c>
    </row>
    <row r="2854" spans="1:4" x14ac:dyDescent="0.2">
      <c r="A2854" s="17">
        <v>43419</v>
      </c>
      <c r="B2854" s="18">
        <f>VLOOKUP(Table1[[#This Row],[Date]],'Stock Long Data'!A:F,6,)</f>
        <v>139.83000200000001</v>
      </c>
      <c r="C2854" s="18">
        <f>VLOOKUP(Table1[[#This Row],[Date]],'Stock Short Data'!A:F,6,)</f>
        <v>15.253859</v>
      </c>
      <c r="D2854" s="18">
        <f>Table1[[#This Row],[Long]]/Table1[[#This Row],[Short]]</f>
        <v>9.1668607924066947</v>
      </c>
    </row>
    <row r="2855" spans="1:4" x14ac:dyDescent="0.2">
      <c r="A2855" s="17">
        <v>43420</v>
      </c>
      <c r="B2855" s="18">
        <f>VLOOKUP(Table1[[#This Row],[Date]],'Stock Long Data'!A:F,6,)</f>
        <v>134.529999</v>
      </c>
      <c r="C2855" s="18">
        <f>VLOOKUP(Table1[[#This Row],[Date]],'Stock Short Data'!A:F,6,)</f>
        <v>14.514042</v>
      </c>
      <c r="D2855" s="18">
        <f>Table1[[#This Row],[Long]]/Table1[[#This Row],[Short]]</f>
        <v>9.268954781858838</v>
      </c>
    </row>
    <row r="2856" spans="1:4" x14ac:dyDescent="0.2">
      <c r="A2856" s="17">
        <v>43423</v>
      </c>
      <c r="B2856" s="18">
        <f>VLOOKUP(Table1[[#This Row],[Date]],'Stock Long Data'!A:F,6,)</f>
        <v>126.989998</v>
      </c>
      <c r="C2856" s="18">
        <f>VLOOKUP(Table1[[#This Row],[Date]],'Stock Short Data'!A:F,6,)</f>
        <v>14.533511000000001</v>
      </c>
      <c r="D2856" s="18">
        <f>Table1[[#This Row],[Long]]/Table1[[#This Row],[Short]]</f>
        <v>8.7377370822508063</v>
      </c>
    </row>
    <row r="2857" spans="1:4" x14ac:dyDescent="0.2">
      <c r="A2857" s="17">
        <v>43424</v>
      </c>
      <c r="B2857" s="18">
        <f>VLOOKUP(Table1[[#This Row],[Date]],'Stock Long Data'!A:F,6,)</f>
        <v>121.389999</v>
      </c>
      <c r="C2857" s="18">
        <f>VLOOKUP(Table1[[#This Row],[Date]],'Stock Short Data'!A:F,6,)</f>
        <v>14.358290999999999</v>
      </c>
      <c r="D2857" s="18">
        <f>Table1[[#This Row],[Long]]/Table1[[#This Row],[Short]]</f>
        <v>8.4543487104419324</v>
      </c>
    </row>
    <row r="2858" spans="1:4" x14ac:dyDescent="0.2">
      <c r="A2858" s="17">
        <v>43425</v>
      </c>
      <c r="B2858" s="18">
        <f>VLOOKUP(Table1[[#This Row],[Date]],'Stock Long Data'!A:F,6,)</f>
        <v>123.879997</v>
      </c>
      <c r="C2858" s="18">
        <f>VLOOKUP(Table1[[#This Row],[Date]],'Stock Short Data'!A:F,6,)</f>
        <v>15.302531999999999</v>
      </c>
      <c r="D2858" s="18">
        <f>Table1[[#This Row],[Long]]/Table1[[#This Row],[Short]]</f>
        <v>8.0953921220357525</v>
      </c>
    </row>
    <row r="2859" spans="1:4" x14ac:dyDescent="0.2">
      <c r="A2859" s="17">
        <v>43427</v>
      </c>
      <c r="B2859" s="18">
        <f>VLOOKUP(Table1[[#This Row],[Date]],'Stock Long Data'!A:F,6,)</f>
        <v>120.860001</v>
      </c>
      <c r="C2859" s="18">
        <f>VLOOKUP(Table1[[#This Row],[Date]],'Stock Short Data'!A:F,6,)</f>
        <v>14.903419</v>
      </c>
      <c r="D2859" s="18">
        <f>Table1[[#This Row],[Long]]/Table1[[#This Row],[Short]]</f>
        <v>8.1095486210244783</v>
      </c>
    </row>
    <row r="2860" spans="1:4" x14ac:dyDescent="0.2">
      <c r="A2860" s="17">
        <v>43430</v>
      </c>
      <c r="B2860" s="18">
        <f>VLOOKUP(Table1[[#This Row],[Date]],'Stock Long Data'!A:F,6,)</f>
        <v>123.760002</v>
      </c>
      <c r="C2860" s="18">
        <f>VLOOKUP(Table1[[#This Row],[Date]],'Stock Short Data'!A:F,6,)</f>
        <v>15.263593999999999</v>
      </c>
      <c r="D2860" s="18">
        <f>Table1[[#This Row],[Long]]/Table1[[#This Row],[Short]]</f>
        <v>8.1081822537994661</v>
      </c>
    </row>
    <row r="2861" spans="1:4" x14ac:dyDescent="0.2">
      <c r="A2861" s="17">
        <v>43431</v>
      </c>
      <c r="B2861" s="18">
        <f>VLOOKUP(Table1[[#This Row],[Date]],'Stock Long Data'!A:F,6,)</f>
        <v>122.769997</v>
      </c>
      <c r="C2861" s="18">
        <f>VLOOKUP(Table1[[#This Row],[Date]],'Stock Short Data'!A:F,6,)</f>
        <v>15.137045000000001</v>
      </c>
      <c r="D2861" s="18">
        <f>Table1[[#This Row],[Long]]/Table1[[#This Row],[Short]]</f>
        <v>8.1105656354988707</v>
      </c>
    </row>
    <row r="2862" spans="1:4" x14ac:dyDescent="0.2">
      <c r="A2862" s="17">
        <v>43432</v>
      </c>
      <c r="B2862" s="18">
        <f>VLOOKUP(Table1[[#This Row],[Date]],'Stock Long Data'!A:F,6,)</f>
        <v>128.990005</v>
      </c>
      <c r="C2862" s="18">
        <f>VLOOKUP(Table1[[#This Row],[Date]],'Stock Short Data'!A:F,6,)</f>
        <v>15.409610000000001</v>
      </c>
      <c r="D2862" s="18">
        <f>Table1[[#This Row],[Long]]/Table1[[#This Row],[Short]]</f>
        <v>8.3707507847375755</v>
      </c>
    </row>
    <row r="2863" spans="1:4" x14ac:dyDescent="0.2">
      <c r="A2863" s="17">
        <v>43433</v>
      </c>
      <c r="B2863" s="18">
        <f>VLOOKUP(Table1[[#This Row],[Date]],'Stock Long Data'!A:F,6,)</f>
        <v>129.46000699999999</v>
      </c>
      <c r="C2863" s="18">
        <f>VLOOKUP(Table1[[#This Row],[Date]],'Stock Short Data'!A:F,6,)</f>
        <v>15.244125</v>
      </c>
      <c r="D2863" s="18">
        <f>Table1[[#This Row],[Long]]/Table1[[#This Row],[Short]]</f>
        <v>8.492452469393946</v>
      </c>
    </row>
    <row r="2864" spans="1:4" x14ac:dyDescent="0.2">
      <c r="A2864" s="17">
        <v>43434</v>
      </c>
      <c r="B2864" s="18">
        <f>VLOOKUP(Table1[[#This Row],[Date]],'Stock Long Data'!A:F,6,)</f>
        <v>132.550003</v>
      </c>
      <c r="C2864" s="18">
        <f>VLOOKUP(Table1[[#This Row],[Date]],'Stock Short Data'!A:F,6,)</f>
        <v>15.487486000000001</v>
      </c>
      <c r="D2864" s="18">
        <f>Table1[[#This Row],[Long]]/Table1[[#This Row],[Short]]</f>
        <v>8.5585228616187283</v>
      </c>
    </row>
    <row r="2865" spans="1:4" x14ac:dyDescent="0.2">
      <c r="A2865" s="17">
        <v>43437</v>
      </c>
      <c r="B2865" s="18">
        <f>VLOOKUP(Table1[[#This Row],[Date]],'Stock Long Data'!A:F,6,)</f>
        <v>139.88999899999999</v>
      </c>
      <c r="C2865" s="18">
        <f>VLOOKUP(Table1[[#This Row],[Date]],'Stock Short Data'!A:F,6,)</f>
        <v>15.730847000000001</v>
      </c>
      <c r="D2865" s="18">
        <f>Table1[[#This Row],[Long]]/Table1[[#This Row],[Short]]</f>
        <v>8.8927188091016323</v>
      </c>
    </row>
    <row r="2866" spans="1:4" x14ac:dyDescent="0.2">
      <c r="A2866" s="17">
        <v>43438</v>
      </c>
      <c r="B2866" s="18">
        <f>VLOOKUP(Table1[[#This Row],[Date]],'Stock Long Data'!A:F,6,)</f>
        <v>133.61999499999999</v>
      </c>
      <c r="C2866" s="18">
        <f>VLOOKUP(Table1[[#This Row],[Date]],'Stock Short Data'!A:F,6,)</f>
        <v>15.039702</v>
      </c>
      <c r="D2866" s="18">
        <f>Table1[[#This Row],[Long]]/Table1[[#This Row],[Short]]</f>
        <v>8.8844842138494489</v>
      </c>
    </row>
    <row r="2867" spans="1:4" x14ac:dyDescent="0.2">
      <c r="A2867" s="17">
        <v>43440</v>
      </c>
      <c r="B2867" s="18">
        <f>VLOOKUP(Table1[[#This Row],[Date]],'Stock Long Data'!A:F,6,)</f>
        <v>131.44000199999999</v>
      </c>
      <c r="C2867" s="18">
        <f>VLOOKUP(Table1[[#This Row],[Date]],'Stock Short Data'!A:F,6,)</f>
        <v>15.283063</v>
      </c>
      <c r="D2867" s="18">
        <f>Table1[[#This Row],[Long]]/Table1[[#This Row],[Short]]</f>
        <v>8.6003703576959669</v>
      </c>
    </row>
    <row r="2868" spans="1:4" x14ac:dyDescent="0.2">
      <c r="A2868" s="17">
        <v>43441</v>
      </c>
      <c r="B2868" s="18">
        <f>VLOOKUP(Table1[[#This Row],[Date]],'Stock Long Data'!A:F,6,)</f>
        <v>113.870003</v>
      </c>
      <c r="C2868" s="18">
        <f>VLOOKUP(Table1[[#This Row],[Date]],'Stock Short Data'!A:F,6,)</f>
        <v>14.757403</v>
      </c>
      <c r="D2868" s="18">
        <f>Table1[[#This Row],[Long]]/Table1[[#This Row],[Short]]</f>
        <v>7.716127492079738</v>
      </c>
    </row>
    <row r="2869" spans="1:4" x14ac:dyDescent="0.2">
      <c r="A2869" s="17">
        <v>43444</v>
      </c>
      <c r="B2869" s="18">
        <f>VLOOKUP(Table1[[#This Row],[Date]],'Stock Long Data'!A:F,6,)</f>
        <v>115.010002</v>
      </c>
      <c r="C2869" s="18">
        <f>VLOOKUP(Table1[[#This Row],[Date]],'Stock Short Data'!A:F,6,)</f>
        <v>14.55298</v>
      </c>
      <c r="D2869" s="18">
        <f>Table1[[#This Row],[Long]]/Table1[[#This Row],[Short]]</f>
        <v>7.9028489010498193</v>
      </c>
    </row>
    <row r="2870" spans="1:4" x14ac:dyDescent="0.2">
      <c r="A2870" s="17">
        <v>43445</v>
      </c>
      <c r="B2870" s="18">
        <f>VLOOKUP(Table1[[#This Row],[Date]],'Stock Long Data'!A:F,6,)</f>
        <v>116.849998</v>
      </c>
      <c r="C2870" s="18">
        <f>VLOOKUP(Table1[[#This Row],[Date]],'Stock Short Data'!A:F,6,)</f>
        <v>14.484838</v>
      </c>
      <c r="D2870" s="18">
        <f>Table1[[#This Row],[Long]]/Table1[[#This Row],[Short]]</f>
        <v>8.0670559104630648</v>
      </c>
    </row>
    <row r="2871" spans="1:4" x14ac:dyDescent="0.2">
      <c r="A2871" s="17">
        <v>43446</v>
      </c>
      <c r="B2871" s="18">
        <f>VLOOKUP(Table1[[#This Row],[Date]],'Stock Long Data'!A:F,6,)</f>
        <v>122.650002</v>
      </c>
      <c r="C2871" s="18">
        <f>VLOOKUP(Table1[[#This Row],[Date]],'Stock Short Data'!A:F,6,)</f>
        <v>14.387494</v>
      </c>
      <c r="D2871" s="18">
        <f>Table1[[#This Row],[Long]]/Table1[[#This Row],[Short]]</f>
        <v>8.5247647714049428</v>
      </c>
    </row>
    <row r="2872" spans="1:4" x14ac:dyDescent="0.2">
      <c r="A2872" s="17">
        <v>43447</v>
      </c>
      <c r="B2872" s="18">
        <f>VLOOKUP(Table1[[#This Row],[Date]],'Stock Long Data'!A:F,6,)</f>
        <v>120.199997</v>
      </c>
      <c r="C2872" s="18">
        <f>VLOOKUP(Table1[[#This Row],[Date]],'Stock Short Data'!A:F,6,)</f>
        <v>13.43352</v>
      </c>
      <c r="D2872" s="18">
        <f>Table1[[#This Row],[Long]]/Table1[[#This Row],[Short]]</f>
        <v>8.9477662593274143</v>
      </c>
    </row>
    <row r="2873" spans="1:4" x14ac:dyDescent="0.2">
      <c r="A2873" s="17">
        <v>43448</v>
      </c>
      <c r="B2873" s="18">
        <f>VLOOKUP(Table1[[#This Row],[Date]],'Stock Long Data'!A:F,6,)</f>
        <v>119.120003</v>
      </c>
      <c r="C2873" s="18">
        <f>VLOOKUP(Table1[[#This Row],[Date]],'Stock Short Data'!A:F,6,)</f>
        <v>13.209628</v>
      </c>
      <c r="D2873" s="18">
        <f>Table1[[#This Row],[Long]]/Table1[[#This Row],[Short]]</f>
        <v>9.0176652211553563</v>
      </c>
    </row>
    <row r="2874" spans="1:4" x14ac:dyDescent="0.2">
      <c r="A2874" s="17">
        <v>43451</v>
      </c>
      <c r="B2874" s="18">
        <f>VLOOKUP(Table1[[#This Row],[Date]],'Stock Long Data'!A:F,6,)</f>
        <v>118.870003</v>
      </c>
      <c r="C2874" s="18">
        <f>VLOOKUP(Table1[[#This Row],[Date]],'Stock Short Data'!A:F,6,)</f>
        <v>12.625562</v>
      </c>
      <c r="D2874" s="18">
        <f>Table1[[#This Row],[Long]]/Table1[[#This Row],[Short]]</f>
        <v>9.4150266736641104</v>
      </c>
    </row>
    <row r="2875" spans="1:4" x14ac:dyDescent="0.2">
      <c r="A2875" s="17">
        <v>43452</v>
      </c>
      <c r="B2875" s="18">
        <f>VLOOKUP(Table1[[#This Row],[Date]],'Stock Long Data'!A:F,6,)</f>
        <v>119.199997</v>
      </c>
      <c r="C2875" s="18">
        <f>VLOOKUP(Table1[[#This Row],[Date]],'Stock Short Data'!A:F,6,)</f>
        <v>12.430873</v>
      </c>
      <c r="D2875" s="18">
        <f>Table1[[#This Row],[Long]]/Table1[[#This Row],[Short]]</f>
        <v>9.5890286225271542</v>
      </c>
    </row>
    <row r="2876" spans="1:4" x14ac:dyDescent="0.2">
      <c r="A2876" s="17">
        <v>43453</v>
      </c>
      <c r="B2876" s="18">
        <f>VLOOKUP(Table1[[#This Row],[Date]],'Stock Long Data'!A:F,6,)</f>
        <v>115.709999</v>
      </c>
      <c r="C2876" s="18">
        <f>VLOOKUP(Table1[[#This Row],[Date]],'Stock Short Data'!A:F,6,)</f>
        <v>11.798133999999999</v>
      </c>
      <c r="D2876" s="18">
        <f>Table1[[#This Row],[Long]]/Table1[[#This Row],[Short]]</f>
        <v>9.8074830307911398</v>
      </c>
    </row>
    <row r="2877" spans="1:4" x14ac:dyDescent="0.2">
      <c r="A2877" s="17">
        <v>43454</v>
      </c>
      <c r="B2877" s="18">
        <f>VLOOKUP(Table1[[#This Row],[Date]],'Stock Long Data'!A:F,6,)</f>
        <v>115.010002</v>
      </c>
      <c r="C2877" s="18">
        <f>VLOOKUP(Table1[[#This Row],[Date]],'Stock Short Data'!A:F,6,)</f>
        <v>11.768931</v>
      </c>
      <c r="D2877" s="18">
        <f>Table1[[#This Row],[Long]]/Table1[[#This Row],[Short]]</f>
        <v>9.7723405804656345</v>
      </c>
    </row>
    <row r="2878" spans="1:4" x14ac:dyDescent="0.2">
      <c r="A2878" s="17">
        <v>43455</v>
      </c>
      <c r="B2878" s="18">
        <f>VLOOKUP(Table1[[#This Row],[Date]],'Stock Long Data'!A:F,6,)</f>
        <v>113.739998</v>
      </c>
      <c r="C2878" s="18">
        <f>VLOOKUP(Table1[[#This Row],[Date]],'Stock Short Data'!A:F,6,)</f>
        <v>11.574242999999999</v>
      </c>
      <c r="D2878" s="18">
        <f>Table1[[#This Row],[Long]]/Table1[[#This Row],[Short]]</f>
        <v>9.8269924002805205</v>
      </c>
    </row>
    <row r="2879" spans="1:4" x14ac:dyDescent="0.2">
      <c r="A2879" s="17">
        <v>43458</v>
      </c>
      <c r="B2879" s="18">
        <f>VLOOKUP(Table1[[#This Row],[Date]],'Stock Long Data'!A:F,6,)</f>
        <v>113.260002</v>
      </c>
      <c r="C2879" s="18">
        <f>VLOOKUP(Table1[[#This Row],[Date]],'Stock Short Data'!A:F,6,)</f>
        <v>11.311413</v>
      </c>
      <c r="D2879" s="18">
        <f>Table1[[#This Row],[Long]]/Table1[[#This Row],[Short]]</f>
        <v>10.01289600158707</v>
      </c>
    </row>
    <row r="2880" spans="1:4" x14ac:dyDescent="0.2">
      <c r="A2880" s="17">
        <v>43460</v>
      </c>
      <c r="B2880" s="18">
        <f>VLOOKUP(Table1[[#This Row],[Date]],'Stock Long Data'!A:F,6,)</f>
        <v>122.660004</v>
      </c>
      <c r="C2880" s="18">
        <f>VLOOKUP(Table1[[#This Row],[Date]],'Stock Short Data'!A:F,6,)</f>
        <v>12.060964999999999</v>
      </c>
      <c r="D2880" s="18">
        <f>Table1[[#This Row],[Long]]/Table1[[#This Row],[Short]]</f>
        <v>10.169999166733342</v>
      </c>
    </row>
    <row r="2881" spans="1:4" x14ac:dyDescent="0.2">
      <c r="A2881" s="17">
        <v>43461</v>
      </c>
      <c r="B2881" s="18">
        <f>VLOOKUP(Table1[[#This Row],[Date]],'Stock Long Data'!A:F,6,)</f>
        <v>123.339996</v>
      </c>
      <c r="C2881" s="18">
        <f>VLOOKUP(Table1[[#This Row],[Date]],'Stock Short Data'!A:F,6,)</f>
        <v>11.963620000000001</v>
      </c>
      <c r="D2881" s="18">
        <f>Table1[[#This Row],[Long]]/Table1[[#This Row],[Short]]</f>
        <v>10.309588234999104</v>
      </c>
    </row>
    <row r="2882" spans="1:4" x14ac:dyDescent="0.2">
      <c r="A2882" s="17">
        <v>43462</v>
      </c>
      <c r="B2882" s="18">
        <f>VLOOKUP(Table1[[#This Row],[Date]],'Stock Long Data'!A:F,6,)</f>
        <v>121.400002</v>
      </c>
      <c r="C2882" s="18">
        <f>VLOOKUP(Table1[[#This Row],[Date]],'Stock Short Data'!A:F,6,)</f>
        <v>11.866275999999999</v>
      </c>
      <c r="D2882" s="18">
        <f>Table1[[#This Row],[Long]]/Table1[[#This Row],[Short]]</f>
        <v>10.230674054775063</v>
      </c>
    </row>
    <row r="2883" spans="1:4" x14ac:dyDescent="0.2">
      <c r="A2883" s="17">
        <v>43465</v>
      </c>
      <c r="B2883" s="18">
        <f>VLOOKUP(Table1[[#This Row],[Date]],'Stock Long Data'!A:F,6,)</f>
        <v>121.610001</v>
      </c>
      <c r="C2883" s="18">
        <f>VLOOKUP(Table1[[#This Row],[Date]],'Stock Short Data'!A:F,6,)</f>
        <v>12.197247000000001</v>
      </c>
      <c r="D2883" s="18">
        <f>Table1[[#This Row],[Long]]/Table1[[#This Row],[Short]]</f>
        <v>9.970282720354847</v>
      </c>
    </row>
    <row r="2884" spans="1:4" x14ac:dyDescent="0.2">
      <c r="A2884" s="17">
        <v>43467</v>
      </c>
      <c r="B2884" s="18">
        <f>VLOOKUP(Table1[[#This Row],[Date]],'Stock Long Data'!A:F,6,)</f>
        <v>123.349998</v>
      </c>
      <c r="C2884" s="18">
        <f>VLOOKUP(Table1[[#This Row],[Date]],'Stock Short Data'!A:F,6,)</f>
        <v>12.333529</v>
      </c>
      <c r="D2884" s="18">
        <f>Table1[[#This Row],[Long]]/Table1[[#This Row],[Short]]</f>
        <v>10.001192521621347</v>
      </c>
    </row>
    <row r="2885" spans="1:4" x14ac:dyDescent="0.2">
      <c r="A2885" s="17">
        <v>43468</v>
      </c>
      <c r="B2885" s="18">
        <f>VLOOKUP(Table1[[#This Row],[Date]],'Stock Long Data'!A:F,6,)</f>
        <v>124.360001</v>
      </c>
      <c r="C2885" s="18">
        <f>VLOOKUP(Table1[[#This Row],[Date]],'Stock Short Data'!A:F,6,)</f>
        <v>12.187512</v>
      </c>
      <c r="D2885" s="18">
        <f>Table1[[#This Row],[Long]]/Table1[[#This Row],[Short]]</f>
        <v>10.203887471044132</v>
      </c>
    </row>
    <row r="2886" spans="1:4" x14ac:dyDescent="0.2">
      <c r="A2886" s="17">
        <v>43469</v>
      </c>
      <c r="B2886" s="18">
        <f>VLOOKUP(Table1[[#This Row],[Date]],'Stock Long Data'!A:F,6,)</f>
        <v>128.550003</v>
      </c>
      <c r="C2886" s="18">
        <f>VLOOKUP(Table1[[#This Row],[Date]],'Stock Short Data'!A:F,6,)</f>
        <v>12.557421</v>
      </c>
      <c r="D2886" s="18">
        <f>Table1[[#This Row],[Long]]/Table1[[#This Row],[Short]]</f>
        <v>10.236974853355639</v>
      </c>
    </row>
    <row r="2887" spans="1:4" x14ac:dyDescent="0.2">
      <c r="A2887" s="17">
        <v>43472</v>
      </c>
      <c r="B2887" s="18">
        <f>VLOOKUP(Table1[[#This Row],[Date]],'Stock Long Data'!A:F,6,)</f>
        <v>134.10000600000001</v>
      </c>
      <c r="C2887" s="18">
        <f>VLOOKUP(Table1[[#This Row],[Date]],'Stock Short Data'!A:F,6,)</f>
        <v>12.956531999999999</v>
      </c>
      <c r="D2887" s="18">
        <f>Table1[[#This Row],[Long]]/Table1[[#This Row],[Short]]</f>
        <v>10.349992266449078</v>
      </c>
    </row>
    <row r="2888" spans="1:4" x14ac:dyDescent="0.2">
      <c r="A2888" s="17">
        <v>43473</v>
      </c>
      <c r="B2888" s="18">
        <f>VLOOKUP(Table1[[#This Row],[Date]],'Stock Long Data'!A:F,6,)</f>
        <v>135.86000100000001</v>
      </c>
      <c r="C2888" s="18">
        <f>VLOOKUP(Table1[[#This Row],[Date]],'Stock Short Data'!A:F,6,)</f>
        <v>13.384848</v>
      </c>
      <c r="D2888" s="18">
        <f>Table1[[#This Row],[Long]]/Table1[[#This Row],[Short]]</f>
        <v>10.150283439901598</v>
      </c>
    </row>
    <row r="2889" spans="1:4" x14ac:dyDescent="0.2">
      <c r="A2889" s="17">
        <v>43474</v>
      </c>
      <c r="B2889" s="18">
        <f>VLOOKUP(Table1[[#This Row],[Date]],'Stock Long Data'!A:F,6,)</f>
        <v>136</v>
      </c>
      <c r="C2889" s="18">
        <f>VLOOKUP(Table1[[#This Row],[Date]],'Stock Short Data'!A:F,6,)</f>
        <v>13.452989000000001</v>
      </c>
      <c r="D2889" s="18">
        <f>Table1[[#This Row],[Long]]/Table1[[#This Row],[Short]]</f>
        <v>10.109277573927994</v>
      </c>
    </row>
    <row r="2890" spans="1:4" x14ac:dyDescent="0.2">
      <c r="A2890" s="17">
        <v>43475</v>
      </c>
      <c r="B2890" s="18">
        <f>VLOOKUP(Table1[[#This Row],[Date]],'Stock Long Data'!A:F,6,)</f>
        <v>131.61000100000001</v>
      </c>
      <c r="C2890" s="18">
        <f>VLOOKUP(Table1[[#This Row],[Date]],'Stock Short Data'!A:F,6,)</f>
        <v>13.2583</v>
      </c>
      <c r="D2890" s="18">
        <f>Table1[[#This Row],[Long]]/Table1[[#This Row],[Short]]</f>
        <v>9.926612084505555</v>
      </c>
    </row>
    <row r="2891" spans="1:4" x14ac:dyDescent="0.2">
      <c r="A2891" s="17">
        <v>43476</v>
      </c>
      <c r="B2891" s="18">
        <f>VLOOKUP(Table1[[#This Row],[Date]],'Stock Long Data'!A:F,6,)</f>
        <v>132.16000399999999</v>
      </c>
      <c r="C2891" s="18">
        <f>VLOOKUP(Table1[[#This Row],[Date]],'Stock Short Data'!A:F,6,)</f>
        <v>13.336175000000001</v>
      </c>
      <c r="D2891" s="18">
        <f>Table1[[#This Row],[Long]]/Table1[[#This Row],[Short]]</f>
        <v>9.9098882550656384</v>
      </c>
    </row>
    <row r="2892" spans="1:4" x14ac:dyDescent="0.2">
      <c r="A2892" s="17">
        <v>43479</v>
      </c>
      <c r="B2892" s="18">
        <f>VLOOKUP(Table1[[#This Row],[Date]],'Stock Long Data'!A:F,6,)</f>
        <v>139.729996</v>
      </c>
      <c r="C2892" s="18">
        <f>VLOOKUP(Table1[[#This Row],[Date]],'Stock Short Data'!A:F,6,)</f>
        <v>13.443254</v>
      </c>
      <c r="D2892" s="18">
        <f>Table1[[#This Row],[Long]]/Table1[[#This Row],[Short]]</f>
        <v>10.394060545162652</v>
      </c>
    </row>
    <row r="2893" spans="1:4" x14ac:dyDescent="0.2">
      <c r="A2893" s="17">
        <v>43480</v>
      </c>
      <c r="B2893" s="18">
        <f>VLOOKUP(Table1[[#This Row],[Date]],'Stock Long Data'!A:F,6,)</f>
        <v>141.13000500000001</v>
      </c>
      <c r="C2893" s="18">
        <f>VLOOKUP(Table1[[#This Row],[Date]],'Stock Short Data'!A:F,6,)</f>
        <v>13.414051000000001</v>
      </c>
      <c r="D2893" s="18">
        <f>Table1[[#This Row],[Long]]/Table1[[#This Row],[Short]]</f>
        <v>10.52105773267151</v>
      </c>
    </row>
    <row r="2894" spans="1:4" x14ac:dyDescent="0.2">
      <c r="A2894" s="17">
        <v>43481</v>
      </c>
      <c r="B2894" s="18">
        <f>VLOOKUP(Table1[[#This Row],[Date]],'Stock Long Data'!A:F,6,)</f>
        <v>142.240005</v>
      </c>
      <c r="C2894" s="18">
        <f>VLOOKUP(Table1[[#This Row],[Date]],'Stock Short Data'!A:F,6,)</f>
        <v>13.443254</v>
      </c>
      <c r="D2894" s="18">
        <f>Table1[[#This Row],[Long]]/Table1[[#This Row],[Short]]</f>
        <v>10.580771961907438</v>
      </c>
    </row>
    <row r="2895" spans="1:4" x14ac:dyDescent="0.2">
      <c r="A2895" s="17">
        <v>43482</v>
      </c>
      <c r="B2895" s="18">
        <f>VLOOKUP(Table1[[#This Row],[Date]],'Stock Long Data'!A:F,6,)</f>
        <v>145.13999899999999</v>
      </c>
      <c r="C2895" s="18">
        <f>VLOOKUP(Table1[[#This Row],[Date]],'Stock Short Data'!A:F,6,)</f>
        <v>13.939711000000001</v>
      </c>
      <c r="D2895" s="18">
        <f>Table1[[#This Row],[Long]]/Table1[[#This Row],[Short]]</f>
        <v>10.411980492278497</v>
      </c>
    </row>
    <row r="2896" spans="1:4" x14ac:dyDescent="0.2">
      <c r="A2896" s="17">
        <v>43483</v>
      </c>
      <c r="B2896" s="18">
        <f>VLOOKUP(Table1[[#This Row],[Date]],'Stock Long Data'!A:F,6,)</f>
        <v>152.070007</v>
      </c>
      <c r="C2896" s="18">
        <f>VLOOKUP(Table1[[#This Row],[Date]],'Stock Short Data'!A:F,6,)</f>
        <v>14.4459</v>
      </c>
      <c r="D2896" s="18">
        <f>Table1[[#This Row],[Long]]/Table1[[#This Row],[Short]]</f>
        <v>10.526862777673943</v>
      </c>
    </row>
    <row r="2897" spans="1:4" x14ac:dyDescent="0.2">
      <c r="A2897" s="17">
        <v>43487</v>
      </c>
      <c r="B2897" s="18">
        <f>VLOOKUP(Table1[[#This Row],[Date]],'Stock Long Data'!A:F,6,)</f>
        <v>149.470001</v>
      </c>
      <c r="C2897" s="18">
        <f>VLOOKUP(Table1[[#This Row],[Date]],'Stock Short Data'!A:F,6,)</f>
        <v>14.192805999999999</v>
      </c>
      <c r="D2897" s="18">
        <f>Table1[[#This Row],[Long]]/Table1[[#This Row],[Short]]</f>
        <v>10.531391819207562</v>
      </c>
    </row>
    <row r="2898" spans="1:4" x14ac:dyDescent="0.2">
      <c r="A2898" s="17">
        <v>43488</v>
      </c>
      <c r="B2898" s="18">
        <f>VLOOKUP(Table1[[#This Row],[Date]],'Stock Long Data'!A:F,6,)</f>
        <v>149.85000600000001</v>
      </c>
      <c r="C2898" s="18">
        <f>VLOOKUP(Table1[[#This Row],[Date]],'Stock Short Data'!A:F,6,)</f>
        <v>14.406964</v>
      </c>
      <c r="D2898" s="18">
        <f>Table1[[#This Row],[Long]]/Table1[[#This Row],[Short]]</f>
        <v>10.401220270974509</v>
      </c>
    </row>
    <row r="2899" spans="1:4" x14ac:dyDescent="0.2">
      <c r="A2899" s="17">
        <v>43489</v>
      </c>
      <c r="B2899" s="18">
        <f>VLOOKUP(Table1[[#This Row],[Date]],'Stock Long Data'!A:F,6,)</f>
        <v>148.429993</v>
      </c>
      <c r="C2899" s="18">
        <f>VLOOKUP(Table1[[#This Row],[Date]],'Stock Short Data'!A:F,6,)</f>
        <v>14.319353</v>
      </c>
      <c r="D2899" s="18">
        <f>Table1[[#This Row],[Long]]/Table1[[#This Row],[Short]]</f>
        <v>10.365691313008346</v>
      </c>
    </row>
    <row r="2900" spans="1:4" x14ac:dyDescent="0.2">
      <c r="A2900" s="17">
        <v>43490</v>
      </c>
      <c r="B2900" s="18">
        <f>VLOOKUP(Table1[[#This Row],[Date]],'Stock Long Data'!A:F,6,)</f>
        <v>151.88999899999999</v>
      </c>
      <c r="C2900" s="18">
        <f>VLOOKUP(Table1[[#This Row],[Date]],'Stock Short Data'!A:F,6,)</f>
        <v>14.796341</v>
      </c>
      <c r="D2900" s="18">
        <f>Table1[[#This Row],[Long]]/Table1[[#This Row],[Short]]</f>
        <v>10.265375676324302</v>
      </c>
    </row>
    <row r="2901" spans="1:4" x14ac:dyDescent="0.2">
      <c r="A2901" s="17">
        <v>43493</v>
      </c>
      <c r="B2901" s="18">
        <f>VLOOKUP(Table1[[#This Row],[Date]],'Stock Long Data'!A:F,6,)</f>
        <v>149.699997</v>
      </c>
      <c r="C2901" s="18">
        <f>VLOOKUP(Table1[[#This Row],[Date]],'Stock Short Data'!A:F,6,)</f>
        <v>14.952090999999999</v>
      </c>
      <c r="D2901" s="18">
        <f>Table1[[#This Row],[Long]]/Table1[[#This Row],[Short]]</f>
        <v>10.011977388313113</v>
      </c>
    </row>
    <row r="2902" spans="1:4" x14ac:dyDescent="0.2">
      <c r="A2902" s="17">
        <v>43494</v>
      </c>
      <c r="B2902" s="18">
        <f>VLOOKUP(Table1[[#This Row],[Date]],'Stock Long Data'!A:F,6,)</f>
        <v>148.949997</v>
      </c>
      <c r="C2902" s="18">
        <f>VLOOKUP(Table1[[#This Row],[Date]],'Stock Short Data'!A:F,6,)</f>
        <v>14.825543</v>
      </c>
      <c r="D2902" s="18">
        <f>Table1[[#This Row],[Long]]/Table1[[#This Row],[Short]]</f>
        <v>10.04684934642866</v>
      </c>
    </row>
    <row r="2903" spans="1:4" x14ac:dyDescent="0.2">
      <c r="A2903" s="17">
        <v>43495</v>
      </c>
      <c r="B2903" s="18">
        <f>VLOOKUP(Table1[[#This Row],[Date]],'Stock Long Data'!A:F,6,)</f>
        <v>148.61000100000001</v>
      </c>
      <c r="C2903" s="18">
        <f>VLOOKUP(Table1[[#This Row],[Date]],'Stock Short Data'!A:F,6,)</f>
        <v>14.55298</v>
      </c>
      <c r="D2903" s="18">
        <f>Table1[[#This Row],[Long]]/Table1[[#This Row],[Short]]</f>
        <v>10.211654314099244</v>
      </c>
    </row>
    <row r="2904" spans="1:4" x14ac:dyDescent="0.2">
      <c r="A2904" s="17">
        <v>43496</v>
      </c>
      <c r="B2904" s="18">
        <f>VLOOKUP(Table1[[#This Row],[Date]],'Stock Long Data'!A:F,6,)</f>
        <v>147.80999800000001</v>
      </c>
      <c r="C2904" s="18">
        <f>VLOOKUP(Table1[[#This Row],[Date]],'Stock Short Data'!A:F,6,)</f>
        <v>14.591918</v>
      </c>
      <c r="D2904" s="18">
        <f>Table1[[#This Row],[Long]]/Table1[[#This Row],[Short]]</f>
        <v>10.129579812605856</v>
      </c>
    </row>
    <row r="2905" spans="1:4" x14ac:dyDescent="0.2">
      <c r="A2905" s="17">
        <v>43497</v>
      </c>
      <c r="B2905" s="18">
        <f>VLOOKUP(Table1[[#This Row],[Date]],'Stock Long Data'!A:F,6,)</f>
        <v>146.11999499999999</v>
      </c>
      <c r="C2905" s="18">
        <f>VLOOKUP(Table1[[#This Row],[Date]],'Stock Short Data'!A:F,6,)</f>
        <v>14.786606000000001</v>
      </c>
      <c r="D2905" s="18">
        <f>Table1[[#This Row],[Long]]/Table1[[#This Row],[Short]]</f>
        <v>9.8819157689059942</v>
      </c>
    </row>
    <row r="2906" spans="1:4" x14ac:dyDescent="0.2">
      <c r="A2906" s="17">
        <v>43500</v>
      </c>
      <c r="B2906" s="18">
        <f>VLOOKUP(Table1[[#This Row],[Date]],'Stock Long Data'!A:F,6,)</f>
        <v>146.63999899999999</v>
      </c>
      <c r="C2906" s="18">
        <f>VLOOKUP(Table1[[#This Row],[Date]],'Stock Short Data'!A:F,6,)</f>
        <v>14.961826</v>
      </c>
      <c r="D2906" s="18">
        <f>Table1[[#This Row],[Long]]/Table1[[#This Row],[Short]]</f>
        <v>9.8009426790553498</v>
      </c>
    </row>
    <row r="2907" spans="1:4" x14ac:dyDescent="0.2">
      <c r="A2907" s="17">
        <v>43501</v>
      </c>
      <c r="B2907" s="18">
        <f>VLOOKUP(Table1[[#This Row],[Date]],'Stock Long Data'!A:F,6,)</f>
        <v>146.88999899999999</v>
      </c>
      <c r="C2907" s="18">
        <f>VLOOKUP(Table1[[#This Row],[Date]],'Stock Short Data'!A:F,6,)</f>
        <v>15.185719000000001</v>
      </c>
      <c r="D2907" s="18">
        <f>Table1[[#This Row],[Long]]/Table1[[#This Row],[Short]]</f>
        <v>9.6729037986281696</v>
      </c>
    </row>
    <row r="2908" spans="1:4" x14ac:dyDescent="0.2">
      <c r="A2908" s="17">
        <v>43502</v>
      </c>
      <c r="B2908" s="18">
        <f>VLOOKUP(Table1[[#This Row],[Date]],'Stock Long Data'!A:F,6,)</f>
        <v>145.759995</v>
      </c>
      <c r="C2908" s="18">
        <f>VLOOKUP(Table1[[#This Row],[Date]],'Stock Short Data'!A:F,6,)</f>
        <v>15.156514</v>
      </c>
      <c r="D2908" s="18">
        <f>Table1[[#This Row],[Long]]/Table1[[#This Row],[Short]]</f>
        <v>9.6169867952485646</v>
      </c>
    </row>
    <row r="2909" spans="1:4" x14ac:dyDescent="0.2">
      <c r="A2909" s="17">
        <v>43503</v>
      </c>
      <c r="B2909" s="18">
        <f>VLOOKUP(Table1[[#This Row],[Date]],'Stock Long Data'!A:F,6,)</f>
        <v>147.63000500000001</v>
      </c>
      <c r="C2909" s="18">
        <f>VLOOKUP(Table1[[#This Row],[Date]],'Stock Short Data'!A:F,6,)</f>
        <v>18.213127</v>
      </c>
      <c r="D2909" s="18">
        <f>Table1[[#This Row],[Long]]/Table1[[#This Row],[Short]]</f>
        <v>8.1056923942824319</v>
      </c>
    </row>
    <row r="2910" spans="1:4" x14ac:dyDescent="0.2">
      <c r="A2910" s="17">
        <v>43504</v>
      </c>
      <c r="B2910" s="18">
        <f>VLOOKUP(Table1[[#This Row],[Date]],'Stock Long Data'!A:F,6,)</f>
        <v>148.61999499999999</v>
      </c>
      <c r="C2910" s="18">
        <f>VLOOKUP(Table1[[#This Row],[Date]],'Stock Short Data'!A:F,6,)</f>
        <v>17.366232</v>
      </c>
      <c r="D2910" s="18">
        <f>Table1[[#This Row],[Long]]/Table1[[#This Row],[Short]]</f>
        <v>8.5579874206448459</v>
      </c>
    </row>
    <row r="2911" spans="1:4" x14ac:dyDescent="0.2">
      <c r="A2911" s="17">
        <v>43507</v>
      </c>
      <c r="B2911" s="18">
        <f>VLOOKUP(Table1[[#This Row],[Date]],'Stock Long Data'!A:F,6,)</f>
        <v>149.78999300000001</v>
      </c>
      <c r="C2911" s="18">
        <f>VLOOKUP(Table1[[#This Row],[Date]],'Stock Short Data'!A:F,6,)</f>
        <v>17.901627000000001</v>
      </c>
      <c r="D2911" s="18">
        <f>Table1[[#This Row],[Long]]/Table1[[#This Row],[Short]]</f>
        <v>8.3673954886893807</v>
      </c>
    </row>
    <row r="2912" spans="1:4" x14ac:dyDescent="0.2">
      <c r="A2912" s="17">
        <v>43508</v>
      </c>
      <c r="B2912" s="18">
        <f>VLOOKUP(Table1[[#This Row],[Date]],'Stock Long Data'!A:F,6,)</f>
        <v>157.320007</v>
      </c>
      <c r="C2912" s="18">
        <f>VLOOKUP(Table1[[#This Row],[Date]],'Stock Short Data'!A:F,6,)</f>
        <v>18.106048999999999</v>
      </c>
      <c r="D2912" s="18">
        <f>Table1[[#This Row],[Long]]/Table1[[#This Row],[Short]]</f>
        <v>8.6888093034543328</v>
      </c>
    </row>
    <row r="2913" spans="1:4" x14ac:dyDescent="0.2">
      <c r="A2913" s="17">
        <v>43509</v>
      </c>
      <c r="B2913" s="18">
        <f>VLOOKUP(Table1[[#This Row],[Date]],'Stock Long Data'!A:F,6,)</f>
        <v>155.270004</v>
      </c>
      <c r="C2913" s="18">
        <f>VLOOKUP(Table1[[#This Row],[Date]],'Stock Short Data'!A:F,6,)</f>
        <v>18.320205999999999</v>
      </c>
      <c r="D2913" s="18">
        <f>Table1[[#This Row],[Long]]/Table1[[#This Row],[Short]]</f>
        <v>8.4753415982331202</v>
      </c>
    </row>
    <row r="2914" spans="1:4" x14ac:dyDescent="0.2">
      <c r="A2914" s="17">
        <v>43510</v>
      </c>
      <c r="B2914" s="18">
        <f>VLOOKUP(Table1[[#This Row],[Date]],'Stock Long Data'!A:F,6,)</f>
        <v>154.85000600000001</v>
      </c>
      <c r="C2914" s="18">
        <f>VLOOKUP(Table1[[#This Row],[Date]],'Stock Short Data'!A:F,6,)</f>
        <v>18.213127</v>
      </c>
      <c r="D2914" s="18">
        <f>Table1[[#This Row],[Long]]/Table1[[#This Row],[Short]]</f>
        <v>8.5021098244140063</v>
      </c>
    </row>
    <row r="2915" spans="1:4" x14ac:dyDescent="0.2">
      <c r="A2915" s="17">
        <v>43511</v>
      </c>
      <c r="B2915" s="18">
        <f>VLOOKUP(Table1[[#This Row],[Date]],'Stock Long Data'!A:F,6,)</f>
        <v>151.08999600000001</v>
      </c>
      <c r="C2915" s="18">
        <f>VLOOKUP(Table1[[#This Row],[Date]],'Stock Short Data'!A:F,6,)</f>
        <v>18.419203</v>
      </c>
      <c r="D2915" s="18">
        <f>Table1[[#This Row],[Long]]/Table1[[#This Row],[Short]]</f>
        <v>8.2028519909357644</v>
      </c>
    </row>
    <row r="2916" spans="1:4" x14ac:dyDescent="0.2">
      <c r="A2916" s="17">
        <v>43515</v>
      </c>
      <c r="B2916" s="18">
        <f>VLOOKUP(Table1[[#This Row],[Date]],'Stock Long Data'!A:F,6,)</f>
        <v>147.570007</v>
      </c>
      <c r="C2916" s="18">
        <f>VLOOKUP(Table1[[#This Row],[Date]],'Stock Short Data'!A:F,6,)</f>
        <v>18.438828999999998</v>
      </c>
      <c r="D2916" s="18">
        <f>Table1[[#This Row],[Long]]/Table1[[#This Row],[Short]]</f>
        <v>8.0032201068733819</v>
      </c>
    </row>
    <row r="2917" spans="1:4" x14ac:dyDescent="0.2">
      <c r="A2917" s="17">
        <v>43516</v>
      </c>
      <c r="B2917" s="18">
        <f>VLOOKUP(Table1[[#This Row],[Date]],'Stock Long Data'!A:F,6,)</f>
        <v>148.11999499999999</v>
      </c>
      <c r="C2917" s="18">
        <f>VLOOKUP(Table1[[#This Row],[Date]],'Stock Short Data'!A:F,6,)</f>
        <v>18.605651999999999</v>
      </c>
      <c r="D2917" s="18">
        <f>Table1[[#This Row],[Long]]/Table1[[#This Row],[Short]]</f>
        <v>7.9610214681001237</v>
      </c>
    </row>
    <row r="2918" spans="1:4" x14ac:dyDescent="0.2">
      <c r="A2918" s="17">
        <v>43517</v>
      </c>
      <c r="B2918" s="18">
        <f>VLOOKUP(Table1[[#This Row],[Date]],'Stock Long Data'!A:F,6,)</f>
        <v>148.11000100000001</v>
      </c>
      <c r="C2918" s="18">
        <f>VLOOKUP(Table1[[#This Row],[Date]],'Stock Short Data'!A:F,6,)</f>
        <v>18.782288000000001</v>
      </c>
      <c r="D2918" s="18">
        <f>Table1[[#This Row],[Long]]/Table1[[#This Row],[Short]]</f>
        <v>7.8856208040255797</v>
      </c>
    </row>
    <row r="2919" spans="1:4" x14ac:dyDescent="0.2">
      <c r="A2919" s="17">
        <v>43518</v>
      </c>
      <c r="B2919" s="18">
        <f>VLOOKUP(Table1[[#This Row],[Date]],'Stock Long Data'!A:F,6,)</f>
        <v>149.259995</v>
      </c>
      <c r="C2919" s="18">
        <f>VLOOKUP(Table1[[#This Row],[Date]],'Stock Short Data'!A:F,6,)</f>
        <v>18.772472</v>
      </c>
      <c r="D2919" s="18">
        <f>Table1[[#This Row],[Long]]/Table1[[#This Row],[Short]]</f>
        <v>7.9510037356827592</v>
      </c>
    </row>
    <row r="2920" spans="1:4" x14ac:dyDescent="0.2">
      <c r="A2920" s="17">
        <v>43521</v>
      </c>
      <c r="B2920" s="18">
        <f>VLOOKUP(Table1[[#This Row],[Date]],'Stock Long Data'!A:F,6,)</f>
        <v>148.53999300000001</v>
      </c>
      <c r="C2920" s="18">
        <f>VLOOKUP(Table1[[#This Row],[Date]],'Stock Short Data'!A:F,6,)</f>
        <v>18.684158</v>
      </c>
      <c r="D2920" s="18">
        <f>Table1[[#This Row],[Long]]/Table1[[#This Row],[Short]]</f>
        <v>7.9500501440846305</v>
      </c>
    </row>
    <row r="2921" spans="1:4" x14ac:dyDescent="0.2">
      <c r="A2921" s="17">
        <v>43522</v>
      </c>
      <c r="B2921" s="18">
        <f>VLOOKUP(Table1[[#This Row],[Date]],'Stock Long Data'!A:F,6,)</f>
        <v>150.979996</v>
      </c>
      <c r="C2921" s="18">
        <f>VLOOKUP(Table1[[#This Row],[Date]],'Stock Short Data'!A:F,6,)</f>
        <v>18.340698</v>
      </c>
      <c r="D2921" s="18">
        <f>Table1[[#This Row],[Long]]/Table1[[#This Row],[Short]]</f>
        <v>8.2319656536517858</v>
      </c>
    </row>
    <row r="2922" spans="1:4" x14ac:dyDescent="0.2">
      <c r="A2922" s="17">
        <v>43523</v>
      </c>
      <c r="B2922" s="18">
        <f>VLOOKUP(Table1[[#This Row],[Date]],'Stock Long Data'!A:F,6,)</f>
        <v>150.55999800000001</v>
      </c>
      <c r="C2922" s="18">
        <f>VLOOKUP(Table1[[#This Row],[Date]],'Stock Short Data'!A:F,6,)</f>
        <v>18.429017999999999</v>
      </c>
      <c r="D2922" s="18">
        <f>Table1[[#This Row],[Long]]/Table1[[#This Row],[Short]]</f>
        <v>8.169724398771546</v>
      </c>
    </row>
    <row r="2923" spans="1:4" x14ac:dyDescent="0.2">
      <c r="A2923" s="17">
        <v>43524</v>
      </c>
      <c r="B2923" s="18">
        <f>VLOOKUP(Table1[[#This Row],[Date]],'Stock Long Data'!A:F,6,)</f>
        <v>150.41999799999999</v>
      </c>
      <c r="C2923" s="18">
        <f>VLOOKUP(Table1[[#This Row],[Date]],'Stock Short Data'!A:F,6,)</f>
        <v>18.242564999999999</v>
      </c>
      <c r="D2923" s="18">
        <f>Table1[[#This Row],[Long]]/Table1[[#This Row],[Short]]</f>
        <v>8.2455508860733122</v>
      </c>
    </row>
    <row r="2924" spans="1:4" x14ac:dyDescent="0.2">
      <c r="A2924" s="17">
        <v>43525</v>
      </c>
      <c r="B2924" s="18">
        <f>VLOOKUP(Table1[[#This Row],[Date]],'Stock Long Data'!A:F,6,)</f>
        <v>151.38000500000001</v>
      </c>
      <c r="C2924" s="18">
        <f>VLOOKUP(Table1[[#This Row],[Date]],'Stock Short Data'!A:F,6,)</f>
        <v>18.173876</v>
      </c>
      <c r="D2924" s="18">
        <f>Table1[[#This Row],[Long]]/Table1[[#This Row],[Short]]</f>
        <v>8.3295387841316852</v>
      </c>
    </row>
    <row r="2925" spans="1:4" x14ac:dyDescent="0.2">
      <c r="A2925" s="17">
        <v>43528</v>
      </c>
      <c r="B2925" s="18">
        <f>VLOOKUP(Table1[[#This Row],[Date]],'Stock Long Data'!A:F,6,)</f>
        <v>147.779999</v>
      </c>
      <c r="C2925" s="18">
        <f>VLOOKUP(Table1[[#This Row],[Date]],'Stock Short Data'!A:F,6,)</f>
        <v>18.075745000000001</v>
      </c>
      <c r="D2925" s="18">
        <f>Table1[[#This Row],[Long]]/Table1[[#This Row],[Short]]</f>
        <v>8.1755965798366805</v>
      </c>
    </row>
    <row r="2926" spans="1:4" x14ac:dyDescent="0.2">
      <c r="A2926" s="17">
        <v>43529</v>
      </c>
      <c r="B2926" s="18">
        <f>VLOOKUP(Table1[[#This Row],[Date]],'Stock Long Data'!A:F,6,)</f>
        <v>148.89999399999999</v>
      </c>
      <c r="C2926" s="18">
        <f>VLOOKUP(Table1[[#This Row],[Date]],'Stock Short Data'!A:F,6,)</f>
        <v>18.173876</v>
      </c>
      <c r="D2926" s="18">
        <f>Table1[[#This Row],[Long]]/Table1[[#This Row],[Short]]</f>
        <v>8.1930785705812017</v>
      </c>
    </row>
    <row r="2927" spans="1:4" x14ac:dyDescent="0.2">
      <c r="A2927" s="17">
        <v>43530</v>
      </c>
      <c r="B2927" s="18">
        <f>VLOOKUP(Table1[[#This Row],[Date]],'Stock Long Data'!A:F,6,)</f>
        <v>149.08999600000001</v>
      </c>
      <c r="C2927" s="18">
        <f>VLOOKUP(Table1[[#This Row],[Date]],'Stock Short Data'!A:F,6,)</f>
        <v>17.928549</v>
      </c>
      <c r="D2927" s="18">
        <f>Table1[[#This Row],[Long]]/Table1[[#This Row],[Short]]</f>
        <v>8.3157870723392069</v>
      </c>
    </row>
    <row r="2928" spans="1:4" x14ac:dyDescent="0.2">
      <c r="A2928" s="17">
        <v>43531</v>
      </c>
      <c r="B2928" s="18">
        <f>VLOOKUP(Table1[[#This Row],[Date]],'Stock Long Data'!A:F,6,)</f>
        <v>147.699997</v>
      </c>
      <c r="C2928" s="18">
        <f>VLOOKUP(Table1[[#This Row],[Date]],'Stock Short Data'!A:F,6,)</f>
        <v>17.987425000000002</v>
      </c>
      <c r="D2928" s="18">
        <f>Table1[[#This Row],[Long]]/Table1[[#This Row],[Short]]</f>
        <v>8.2112918886388684</v>
      </c>
    </row>
    <row r="2929" spans="1:4" x14ac:dyDescent="0.2">
      <c r="A2929" s="17">
        <v>43532</v>
      </c>
      <c r="B2929" s="18">
        <f>VLOOKUP(Table1[[#This Row],[Date]],'Stock Long Data'!A:F,6,)</f>
        <v>142.509995</v>
      </c>
      <c r="C2929" s="18">
        <f>VLOOKUP(Table1[[#This Row],[Date]],'Stock Short Data'!A:F,6,)</f>
        <v>17.948174000000002</v>
      </c>
      <c r="D2929" s="18">
        <f>Table1[[#This Row],[Long]]/Table1[[#This Row],[Short]]</f>
        <v>7.9400832084645483</v>
      </c>
    </row>
    <row r="2930" spans="1:4" x14ac:dyDescent="0.2">
      <c r="A2930" s="17">
        <v>43535</v>
      </c>
      <c r="B2930" s="18">
        <f>VLOOKUP(Table1[[#This Row],[Date]],'Stock Long Data'!A:F,6,)</f>
        <v>145.28999300000001</v>
      </c>
      <c r="C2930" s="18">
        <f>VLOOKUP(Table1[[#This Row],[Date]],'Stock Short Data'!A:F,6,)</f>
        <v>17.555648999999999</v>
      </c>
      <c r="D2930" s="18">
        <f>Table1[[#This Row],[Long]]/Table1[[#This Row],[Short]]</f>
        <v>8.2759682082958044</v>
      </c>
    </row>
    <row r="2931" spans="1:4" x14ac:dyDescent="0.2">
      <c r="A2931" s="17">
        <v>43536</v>
      </c>
      <c r="B2931" s="18">
        <f>VLOOKUP(Table1[[#This Row],[Date]],'Stock Long Data'!A:F,6,)</f>
        <v>145.78999300000001</v>
      </c>
      <c r="C2931" s="18">
        <f>VLOOKUP(Table1[[#This Row],[Date]],'Stock Short Data'!A:F,6,)</f>
        <v>17.408453000000002</v>
      </c>
      <c r="D2931" s="18">
        <f>Table1[[#This Row],[Long]]/Table1[[#This Row],[Short]]</f>
        <v>8.3746667782599644</v>
      </c>
    </row>
    <row r="2932" spans="1:4" x14ac:dyDescent="0.2">
      <c r="A2932" s="17">
        <v>43537</v>
      </c>
      <c r="B2932" s="18">
        <f>VLOOKUP(Table1[[#This Row],[Date]],'Stock Long Data'!A:F,6,)</f>
        <v>145.41000399999999</v>
      </c>
      <c r="C2932" s="18">
        <f>VLOOKUP(Table1[[#This Row],[Date]],'Stock Short Data'!A:F,6,)</f>
        <v>17.359387999999999</v>
      </c>
      <c r="D2932" s="18">
        <f>Table1[[#This Row],[Long]]/Table1[[#This Row],[Short]]</f>
        <v>8.376447602876322</v>
      </c>
    </row>
    <row r="2933" spans="1:4" x14ac:dyDescent="0.2">
      <c r="A2933" s="17">
        <v>43538</v>
      </c>
      <c r="B2933" s="18">
        <f>VLOOKUP(Table1[[#This Row],[Date]],'Stock Long Data'!A:F,6,)</f>
        <v>144.179993</v>
      </c>
      <c r="C2933" s="18">
        <f>VLOOKUP(Table1[[#This Row],[Date]],'Stock Short Data'!A:F,6,)</f>
        <v>17.418264000000001</v>
      </c>
      <c r="D2933" s="18">
        <f>Table1[[#This Row],[Long]]/Table1[[#This Row],[Short]]</f>
        <v>8.2775179547169557</v>
      </c>
    </row>
    <row r="2934" spans="1:4" x14ac:dyDescent="0.2">
      <c r="A2934" s="17">
        <v>43539</v>
      </c>
      <c r="B2934" s="18">
        <f>VLOOKUP(Table1[[#This Row],[Date]],'Stock Long Data'!A:F,6,)</f>
        <v>141.78999300000001</v>
      </c>
      <c r="C2934" s="18">
        <f>VLOOKUP(Table1[[#This Row],[Date]],'Stock Short Data'!A:F,6,)</f>
        <v>17.300508000000001</v>
      </c>
      <c r="D2934" s="18">
        <f>Table1[[#This Row],[Long]]/Table1[[#This Row],[Short]]</f>
        <v>8.1957126923671844</v>
      </c>
    </row>
    <row r="2935" spans="1:4" x14ac:dyDescent="0.2">
      <c r="A2935" s="17">
        <v>43542</v>
      </c>
      <c r="B2935" s="18">
        <f>VLOOKUP(Table1[[#This Row],[Date]],'Stock Long Data'!A:F,6,)</f>
        <v>144.33000200000001</v>
      </c>
      <c r="C2935" s="18">
        <f>VLOOKUP(Table1[[#This Row],[Date]],'Stock Short Data'!A:F,6,)</f>
        <v>17.320135000000001</v>
      </c>
      <c r="D2935" s="18">
        <f>Table1[[#This Row],[Long]]/Table1[[#This Row],[Short]]</f>
        <v>8.3330760412664215</v>
      </c>
    </row>
    <row r="2936" spans="1:4" x14ac:dyDescent="0.2">
      <c r="A2936" s="17">
        <v>43543</v>
      </c>
      <c r="B2936" s="18">
        <f>VLOOKUP(Table1[[#This Row],[Date]],'Stock Long Data'!A:F,6,)</f>
        <v>144.990005</v>
      </c>
      <c r="C2936" s="18">
        <f>VLOOKUP(Table1[[#This Row],[Date]],'Stock Short Data'!A:F,6,)</f>
        <v>17.516397000000001</v>
      </c>
      <c r="D2936" s="18">
        <f>Table1[[#This Row],[Long]]/Table1[[#This Row],[Short]]</f>
        <v>8.2773874672970695</v>
      </c>
    </row>
    <row r="2937" spans="1:4" x14ac:dyDescent="0.2">
      <c r="A2937" s="17">
        <v>43544</v>
      </c>
      <c r="B2937" s="18">
        <f>VLOOKUP(Table1[[#This Row],[Date]],'Stock Long Data'!A:F,6,)</f>
        <v>144.35000600000001</v>
      </c>
      <c r="C2937" s="18">
        <f>VLOOKUP(Table1[[#This Row],[Date]],'Stock Short Data'!A:F,6,)</f>
        <v>17.271069000000001</v>
      </c>
      <c r="D2937" s="18">
        <f>Table1[[#This Row],[Long]]/Table1[[#This Row],[Short]]</f>
        <v>8.3579080136846198</v>
      </c>
    </row>
    <row r="2938" spans="1:4" x14ac:dyDescent="0.2">
      <c r="A2938" s="17">
        <v>43545</v>
      </c>
      <c r="B2938" s="18">
        <f>VLOOKUP(Table1[[#This Row],[Date]],'Stock Long Data'!A:F,6,)</f>
        <v>148.91000399999999</v>
      </c>
      <c r="C2938" s="18">
        <f>VLOOKUP(Table1[[#This Row],[Date]],'Stock Short Data'!A:F,6,)</f>
        <v>17.447706</v>
      </c>
      <c r="D2938" s="18">
        <f>Table1[[#This Row],[Long]]/Table1[[#This Row],[Short]]</f>
        <v>8.5346465604131563</v>
      </c>
    </row>
    <row r="2939" spans="1:4" x14ac:dyDescent="0.2">
      <c r="A2939" s="17">
        <v>43546</v>
      </c>
      <c r="B2939" s="18">
        <f>VLOOKUP(Table1[[#This Row],[Date]],'Stock Long Data'!A:F,6,)</f>
        <v>143.21000699999999</v>
      </c>
      <c r="C2939" s="18">
        <f>VLOOKUP(Table1[[#This Row],[Date]],'Stock Short Data'!A:F,6,)</f>
        <v>16.603778999999999</v>
      </c>
      <c r="D2939" s="18">
        <f>Table1[[#This Row],[Long]]/Table1[[#This Row],[Short]]</f>
        <v>8.6251453358900996</v>
      </c>
    </row>
    <row r="2940" spans="1:4" x14ac:dyDescent="0.2">
      <c r="A2940" s="17">
        <v>43549</v>
      </c>
      <c r="B2940" s="18">
        <f>VLOOKUP(Table1[[#This Row],[Date]],'Stock Long Data'!A:F,6,)</f>
        <v>146.58000200000001</v>
      </c>
      <c r="C2940" s="18">
        <f>VLOOKUP(Table1[[#This Row],[Date]],'Stock Short Data'!A:F,6,)</f>
        <v>16.574338999999998</v>
      </c>
      <c r="D2940" s="18">
        <f>Table1[[#This Row],[Long]]/Table1[[#This Row],[Short]]</f>
        <v>8.8437917192353801</v>
      </c>
    </row>
    <row r="2941" spans="1:4" x14ac:dyDescent="0.2">
      <c r="A2941" s="17">
        <v>43550</v>
      </c>
      <c r="B2941" s="18">
        <f>VLOOKUP(Table1[[#This Row],[Date]],'Stock Long Data'!A:F,6,)</f>
        <v>143.55999800000001</v>
      </c>
      <c r="C2941" s="18">
        <f>VLOOKUP(Table1[[#This Row],[Date]],'Stock Short Data'!A:F,6,)</f>
        <v>16.790227999999999</v>
      </c>
      <c r="D2941" s="18">
        <f>Table1[[#This Row],[Long]]/Table1[[#This Row],[Short]]</f>
        <v>8.5502113491252185</v>
      </c>
    </row>
    <row r="2942" spans="1:4" x14ac:dyDescent="0.2">
      <c r="A2942" s="17">
        <v>43551</v>
      </c>
      <c r="B2942" s="18">
        <f>VLOOKUP(Table1[[#This Row],[Date]],'Stock Long Data'!A:F,6,)</f>
        <v>146.800003</v>
      </c>
      <c r="C2942" s="18">
        <f>VLOOKUP(Table1[[#This Row],[Date]],'Stock Short Data'!A:F,6,)</f>
        <v>16.849105999999999</v>
      </c>
      <c r="D2942" s="18">
        <f>Table1[[#This Row],[Long]]/Table1[[#This Row],[Short]]</f>
        <v>8.7126286106811843</v>
      </c>
    </row>
    <row r="2943" spans="1:4" x14ac:dyDescent="0.2">
      <c r="A2943" s="17">
        <v>43552</v>
      </c>
      <c r="B2943" s="18">
        <f>VLOOKUP(Table1[[#This Row],[Date]],'Stock Long Data'!A:F,6,)</f>
        <v>167.53999300000001</v>
      </c>
      <c r="C2943" s="18">
        <f>VLOOKUP(Table1[[#This Row],[Date]],'Stock Short Data'!A:F,6,)</f>
        <v>17.388826000000002</v>
      </c>
      <c r="D2943" s="18">
        <f>Table1[[#This Row],[Long]]/Table1[[#This Row],[Short]]</f>
        <v>9.6349226221482684</v>
      </c>
    </row>
    <row r="2944" spans="1:4" x14ac:dyDescent="0.2">
      <c r="A2944" s="17">
        <v>43553</v>
      </c>
      <c r="B2944" s="18">
        <f>VLOOKUP(Table1[[#This Row],[Date]],'Stock Long Data'!A:F,6,)</f>
        <v>163.86999499999999</v>
      </c>
      <c r="C2944" s="18">
        <f>VLOOKUP(Table1[[#This Row],[Date]],'Stock Short Data'!A:F,6,)</f>
        <v>17.545835</v>
      </c>
      <c r="D2944" s="18">
        <f>Table1[[#This Row],[Long]]/Table1[[#This Row],[Short]]</f>
        <v>9.3395381297042857</v>
      </c>
    </row>
    <row r="2945" spans="1:4" x14ac:dyDescent="0.2">
      <c r="A2945" s="17">
        <v>43556</v>
      </c>
      <c r="B2945" s="18">
        <f>VLOOKUP(Table1[[#This Row],[Date]],'Stock Long Data'!A:F,6,)</f>
        <v>165.520004</v>
      </c>
      <c r="C2945" s="18">
        <f>VLOOKUP(Table1[[#This Row],[Date]],'Stock Short Data'!A:F,6,)</f>
        <v>17.840229000000001</v>
      </c>
      <c r="D2945" s="18">
        <f>Table1[[#This Row],[Long]]/Table1[[#This Row],[Short]]</f>
        <v>9.2779080358217367</v>
      </c>
    </row>
    <row r="2946" spans="1:4" x14ac:dyDescent="0.2">
      <c r="A2946" s="17">
        <v>43557</v>
      </c>
      <c r="B2946" s="18">
        <f>VLOOKUP(Table1[[#This Row],[Date]],'Stock Long Data'!A:F,6,)</f>
        <v>165.470001</v>
      </c>
      <c r="C2946" s="18">
        <f>VLOOKUP(Table1[[#This Row],[Date]],'Stock Short Data'!A:F,6,)</f>
        <v>17.575275000000001</v>
      </c>
      <c r="D2946" s="18">
        <f>Table1[[#This Row],[Long]]/Table1[[#This Row],[Short]]</f>
        <v>9.4149309754754889</v>
      </c>
    </row>
    <row r="2947" spans="1:4" x14ac:dyDescent="0.2">
      <c r="A2947" s="17">
        <v>43558</v>
      </c>
      <c r="B2947" s="18">
        <f>VLOOKUP(Table1[[#This Row],[Date]],'Stock Long Data'!A:F,6,)</f>
        <v>166.21000699999999</v>
      </c>
      <c r="C2947" s="18">
        <f>VLOOKUP(Table1[[#This Row],[Date]],'Stock Short Data'!A:F,6,)</f>
        <v>17.496770999999999</v>
      </c>
      <c r="D2947" s="18">
        <f>Table1[[#This Row],[Long]]/Table1[[#This Row],[Short]]</f>
        <v>9.4994674731697639</v>
      </c>
    </row>
    <row r="2948" spans="1:4" x14ac:dyDescent="0.2">
      <c r="A2948" s="17">
        <v>43559</v>
      </c>
      <c r="B2948" s="18">
        <f>VLOOKUP(Table1[[#This Row],[Date]],'Stock Long Data'!A:F,6,)</f>
        <v>171.36999499999999</v>
      </c>
      <c r="C2948" s="18">
        <f>VLOOKUP(Table1[[#This Row],[Date]],'Stock Short Data'!A:F,6,)</f>
        <v>18.046305</v>
      </c>
      <c r="D2948" s="18">
        <f>Table1[[#This Row],[Long]]/Table1[[#This Row],[Short]]</f>
        <v>9.4961264923761401</v>
      </c>
    </row>
    <row r="2949" spans="1:4" x14ac:dyDescent="0.2">
      <c r="A2949" s="17">
        <v>43560</v>
      </c>
      <c r="B2949" s="18">
        <f>VLOOKUP(Table1[[#This Row],[Date]],'Stock Long Data'!A:F,6,)</f>
        <v>169.36999499999999</v>
      </c>
      <c r="C2949" s="18">
        <f>VLOOKUP(Table1[[#This Row],[Date]],'Stock Short Data'!A:F,6,)</f>
        <v>18.114996000000001</v>
      </c>
      <c r="D2949" s="18">
        <f>Table1[[#This Row],[Long]]/Table1[[#This Row],[Short]]</f>
        <v>9.3497119734390211</v>
      </c>
    </row>
    <row r="2950" spans="1:4" x14ac:dyDescent="0.2">
      <c r="A2950" s="17">
        <v>43563</v>
      </c>
      <c r="B2950" s="18">
        <f>VLOOKUP(Table1[[#This Row],[Date]],'Stock Long Data'!A:F,6,)</f>
        <v>169.770004</v>
      </c>
      <c r="C2950" s="18">
        <f>VLOOKUP(Table1[[#This Row],[Date]],'Stock Short Data'!A:F,6,)</f>
        <v>17.997240000000001</v>
      </c>
      <c r="D2950" s="18">
        <f>Table1[[#This Row],[Long]]/Table1[[#This Row],[Short]]</f>
        <v>9.4331132995948259</v>
      </c>
    </row>
    <row r="2951" spans="1:4" x14ac:dyDescent="0.2">
      <c r="A2951" s="17">
        <v>43564</v>
      </c>
      <c r="B2951" s="18">
        <f>VLOOKUP(Table1[[#This Row],[Date]],'Stock Long Data'!A:F,6,)</f>
        <v>167.520004</v>
      </c>
      <c r="C2951" s="18">
        <f>VLOOKUP(Table1[[#This Row],[Date]],'Stock Short Data'!A:F,6,)</f>
        <v>17.643967</v>
      </c>
      <c r="D2951" s="18">
        <f>Table1[[#This Row],[Long]]/Table1[[#This Row],[Short]]</f>
        <v>9.4944636883530791</v>
      </c>
    </row>
    <row r="2952" spans="1:4" x14ac:dyDescent="0.2">
      <c r="A2952" s="17">
        <v>43565</v>
      </c>
      <c r="B2952" s="18">
        <f>VLOOKUP(Table1[[#This Row],[Date]],'Stock Long Data'!A:F,6,)</f>
        <v>167.46000699999999</v>
      </c>
      <c r="C2952" s="18">
        <f>VLOOKUP(Table1[[#This Row],[Date]],'Stock Short Data'!A:F,6,)</f>
        <v>17.683219999999999</v>
      </c>
      <c r="D2952" s="18">
        <f>Table1[[#This Row],[Long]]/Table1[[#This Row],[Short]]</f>
        <v>9.4699951140120415</v>
      </c>
    </row>
    <row r="2953" spans="1:4" x14ac:dyDescent="0.2">
      <c r="A2953" s="17">
        <v>43566</v>
      </c>
      <c r="B2953" s="18">
        <f>VLOOKUP(Table1[[#This Row],[Date]],'Stock Long Data'!A:F,6,)</f>
        <v>168</v>
      </c>
      <c r="C2953" s="18">
        <f>VLOOKUP(Table1[[#This Row],[Date]],'Stock Short Data'!A:F,6,)</f>
        <v>17.977613000000002</v>
      </c>
      <c r="D2953" s="18">
        <f>Table1[[#This Row],[Long]]/Table1[[#This Row],[Short]]</f>
        <v>9.3449558626053406</v>
      </c>
    </row>
    <row r="2954" spans="1:4" x14ac:dyDescent="0.2">
      <c r="A2954" s="17">
        <v>43567</v>
      </c>
      <c r="B2954" s="18">
        <f>VLOOKUP(Table1[[#This Row],[Date]],'Stock Long Data'!A:F,6,)</f>
        <v>169.88000500000001</v>
      </c>
      <c r="C2954" s="18">
        <f>VLOOKUP(Table1[[#This Row],[Date]],'Stock Short Data'!A:F,6,)</f>
        <v>18.173876</v>
      </c>
      <c r="D2954" s="18">
        <f>Table1[[#This Row],[Long]]/Table1[[#This Row],[Short]]</f>
        <v>9.3474834427174489</v>
      </c>
    </row>
    <row r="2955" spans="1:4" x14ac:dyDescent="0.2">
      <c r="A2955" s="17">
        <v>43570</v>
      </c>
      <c r="B2955" s="18">
        <f>VLOOKUP(Table1[[#This Row],[Date]],'Stock Long Data'!A:F,6,)</f>
        <v>172.009995</v>
      </c>
      <c r="C2955" s="18">
        <f>VLOOKUP(Table1[[#This Row],[Date]],'Stock Short Data'!A:F,6,)</f>
        <v>18.144435999999999</v>
      </c>
      <c r="D2955" s="18">
        <f>Table1[[#This Row],[Long]]/Table1[[#This Row],[Short]]</f>
        <v>9.4800408786473174</v>
      </c>
    </row>
    <row r="2956" spans="1:4" x14ac:dyDescent="0.2">
      <c r="A2956" s="17">
        <v>43571</v>
      </c>
      <c r="B2956" s="18">
        <f>VLOOKUP(Table1[[#This Row],[Date]],'Stock Long Data'!A:F,6,)</f>
        <v>169.33000200000001</v>
      </c>
      <c r="C2956" s="18">
        <f>VLOOKUP(Table1[[#This Row],[Date]],'Stock Short Data'!A:F,6,)</f>
        <v>18.399576</v>
      </c>
      <c r="D2956" s="18">
        <f>Table1[[#This Row],[Long]]/Table1[[#This Row],[Short]]</f>
        <v>9.2029295675074252</v>
      </c>
    </row>
    <row r="2957" spans="1:4" x14ac:dyDescent="0.2">
      <c r="A2957" s="17">
        <v>43572</v>
      </c>
      <c r="B2957" s="18">
        <f>VLOOKUP(Table1[[#This Row],[Date]],'Stock Long Data'!A:F,6,)</f>
        <v>171.229996</v>
      </c>
      <c r="C2957" s="18">
        <f>VLOOKUP(Table1[[#This Row],[Date]],'Stock Short Data'!A:F,6,)</f>
        <v>18.458456000000002</v>
      </c>
      <c r="D2957" s="18">
        <f>Table1[[#This Row],[Long]]/Table1[[#This Row],[Short]]</f>
        <v>9.2765069841161143</v>
      </c>
    </row>
    <row r="2958" spans="1:4" x14ac:dyDescent="0.2">
      <c r="A2958" s="17">
        <v>43573</v>
      </c>
      <c r="B2958" s="18">
        <f>VLOOKUP(Table1[[#This Row],[Date]],'Stock Long Data'!A:F,6,)</f>
        <v>173.30999800000001</v>
      </c>
      <c r="C2958" s="18">
        <f>VLOOKUP(Table1[[#This Row],[Date]],'Stock Short Data'!A:F,6,)</f>
        <v>18.536961000000002</v>
      </c>
      <c r="D2958" s="18">
        <f>Table1[[#This Row],[Long]]/Table1[[#This Row],[Short]]</f>
        <v>9.349428851902962</v>
      </c>
    </row>
    <row r="2959" spans="1:4" x14ac:dyDescent="0.2">
      <c r="A2959" s="17">
        <v>43577</v>
      </c>
      <c r="B2959" s="18">
        <f>VLOOKUP(Table1[[#This Row],[Date]],'Stock Long Data'!A:F,6,)</f>
        <v>173.020004</v>
      </c>
      <c r="C2959" s="18">
        <f>VLOOKUP(Table1[[#This Row],[Date]],'Stock Short Data'!A:F,6,)</f>
        <v>18.281818000000001</v>
      </c>
      <c r="D2959" s="18">
        <f>Table1[[#This Row],[Long]]/Table1[[#This Row],[Short]]</f>
        <v>9.4640480503634805</v>
      </c>
    </row>
    <row r="2960" spans="1:4" x14ac:dyDescent="0.2">
      <c r="A2960" s="17">
        <v>43578</v>
      </c>
      <c r="B2960" s="18">
        <f>VLOOKUP(Table1[[#This Row],[Date]],'Stock Long Data'!A:F,6,)</f>
        <v>176.779999</v>
      </c>
      <c r="C2960" s="18">
        <f>VLOOKUP(Table1[[#This Row],[Date]],'Stock Short Data'!A:F,6,)</f>
        <v>18.468268999999999</v>
      </c>
      <c r="D2960" s="18">
        <f>Table1[[#This Row],[Long]]/Table1[[#This Row],[Short]]</f>
        <v>9.5720935730360015</v>
      </c>
    </row>
    <row r="2961" spans="1:4" x14ac:dyDescent="0.2">
      <c r="A2961" s="17">
        <v>43579</v>
      </c>
      <c r="B2961" s="18">
        <f>VLOOKUP(Table1[[#This Row],[Date]],'Stock Long Data'!A:F,6,)</f>
        <v>178.270004</v>
      </c>
      <c r="C2961" s="18">
        <f>VLOOKUP(Table1[[#This Row],[Date]],'Stock Short Data'!A:F,6,)</f>
        <v>18.605651999999999</v>
      </c>
      <c r="D2961" s="18">
        <f>Table1[[#This Row],[Long]]/Table1[[#This Row],[Short]]</f>
        <v>9.5814972783539112</v>
      </c>
    </row>
    <row r="2962" spans="1:4" x14ac:dyDescent="0.2">
      <c r="A2962" s="17">
        <v>43580</v>
      </c>
      <c r="B2962" s="18">
        <f>VLOOKUP(Table1[[#This Row],[Date]],'Stock Long Data'!A:F,6,)</f>
        <v>177.28999300000001</v>
      </c>
      <c r="C2962" s="18">
        <f>VLOOKUP(Table1[[#This Row],[Date]],'Stock Short Data'!A:F,6,)</f>
        <v>18.389765000000001</v>
      </c>
      <c r="D2962" s="18">
        <f>Table1[[#This Row],[Long]]/Table1[[#This Row],[Short]]</f>
        <v>9.640688339410536</v>
      </c>
    </row>
    <row r="2963" spans="1:4" x14ac:dyDescent="0.2">
      <c r="A2963" s="17">
        <v>43581</v>
      </c>
      <c r="B2963" s="18">
        <f>VLOOKUP(Table1[[#This Row],[Date]],'Stock Long Data'!A:F,6,)</f>
        <v>177.08999600000001</v>
      </c>
      <c r="C2963" s="18">
        <f>VLOOKUP(Table1[[#This Row],[Date]],'Stock Short Data'!A:F,6,)</f>
        <v>18.429017999999999</v>
      </c>
      <c r="D2963" s="18">
        <f>Table1[[#This Row],[Long]]/Table1[[#This Row],[Short]]</f>
        <v>9.6093018087019075</v>
      </c>
    </row>
    <row r="2964" spans="1:4" x14ac:dyDescent="0.2">
      <c r="A2964" s="17">
        <v>43584</v>
      </c>
      <c r="B2964" s="18">
        <f>VLOOKUP(Table1[[#This Row],[Date]],'Stock Long Data'!A:F,6,)</f>
        <v>177.5</v>
      </c>
      <c r="C2964" s="18">
        <f>VLOOKUP(Table1[[#This Row],[Date]],'Stock Short Data'!A:F,6,)</f>
        <v>18.213127</v>
      </c>
      <c r="D2964" s="18">
        <f>Table1[[#This Row],[Long]]/Table1[[#This Row],[Short]]</f>
        <v>9.7457180197557509</v>
      </c>
    </row>
    <row r="2965" spans="1:4" x14ac:dyDescent="0.2">
      <c r="A2965" s="17">
        <v>43585</v>
      </c>
      <c r="B2965" s="18">
        <f>VLOOKUP(Table1[[#This Row],[Date]],'Stock Long Data'!A:F,6,)</f>
        <v>176.35000600000001</v>
      </c>
      <c r="C2965" s="18">
        <f>VLOOKUP(Table1[[#This Row],[Date]],'Stock Short Data'!A:F,6,)</f>
        <v>17.732285000000001</v>
      </c>
      <c r="D2965" s="18">
        <f>Table1[[#This Row],[Long]]/Table1[[#This Row],[Short]]</f>
        <v>9.9451371326368818</v>
      </c>
    </row>
    <row r="2966" spans="1:4" x14ac:dyDescent="0.2">
      <c r="A2966" s="17">
        <v>43586</v>
      </c>
      <c r="B2966" s="18">
        <f>VLOOKUP(Table1[[#This Row],[Date]],'Stock Long Data'!A:F,6,)</f>
        <v>175.66999799999999</v>
      </c>
      <c r="C2966" s="18">
        <f>VLOOKUP(Table1[[#This Row],[Date]],'Stock Short Data'!A:F,6,)</f>
        <v>17.800975999999999</v>
      </c>
      <c r="D2966" s="18">
        <f>Table1[[#This Row],[Long]]/Table1[[#This Row],[Short]]</f>
        <v>9.8685599036816853</v>
      </c>
    </row>
    <row r="2967" spans="1:4" x14ac:dyDescent="0.2">
      <c r="A2967" s="17">
        <v>43587</v>
      </c>
      <c r="B2967" s="18">
        <f>VLOOKUP(Table1[[#This Row],[Date]],'Stock Long Data'!A:F,6,)</f>
        <v>176.550003</v>
      </c>
      <c r="C2967" s="18">
        <f>VLOOKUP(Table1[[#This Row],[Date]],'Stock Short Data'!A:F,6,)</f>
        <v>16.907983999999999</v>
      </c>
      <c r="D2967" s="18">
        <f>Table1[[#This Row],[Long]]/Table1[[#This Row],[Short]]</f>
        <v>10.441812755441454</v>
      </c>
    </row>
    <row r="2968" spans="1:4" x14ac:dyDescent="0.2">
      <c r="A2968" s="17">
        <v>43588</v>
      </c>
      <c r="B2968" s="18">
        <f>VLOOKUP(Table1[[#This Row],[Date]],'Stock Long Data'!A:F,6,)</f>
        <v>178.63999899999999</v>
      </c>
      <c r="C2968" s="18">
        <f>VLOOKUP(Table1[[#This Row],[Date]],'Stock Short Data'!A:F,6,)</f>
        <v>17.486958000000001</v>
      </c>
      <c r="D2968" s="18">
        <f>Table1[[#This Row],[Long]]/Table1[[#This Row],[Short]]</f>
        <v>10.215613201564272</v>
      </c>
    </row>
    <row r="2969" spans="1:4" x14ac:dyDescent="0.2">
      <c r="A2969" s="17">
        <v>43591</v>
      </c>
      <c r="B2969" s="18">
        <f>VLOOKUP(Table1[[#This Row],[Date]],'Stock Long Data'!A:F,6,)</f>
        <v>177.69000199999999</v>
      </c>
      <c r="C2969" s="18">
        <f>VLOOKUP(Table1[[#This Row],[Date]],'Stock Short Data'!A:F,6,)</f>
        <v>17.467331000000001</v>
      </c>
      <c r="D2969" s="18">
        <f>Table1[[#This Row],[Long]]/Table1[[#This Row],[Short]]</f>
        <v>10.172704805330589</v>
      </c>
    </row>
    <row r="2970" spans="1:4" x14ac:dyDescent="0.2">
      <c r="A2970" s="17">
        <v>43592</v>
      </c>
      <c r="B2970" s="18">
        <f>VLOOKUP(Table1[[#This Row],[Date]],'Stock Long Data'!A:F,6,)</f>
        <v>173.979996</v>
      </c>
      <c r="C2970" s="18">
        <f>VLOOKUP(Table1[[#This Row],[Date]],'Stock Short Data'!A:F,6,)</f>
        <v>17.418264000000001</v>
      </c>
      <c r="D2970" s="18">
        <f>Table1[[#This Row],[Long]]/Table1[[#This Row],[Short]]</f>
        <v>9.9883660047867</v>
      </c>
    </row>
    <row r="2971" spans="1:4" x14ac:dyDescent="0.2">
      <c r="A2971" s="17">
        <v>43593</v>
      </c>
      <c r="B2971" s="18">
        <f>VLOOKUP(Table1[[#This Row],[Date]],'Stock Long Data'!A:F,6,)</f>
        <v>175.16999799999999</v>
      </c>
      <c r="C2971" s="18">
        <f>VLOOKUP(Table1[[#This Row],[Date]],'Stock Short Data'!A:F,6,)</f>
        <v>17.192564000000001</v>
      </c>
      <c r="D2971" s="18">
        <f>Table1[[#This Row],[Long]]/Table1[[#This Row],[Short]]</f>
        <v>10.188707048000518</v>
      </c>
    </row>
    <row r="2972" spans="1:4" x14ac:dyDescent="0.2">
      <c r="A2972" s="17">
        <v>43594</v>
      </c>
      <c r="B2972" s="18">
        <f>VLOOKUP(Table1[[#This Row],[Date]],'Stock Long Data'!A:F,6,)</f>
        <v>173.71000699999999</v>
      </c>
      <c r="C2972" s="18">
        <f>VLOOKUP(Table1[[#This Row],[Date]],'Stock Short Data'!A:F,6,)</f>
        <v>17.192564000000001</v>
      </c>
      <c r="D2972" s="18">
        <f>Table1[[#This Row],[Long]]/Table1[[#This Row],[Short]]</f>
        <v>10.103787137276324</v>
      </c>
    </row>
    <row r="2973" spans="1:4" x14ac:dyDescent="0.2">
      <c r="A2973" s="17">
        <v>43595</v>
      </c>
      <c r="B2973" s="18">
        <f>VLOOKUP(Table1[[#This Row],[Date]],'Stock Long Data'!A:F,6,)</f>
        <v>173.679993</v>
      </c>
      <c r="C2973" s="18">
        <f>VLOOKUP(Table1[[#This Row],[Date]],'Stock Short Data'!A:F,6,)</f>
        <v>16.682283000000002</v>
      </c>
      <c r="D2973" s="18">
        <f>Table1[[#This Row],[Long]]/Table1[[#This Row],[Short]]</f>
        <v>10.411044639393779</v>
      </c>
    </row>
    <row r="2974" spans="1:4" x14ac:dyDescent="0.2">
      <c r="A2974" s="17">
        <v>43598</v>
      </c>
      <c r="B2974" s="18">
        <f>VLOOKUP(Table1[[#This Row],[Date]],'Stock Long Data'!A:F,6,)</f>
        <v>167.570007</v>
      </c>
      <c r="C2974" s="18">
        <f>VLOOKUP(Table1[[#This Row],[Date]],'Stock Short Data'!A:F,6,)</f>
        <v>15.95955</v>
      </c>
      <c r="D2974" s="18">
        <f>Table1[[#This Row],[Long]]/Table1[[#This Row],[Short]]</f>
        <v>10.499669915505137</v>
      </c>
    </row>
    <row r="2975" spans="1:4" x14ac:dyDescent="0.2">
      <c r="A2975" s="17">
        <v>43599</v>
      </c>
      <c r="B2975" s="18">
        <f>VLOOKUP(Table1[[#This Row],[Date]],'Stock Long Data'!A:F,6,)</f>
        <v>170.679993</v>
      </c>
      <c r="C2975" s="18">
        <f>VLOOKUP(Table1[[#This Row],[Date]],'Stock Short Data'!A:F,6,)</f>
        <v>16.315966</v>
      </c>
      <c r="D2975" s="18">
        <f>Table1[[#This Row],[Long]]/Table1[[#This Row],[Short]]</f>
        <v>10.46091864864146</v>
      </c>
    </row>
    <row r="2976" spans="1:4" x14ac:dyDescent="0.2">
      <c r="A2976" s="17">
        <v>43600</v>
      </c>
      <c r="B2976" s="18">
        <f>VLOOKUP(Table1[[#This Row],[Date]],'Stock Long Data'!A:F,6,)</f>
        <v>172.88000500000001</v>
      </c>
      <c r="C2976" s="18">
        <f>VLOOKUP(Table1[[#This Row],[Date]],'Stock Short Data'!A:F,6,)</f>
        <v>16.236761000000001</v>
      </c>
      <c r="D2976" s="18">
        <f>Table1[[#This Row],[Long]]/Table1[[#This Row],[Short]]</f>
        <v>10.647444093067577</v>
      </c>
    </row>
    <row r="2977" spans="1:4" x14ac:dyDescent="0.2">
      <c r="A2977" s="17">
        <v>43601</v>
      </c>
      <c r="B2977" s="18">
        <f>VLOOKUP(Table1[[#This Row],[Date]],'Stock Long Data'!A:F,6,)</f>
        <v>176.800003</v>
      </c>
      <c r="C2977" s="18">
        <f>VLOOKUP(Table1[[#This Row],[Date]],'Stock Short Data'!A:F,6,)</f>
        <v>16.65258</v>
      </c>
      <c r="D2977" s="18">
        <f>Table1[[#This Row],[Long]]/Table1[[#This Row],[Short]]</f>
        <v>10.616973646125706</v>
      </c>
    </row>
    <row r="2978" spans="1:4" x14ac:dyDescent="0.2">
      <c r="A2978" s="17">
        <v>43602</v>
      </c>
      <c r="B2978" s="18">
        <f>VLOOKUP(Table1[[#This Row],[Date]],'Stock Long Data'!A:F,6,)</f>
        <v>173</v>
      </c>
      <c r="C2978" s="18">
        <f>VLOOKUP(Table1[[#This Row],[Date]],'Stock Short Data'!A:F,6,)</f>
        <v>16.65258</v>
      </c>
      <c r="D2978" s="18">
        <f>Table1[[#This Row],[Long]]/Table1[[#This Row],[Short]]</f>
        <v>10.388780597360888</v>
      </c>
    </row>
    <row r="2979" spans="1:4" x14ac:dyDescent="0.2">
      <c r="A2979" s="17">
        <v>43605</v>
      </c>
      <c r="B2979" s="18">
        <f>VLOOKUP(Table1[[#This Row],[Date]],'Stock Long Data'!A:F,6,)</f>
        <v>174.14999399999999</v>
      </c>
      <c r="C2979" s="18">
        <f>VLOOKUP(Table1[[#This Row],[Date]],'Stock Short Data'!A:F,6,)</f>
        <v>16.405069000000001</v>
      </c>
      <c r="D2979" s="18">
        <f>Table1[[#This Row],[Long]]/Table1[[#This Row],[Short]]</f>
        <v>10.6156209400887</v>
      </c>
    </row>
    <row r="2980" spans="1:4" x14ac:dyDescent="0.2">
      <c r="A2980" s="17">
        <v>43606</v>
      </c>
      <c r="B2980" s="18">
        <f>VLOOKUP(Table1[[#This Row],[Date]],'Stock Long Data'!A:F,6,)</f>
        <v>176.529999</v>
      </c>
      <c r="C2980" s="18">
        <f>VLOOKUP(Table1[[#This Row],[Date]],'Stock Short Data'!A:F,6,)</f>
        <v>16.721883999999999</v>
      </c>
      <c r="D2980" s="18">
        <f>Table1[[#This Row],[Long]]/Table1[[#This Row],[Short]]</f>
        <v>10.556824757306055</v>
      </c>
    </row>
    <row r="2981" spans="1:4" x14ac:dyDescent="0.2">
      <c r="A2981" s="17">
        <v>43607</v>
      </c>
      <c r="B2981" s="18">
        <f>VLOOKUP(Table1[[#This Row],[Date]],'Stock Long Data'!A:F,6,)</f>
        <v>175.720001</v>
      </c>
      <c r="C2981" s="18">
        <f>VLOOKUP(Table1[[#This Row],[Date]],'Stock Short Data'!A:F,6,)</f>
        <v>16.236761000000001</v>
      </c>
      <c r="D2981" s="18">
        <f>Table1[[#This Row],[Long]]/Table1[[#This Row],[Short]]</f>
        <v>10.822355579416362</v>
      </c>
    </row>
    <row r="2982" spans="1:4" x14ac:dyDescent="0.2">
      <c r="A2982" s="17">
        <v>43608</v>
      </c>
      <c r="B2982" s="18">
        <f>VLOOKUP(Table1[[#This Row],[Date]],'Stock Long Data'!A:F,6,)</f>
        <v>170.199997</v>
      </c>
      <c r="C2982" s="18">
        <f>VLOOKUP(Table1[[#This Row],[Date]],'Stock Short Data'!A:F,6,)</f>
        <v>15.731838</v>
      </c>
      <c r="D2982" s="18">
        <f>Table1[[#This Row],[Long]]/Table1[[#This Row],[Short]]</f>
        <v>10.818824666259594</v>
      </c>
    </row>
    <row r="2983" spans="1:4" x14ac:dyDescent="0.2">
      <c r="A2983" s="17">
        <v>43609</v>
      </c>
      <c r="B2983" s="18">
        <f>VLOOKUP(Table1[[#This Row],[Date]],'Stock Long Data'!A:F,6,)</f>
        <v>172.720001</v>
      </c>
      <c r="C2983" s="18">
        <f>VLOOKUP(Table1[[#This Row],[Date]],'Stock Short Data'!A:F,6,)</f>
        <v>15.622932</v>
      </c>
      <c r="D2983" s="18">
        <f>Table1[[#This Row],[Long]]/Table1[[#This Row],[Short]]</f>
        <v>11.055543287265156</v>
      </c>
    </row>
    <row r="2984" spans="1:4" x14ac:dyDescent="0.2">
      <c r="A2984" s="17">
        <v>43613</v>
      </c>
      <c r="B2984" s="18">
        <f>VLOOKUP(Table1[[#This Row],[Date]],'Stock Long Data'!A:F,6,)</f>
        <v>173.550003</v>
      </c>
      <c r="C2984" s="18">
        <f>VLOOKUP(Table1[[#This Row],[Date]],'Stock Short Data'!A:F,6,)</f>
        <v>15.593230999999999</v>
      </c>
      <c r="D2984" s="18">
        <f>Table1[[#This Row],[Long]]/Table1[[#This Row],[Short]]</f>
        <v>11.129829539496978</v>
      </c>
    </row>
    <row r="2985" spans="1:4" x14ac:dyDescent="0.2">
      <c r="A2985" s="17">
        <v>43614</v>
      </c>
      <c r="B2985" s="18">
        <f>VLOOKUP(Table1[[#This Row],[Date]],'Stock Long Data'!A:F,6,)</f>
        <v>161.58999600000001</v>
      </c>
      <c r="C2985" s="18">
        <f>VLOOKUP(Table1[[#This Row],[Date]],'Stock Short Data'!A:F,6,)</f>
        <v>15.34572</v>
      </c>
      <c r="D2985" s="18">
        <f>Table1[[#This Row],[Long]]/Table1[[#This Row],[Short]]</f>
        <v>10.529971614235111</v>
      </c>
    </row>
    <row r="2986" spans="1:4" x14ac:dyDescent="0.2">
      <c r="A2986" s="17">
        <v>43615</v>
      </c>
      <c r="B2986" s="18">
        <f>VLOOKUP(Table1[[#This Row],[Date]],'Stock Long Data'!A:F,6,)</f>
        <v>163.85000600000001</v>
      </c>
      <c r="C2986" s="18">
        <f>VLOOKUP(Table1[[#This Row],[Date]],'Stock Short Data'!A:F,6,)</f>
        <v>15.019005</v>
      </c>
      <c r="D2986" s="18">
        <f>Table1[[#This Row],[Long]]/Table1[[#This Row],[Short]]</f>
        <v>10.909511382411818</v>
      </c>
    </row>
    <row r="2987" spans="1:4" x14ac:dyDescent="0.2">
      <c r="A2987" s="17">
        <v>43616</v>
      </c>
      <c r="B2987" s="18">
        <f>VLOOKUP(Table1[[#This Row],[Date]],'Stock Long Data'!A:F,6,)</f>
        <v>165.58999600000001</v>
      </c>
      <c r="C2987" s="18">
        <f>VLOOKUP(Table1[[#This Row],[Date]],'Stock Short Data'!A:F,6,)</f>
        <v>14.70219</v>
      </c>
      <c r="D2987" s="18">
        <f>Table1[[#This Row],[Long]]/Table1[[#This Row],[Short]]</f>
        <v>11.262947628890663</v>
      </c>
    </row>
    <row r="2988" spans="1:4" x14ac:dyDescent="0.2">
      <c r="A2988" s="17">
        <v>43619</v>
      </c>
      <c r="B2988" s="18">
        <f>VLOOKUP(Table1[[#This Row],[Date]],'Stock Long Data'!A:F,6,)</f>
        <v>163.86999499999999</v>
      </c>
      <c r="C2988" s="18">
        <f>VLOOKUP(Table1[[#This Row],[Date]],'Stock Short Data'!A:F,6,)</f>
        <v>14.751692</v>
      </c>
      <c r="D2988" s="18">
        <f>Table1[[#This Row],[Long]]/Table1[[#This Row],[Short]]</f>
        <v>11.108555886334937</v>
      </c>
    </row>
    <row r="2989" spans="1:4" x14ac:dyDescent="0.2">
      <c r="A2989" s="17">
        <v>43620</v>
      </c>
      <c r="B2989" s="18">
        <f>VLOOKUP(Table1[[#This Row],[Date]],'Stock Long Data'!A:F,6,)</f>
        <v>169</v>
      </c>
      <c r="C2989" s="18">
        <f>VLOOKUP(Table1[[#This Row],[Date]],'Stock Short Data'!A:F,6,)</f>
        <v>15.57343</v>
      </c>
      <c r="D2989" s="18">
        <f>Table1[[#This Row],[Long]]/Table1[[#This Row],[Short]]</f>
        <v>10.851816202339498</v>
      </c>
    </row>
    <row r="2990" spans="1:4" x14ac:dyDescent="0.2">
      <c r="A2990" s="17">
        <v>43621</v>
      </c>
      <c r="B2990" s="18">
        <f>VLOOKUP(Table1[[#This Row],[Date]],'Stock Long Data'!A:F,6,)</f>
        <v>173.520004</v>
      </c>
      <c r="C2990" s="18">
        <f>VLOOKUP(Table1[[#This Row],[Date]],'Stock Short Data'!A:F,6,)</f>
        <v>15.751638</v>
      </c>
      <c r="D2990" s="18">
        <f>Table1[[#This Row],[Long]]/Table1[[#This Row],[Short]]</f>
        <v>11.015997447376584</v>
      </c>
    </row>
    <row r="2991" spans="1:4" x14ac:dyDescent="0.2">
      <c r="A2991" s="17">
        <v>43622</v>
      </c>
      <c r="B2991" s="18">
        <f>VLOOKUP(Table1[[#This Row],[Date]],'Stock Long Data'!A:F,6,)</f>
        <v>170.38000500000001</v>
      </c>
      <c r="C2991" s="18">
        <f>VLOOKUP(Table1[[#This Row],[Date]],'Stock Short Data'!A:F,6,)</f>
        <v>15.900145999999999</v>
      </c>
      <c r="D2991" s="18">
        <f>Table1[[#This Row],[Long]]/Table1[[#This Row],[Short]]</f>
        <v>10.715625189856748</v>
      </c>
    </row>
    <row r="2992" spans="1:4" x14ac:dyDescent="0.2">
      <c r="A2992" s="17">
        <v>43623</v>
      </c>
      <c r="B2992" s="18">
        <f>VLOOKUP(Table1[[#This Row],[Date]],'Stock Long Data'!A:F,6,)</f>
        <v>172.490005</v>
      </c>
      <c r="C2992" s="18">
        <f>VLOOKUP(Table1[[#This Row],[Date]],'Stock Short Data'!A:F,6,)</f>
        <v>16.088255</v>
      </c>
      <c r="D2992" s="18">
        <f>Table1[[#This Row],[Long]]/Table1[[#This Row],[Short]]</f>
        <v>10.721486264358688</v>
      </c>
    </row>
    <row r="2993" spans="1:4" x14ac:dyDescent="0.2">
      <c r="A2993" s="17">
        <v>43626</v>
      </c>
      <c r="B2993" s="18">
        <f>VLOOKUP(Table1[[#This Row],[Date]],'Stock Long Data'!A:F,6,)</f>
        <v>171.35000600000001</v>
      </c>
      <c r="C2993" s="18">
        <f>VLOOKUP(Table1[[#This Row],[Date]],'Stock Short Data'!A:F,6,)</f>
        <v>16.177358999999999</v>
      </c>
      <c r="D2993" s="18">
        <f>Table1[[#This Row],[Long]]/Table1[[#This Row],[Short]]</f>
        <v>10.591964114785362</v>
      </c>
    </row>
    <row r="2994" spans="1:4" x14ac:dyDescent="0.2">
      <c r="A2994" s="17">
        <v>43627</v>
      </c>
      <c r="B2994" s="18">
        <f>VLOOKUP(Table1[[#This Row],[Date]],'Stock Long Data'!A:F,6,)</f>
        <v>171.63000500000001</v>
      </c>
      <c r="C2994" s="18">
        <f>VLOOKUP(Table1[[#This Row],[Date]],'Stock Short Data'!A:F,6,)</f>
        <v>16.246662000000001</v>
      </c>
      <c r="D2994" s="18">
        <f>Table1[[#This Row],[Long]]/Table1[[#This Row],[Short]]</f>
        <v>10.564016473045356</v>
      </c>
    </row>
    <row r="2995" spans="1:4" x14ac:dyDescent="0.2">
      <c r="A2995" s="17">
        <v>43628</v>
      </c>
      <c r="B2995" s="18">
        <f>VLOOKUP(Table1[[#This Row],[Date]],'Stock Long Data'!A:F,6,)</f>
        <v>170.88999899999999</v>
      </c>
      <c r="C2995" s="18">
        <f>VLOOKUP(Table1[[#This Row],[Date]],'Stock Short Data'!A:F,6,)</f>
        <v>15.910045999999999</v>
      </c>
      <c r="D2995" s="18">
        <f>Table1[[#This Row],[Long]]/Table1[[#This Row],[Short]]</f>
        <v>10.741012251001662</v>
      </c>
    </row>
    <row r="2996" spans="1:4" x14ac:dyDescent="0.2">
      <c r="A2996" s="17">
        <v>43629</v>
      </c>
      <c r="B2996" s="18">
        <f>VLOOKUP(Table1[[#This Row],[Date]],'Stock Long Data'!A:F,6,)</f>
        <v>174.520004</v>
      </c>
      <c r="C2996" s="18">
        <f>VLOOKUP(Table1[[#This Row],[Date]],'Stock Short Data'!A:F,6,)</f>
        <v>16.246662000000001</v>
      </c>
      <c r="D2996" s="18">
        <f>Table1[[#This Row],[Long]]/Table1[[#This Row],[Short]]</f>
        <v>10.741899105182345</v>
      </c>
    </row>
    <row r="2997" spans="1:4" x14ac:dyDescent="0.2">
      <c r="A2997" s="17">
        <v>43630</v>
      </c>
      <c r="B2997" s="18">
        <f>VLOOKUP(Table1[[#This Row],[Date]],'Stock Long Data'!A:F,6,)</f>
        <v>176.71000699999999</v>
      </c>
      <c r="C2997" s="18">
        <f>VLOOKUP(Table1[[#This Row],[Date]],'Stock Short Data'!A:F,6,)</f>
        <v>16.424871</v>
      </c>
      <c r="D2997" s="18">
        <f>Table1[[#This Row],[Long]]/Table1[[#This Row],[Short]]</f>
        <v>10.758684619197313</v>
      </c>
    </row>
    <row r="2998" spans="1:4" x14ac:dyDescent="0.2">
      <c r="A2998" s="17">
        <v>43633</v>
      </c>
      <c r="B2998" s="18">
        <f>VLOOKUP(Table1[[#This Row],[Date]],'Stock Long Data'!A:F,6,)</f>
        <v>183.33999600000001</v>
      </c>
      <c r="C2998" s="18">
        <f>VLOOKUP(Table1[[#This Row],[Date]],'Stock Short Data'!A:F,6,)</f>
        <v>16.682283000000002</v>
      </c>
      <c r="D2998" s="18">
        <f>Table1[[#This Row],[Long]]/Table1[[#This Row],[Short]]</f>
        <v>10.990102253990056</v>
      </c>
    </row>
    <row r="2999" spans="1:4" x14ac:dyDescent="0.2">
      <c r="A2999" s="17">
        <v>43634</v>
      </c>
      <c r="B2999" s="18">
        <f>VLOOKUP(Table1[[#This Row],[Date]],'Stock Long Data'!A:F,6,)</f>
        <v>188.029999</v>
      </c>
      <c r="C2999" s="18">
        <f>VLOOKUP(Table1[[#This Row],[Date]],'Stock Short Data'!A:F,6,)</f>
        <v>17.177305</v>
      </c>
      <c r="D2999" s="18">
        <f>Table1[[#This Row],[Long]]/Table1[[#This Row],[Short]]</f>
        <v>10.946420232976012</v>
      </c>
    </row>
    <row r="3000" spans="1:4" x14ac:dyDescent="0.2">
      <c r="A3000" s="17">
        <v>43635</v>
      </c>
      <c r="B3000" s="18">
        <f>VLOOKUP(Table1[[#This Row],[Date]],'Stock Long Data'!A:F,6,)</f>
        <v>187.10000600000001</v>
      </c>
      <c r="C3000" s="18">
        <f>VLOOKUP(Table1[[#This Row],[Date]],'Stock Short Data'!A:F,6,)</f>
        <v>17.058499999999999</v>
      </c>
      <c r="D3000" s="18">
        <f>Table1[[#This Row],[Long]]/Table1[[#This Row],[Short]]</f>
        <v>10.968139402643844</v>
      </c>
    </row>
    <row r="3001" spans="1:4" x14ac:dyDescent="0.2">
      <c r="A3001" s="17">
        <v>43636</v>
      </c>
      <c r="B3001" s="18">
        <f>VLOOKUP(Table1[[#This Row],[Date]],'Stock Long Data'!A:F,6,)</f>
        <v>186.5</v>
      </c>
      <c r="C3001" s="18">
        <f>VLOOKUP(Table1[[#This Row],[Date]],'Stock Short Data'!A:F,6,)</f>
        <v>17.375315000000001</v>
      </c>
      <c r="D3001" s="18">
        <f>Table1[[#This Row],[Long]]/Table1[[#This Row],[Short]]</f>
        <v>10.733618354544939</v>
      </c>
    </row>
    <row r="3002" spans="1:4" x14ac:dyDescent="0.2">
      <c r="A3002" s="17">
        <v>43637</v>
      </c>
      <c r="B3002" s="18">
        <f>VLOOKUP(Table1[[#This Row],[Date]],'Stock Long Data'!A:F,6,)</f>
        <v>181.86999499999999</v>
      </c>
      <c r="C3002" s="18">
        <f>VLOOKUP(Table1[[#This Row],[Date]],'Stock Short Data'!A:F,6,)</f>
        <v>17.444617999999998</v>
      </c>
      <c r="D3002" s="18">
        <f>Table1[[#This Row],[Long]]/Table1[[#This Row],[Short]]</f>
        <v>10.425564778775895</v>
      </c>
    </row>
    <row r="3003" spans="1:4" x14ac:dyDescent="0.2">
      <c r="A3003" s="17">
        <v>43640</v>
      </c>
      <c r="B3003" s="18">
        <f>VLOOKUP(Table1[[#This Row],[Date]],'Stock Long Data'!A:F,6,)</f>
        <v>182.63999899999999</v>
      </c>
      <c r="C3003" s="18">
        <f>VLOOKUP(Table1[[#This Row],[Date]],'Stock Short Data'!A:F,6,)</f>
        <v>16.533777000000001</v>
      </c>
      <c r="D3003" s="18">
        <f>Table1[[#This Row],[Long]]/Table1[[#This Row],[Short]]</f>
        <v>11.046477704398697</v>
      </c>
    </row>
    <row r="3004" spans="1:4" x14ac:dyDescent="0.2">
      <c r="A3004" s="17">
        <v>43641</v>
      </c>
      <c r="B3004" s="18">
        <f>VLOOKUP(Table1[[#This Row],[Date]],'Stock Long Data'!A:F,6,)</f>
        <v>177.259995</v>
      </c>
      <c r="C3004" s="18">
        <f>VLOOKUP(Table1[[#This Row],[Date]],'Stock Short Data'!A:F,6,)</f>
        <v>16.484272000000001</v>
      </c>
      <c r="D3004" s="18">
        <f>Table1[[#This Row],[Long]]/Table1[[#This Row],[Short]]</f>
        <v>10.753280156988431</v>
      </c>
    </row>
    <row r="3005" spans="1:4" x14ac:dyDescent="0.2">
      <c r="A3005" s="17">
        <v>43642</v>
      </c>
      <c r="B3005" s="18">
        <f>VLOOKUP(Table1[[#This Row],[Date]],'Stock Long Data'!A:F,6,)</f>
        <v>177.30999800000001</v>
      </c>
      <c r="C3005" s="18">
        <f>VLOOKUP(Table1[[#This Row],[Date]],'Stock Short Data'!A:F,6,)</f>
        <v>16.751584999999999</v>
      </c>
      <c r="D3005" s="18">
        <f>Table1[[#This Row],[Long]]/Table1[[#This Row],[Short]]</f>
        <v>10.584669928248582</v>
      </c>
    </row>
    <row r="3006" spans="1:4" x14ac:dyDescent="0.2">
      <c r="A3006" s="17">
        <v>43643</v>
      </c>
      <c r="B3006" s="18">
        <f>VLOOKUP(Table1[[#This Row],[Date]],'Stock Long Data'!A:F,6,)</f>
        <v>180.11000100000001</v>
      </c>
      <c r="C3006" s="18">
        <f>VLOOKUP(Table1[[#This Row],[Date]],'Stock Short Data'!A:F,6,)</f>
        <v>16.820889000000001</v>
      </c>
      <c r="D3006" s="18">
        <f>Table1[[#This Row],[Long]]/Table1[[#This Row],[Short]]</f>
        <v>10.707519739295586</v>
      </c>
    </row>
    <row r="3007" spans="1:4" x14ac:dyDescent="0.2">
      <c r="A3007" s="17">
        <v>43644</v>
      </c>
      <c r="B3007" s="18">
        <f>VLOOKUP(Table1[[#This Row],[Date]],'Stock Long Data'!A:F,6,)</f>
        <v>180.21000699999999</v>
      </c>
      <c r="C3007" s="18">
        <f>VLOOKUP(Table1[[#This Row],[Date]],'Stock Short Data'!A:F,6,)</f>
        <v>17.048598999999999</v>
      </c>
      <c r="D3007" s="18">
        <f>Table1[[#This Row],[Long]]/Table1[[#This Row],[Short]]</f>
        <v>10.570370445102263</v>
      </c>
    </row>
    <row r="3008" spans="1:4" x14ac:dyDescent="0.2">
      <c r="A3008" s="17">
        <v>43647</v>
      </c>
      <c r="B3008" s="18">
        <f>VLOOKUP(Table1[[#This Row],[Date]],'Stock Long Data'!A:F,6,)</f>
        <v>179.949997</v>
      </c>
      <c r="C3008" s="18">
        <f>VLOOKUP(Table1[[#This Row],[Date]],'Stock Short Data'!A:F,6,)</f>
        <v>16.801088</v>
      </c>
      <c r="D3008" s="18">
        <f>Table1[[#This Row],[Long]]/Table1[[#This Row],[Short]]</f>
        <v>10.710615705363843</v>
      </c>
    </row>
    <row r="3009" spans="1:4" x14ac:dyDescent="0.2">
      <c r="A3009" s="17">
        <v>43648</v>
      </c>
      <c r="B3009" s="18">
        <f>VLOOKUP(Table1[[#This Row],[Date]],'Stock Long Data'!A:F,6,)</f>
        <v>180.86000100000001</v>
      </c>
      <c r="C3009" s="18">
        <f>VLOOKUP(Table1[[#This Row],[Date]],'Stock Short Data'!A:F,6,)</f>
        <v>16.741686000000001</v>
      </c>
      <c r="D3009" s="18">
        <f>Table1[[#This Row],[Long]]/Table1[[#This Row],[Short]]</f>
        <v>10.80297414489795</v>
      </c>
    </row>
    <row r="3010" spans="1:4" x14ac:dyDescent="0.2">
      <c r="A3010" s="17">
        <v>43649</v>
      </c>
      <c r="B3010" s="18">
        <f>VLOOKUP(Table1[[#This Row],[Date]],'Stock Long Data'!A:F,6,)</f>
        <v>183.990005</v>
      </c>
      <c r="C3010" s="18">
        <f>VLOOKUP(Table1[[#This Row],[Date]],'Stock Short Data'!A:F,6,)</f>
        <v>17.207006</v>
      </c>
      <c r="D3010" s="18">
        <f>Table1[[#This Row],[Long]]/Table1[[#This Row],[Short]]</f>
        <v>10.692737888276438</v>
      </c>
    </row>
    <row r="3011" spans="1:4" x14ac:dyDescent="0.2">
      <c r="A3011" s="17">
        <v>43651</v>
      </c>
      <c r="B3011" s="18">
        <f>VLOOKUP(Table1[[#This Row],[Date]],'Stock Long Data'!A:F,6,)</f>
        <v>183.21000699999999</v>
      </c>
      <c r="C3011" s="18">
        <f>VLOOKUP(Table1[[#This Row],[Date]],'Stock Short Data'!A:F,6,)</f>
        <v>17.207006</v>
      </c>
      <c r="D3011" s="18">
        <f>Table1[[#This Row],[Long]]/Table1[[#This Row],[Short]]</f>
        <v>10.647407631519393</v>
      </c>
    </row>
    <row r="3012" spans="1:4" x14ac:dyDescent="0.2">
      <c r="A3012" s="17">
        <v>43654</v>
      </c>
      <c r="B3012" s="18">
        <f>VLOOKUP(Table1[[#This Row],[Date]],'Stock Long Data'!A:F,6,)</f>
        <v>186.800003</v>
      </c>
      <c r="C3012" s="18">
        <f>VLOOKUP(Table1[[#This Row],[Date]],'Stock Short Data'!A:F,6,)</f>
        <v>17.286208999999999</v>
      </c>
      <c r="D3012" s="18">
        <f>Table1[[#This Row],[Long]]/Table1[[#This Row],[Short]]</f>
        <v>10.80630246921115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Portfolio Construction</vt:lpstr>
      <vt:lpstr>Portfolio Construction Number</vt:lpstr>
      <vt:lpstr>Exposures</vt:lpstr>
      <vt:lpstr>Stock Long Data</vt:lpstr>
      <vt:lpstr>Stock Short Data</vt:lpstr>
      <vt:lpstr>S&amp;P 500</vt:lpstr>
      <vt:lpstr>Pair 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g.dupont</dc:creator>
  <cp:lastModifiedBy>Mark Mukherjee</cp:lastModifiedBy>
  <dcterms:created xsi:type="dcterms:W3CDTF">2019-09-09T08:01:36Z</dcterms:created>
  <dcterms:modified xsi:type="dcterms:W3CDTF">2022-06-30T04:26:10Z</dcterms:modified>
</cp:coreProperties>
</file>