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mukherjee/Desktop/"/>
    </mc:Choice>
  </mc:AlternateContent>
  <xr:revisionPtr revIDLastSave="0" documentId="13_ncr:1_{C5B9932F-DE5F-7540-AB20-D3DC62446EED}" xr6:coauthVersionLast="47" xr6:coauthVersionMax="47" xr10:uidLastSave="{00000000-0000-0000-0000-000000000000}"/>
  <bookViews>
    <workbookView xWindow="-58140" yWindow="2940" windowWidth="37120" windowHeight="22460" xr2:uid="{BCEF1FA6-AFB4-7849-8F1B-098413806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C10" i="1"/>
  <c r="E10" i="1" s="1"/>
  <c r="C11" i="1"/>
  <c r="D11" i="1" s="1"/>
  <c r="H11" i="1" s="1"/>
  <c r="I11" i="1" s="1"/>
  <c r="C12" i="1"/>
  <c r="E12" i="1" s="1"/>
  <c r="G12" i="1" s="1"/>
  <c r="C13" i="1"/>
  <c r="E13" i="1" s="1"/>
  <c r="F13" i="1" s="1"/>
  <c r="C14" i="1"/>
  <c r="E14" i="1" s="1"/>
  <c r="G14" i="1" s="1"/>
  <c r="C15" i="1"/>
  <c r="E15" i="1" s="1"/>
  <c r="F15" i="1" s="1"/>
  <c r="C3" i="1"/>
  <c r="E3" i="1" s="1"/>
  <c r="C4" i="1"/>
  <c r="D4" i="1" s="1"/>
  <c r="H4" i="1" s="1"/>
  <c r="I4" i="1" s="1"/>
  <c r="C5" i="1"/>
  <c r="E5" i="1" s="1"/>
  <c r="G5" i="1" s="1"/>
  <c r="C6" i="1"/>
  <c r="E6" i="1" s="1"/>
  <c r="G6" i="1" s="1"/>
  <c r="C7" i="1"/>
  <c r="D7" i="1" s="1"/>
  <c r="H7" i="1" s="1"/>
  <c r="I7" i="1" s="1"/>
  <c r="C8" i="1"/>
  <c r="E8" i="1" s="1"/>
  <c r="F8" i="1" s="1"/>
  <c r="C9" i="1"/>
  <c r="D9" i="1" s="1"/>
  <c r="H9" i="1" s="1"/>
  <c r="I9" i="1" s="1"/>
  <c r="D10" i="1"/>
  <c r="H10" i="1" s="1"/>
  <c r="I10" i="1" s="1"/>
  <c r="B9" i="1"/>
  <c r="B10" i="1"/>
  <c r="B11" i="1"/>
  <c r="B12" i="1"/>
  <c r="B13" i="1"/>
  <c r="B14" i="1"/>
  <c r="B15" i="1"/>
  <c r="B3" i="1"/>
  <c r="B4" i="1"/>
  <c r="B5" i="1"/>
  <c r="B6" i="1"/>
  <c r="B8" i="1"/>
  <c r="B7" i="1"/>
  <c r="D8" i="1"/>
  <c r="H8" i="1" s="1"/>
  <c r="I8" i="1" s="1"/>
  <c r="G10" i="1" l="1"/>
  <c r="F10" i="1"/>
  <c r="F6" i="1"/>
  <c r="F5" i="1"/>
  <c r="E4" i="1"/>
  <c r="G4" i="1" s="1"/>
  <c r="E9" i="1"/>
  <c r="J9" i="1" s="1"/>
  <c r="D3" i="1"/>
  <c r="H3" i="1" s="1"/>
  <c r="I3" i="1" s="1"/>
  <c r="D5" i="1"/>
  <c r="H5" i="1" s="1"/>
  <c r="I5" i="1" s="1"/>
  <c r="F3" i="1"/>
  <c r="G3" i="1"/>
  <c r="G13" i="1"/>
  <c r="F12" i="1"/>
  <c r="G9" i="1"/>
  <c r="G15" i="1"/>
  <c r="J8" i="1"/>
  <c r="F14" i="1"/>
  <c r="J10" i="1"/>
  <c r="J14" i="1"/>
  <c r="G8" i="1"/>
  <c r="D6" i="1"/>
  <c r="H6" i="1" s="1"/>
  <c r="I6" i="1" s="1"/>
  <c r="E11" i="1"/>
  <c r="D15" i="1"/>
  <c r="H15" i="1" s="1"/>
  <c r="I15" i="1" s="1"/>
  <c r="D14" i="1"/>
  <c r="H14" i="1" s="1"/>
  <c r="I14" i="1" s="1"/>
  <c r="D13" i="1"/>
  <c r="H13" i="1" s="1"/>
  <c r="D12" i="1"/>
  <c r="H12" i="1" s="1"/>
  <c r="E7" i="1"/>
  <c r="F9" i="1" l="1"/>
  <c r="J6" i="1"/>
  <c r="J4" i="1"/>
  <c r="F4" i="1"/>
  <c r="J5" i="1"/>
  <c r="J3" i="1"/>
  <c r="G11" i="1"/>
  <c r="J11" i="1"/>
  <c r="F11" i="1"/>
  <c r="I12" i="1"/>
  <c r="J12" i="1"/>
  <c r="I13" i="1"/>
  <c r="J13" i="1"/>
  <c r="J7" i="1"/>
  <c r="G7" i="1"/>
  <c r="F7" i="1"/>
  <c r="J15" i="1"/>
</calcChain>
</file>

<file path=xl/sharedStrings.xml><?xml version="1.0" encoding="utf-8"?>
<sst xmlns="http://schemas.openxmlformats.org/spreadsheetml/2006/main" count="25" uniqueCount="24">
  <si>
    <t>Current Stock Price</t>
  </si>
  <si>
    <t>% Change to Stock Price</t>
  </si>
  <si>
    <t>No of Shares Purchased</t>
  </si>
  <si>
    <t xml:space="preserve">Margin Loan </t>
  </si>
  <si>
    <t>A x C</t>
  </si>
  <si>
    <t>Account Value</t>
  </si>
  <si>
    <t>Initial Margin</t>
  </si>
  <si>
    <t xml:space="preserve"> 75.00 x 25% x 1000 shares</t>
  </si>
  <si>
    <t>D - E</t>
  </si>
  <si>
    <t>Maintainance Margin</t>
  </si>
  <si>
    <t>Profit/Loss</t>
  </si>
  <si>
    <t>Initial Acc Value - Current Acc Value</t>
  </si>
  <si>
    <t>Equity</t>
  </si>
  <si>
    <t>Initial Account Bal + Profit/Loss</t>
  </si>
  <si>
    <t>Available Balance</t>
  </si>
  <si>
    <t>Initial Capital</t>
  </si>
  <si>
    <t>Margin</t>
  </si>
  <si>
    <t>50% x E</t>
  </si>
  <si>
    <t>Purchase Stock Price</t>
  </si>
  <si>
    <t>Purchase Stock Amount</t>
  </si>
  <si>
    <t>&lt;- Margin Call</t>
  </si>
  <si>
    <t>ie. 4x leverage</t>
  </si>
  <si>
    <t xml:space="preserve">Initial Bal - Initial Margin + Profit/Loss </t>
  </si>
  <si>
    <t>Margin Call 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</si>
</sst>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4" borderId="1" xfId="3" applyBorder="1" applyAlignment="1">
      <alignment wrapText="1"/>
    </xf>
    <xf numFmtId="9" fontId="3" fillId="4" borderId="1" xfId="3" applyNumberFormat="1" applyBorder="1"/>
    <xf numFmtId="164" fontId="3" fillId="4" borderId="1" xfId="3" applyNumberFormat="1" applyBorder="1"/>
    <xf numFmtId="0" fontId="3" fillId="4" borderId="1" xfId="3" applyBorder="1"/>
    <xf numFmtId="165" fontId="3" fillId="4" borderId="1" xfId="3" applyNumberForma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164" fontId="1" fillId="2" borderId="1" xfId="1" applyNumberFormat="1" applyBorder="1"/>
    <xf numFmtId="9" fontId="1" fillId="2" borderId="1" xfId="1" applyNumberFormat="1" applyBorder="1"/>
    <xf numFmtId="0" fontId="1" fillId="2" borderId="1" xfId="1" applyBorder="1"/>
    <xf numFmtId="8" fontId="1" fillId="2" borderId="1" xfId="1" applyNumberFormat="1" applyBorder="1"/>
    <xf numFmtId="8" fontId="3" fillId="4" borderId="1" xfId="3" applyNumberFormat="1" applyBorder="1"/>
    <xf numFmtId="164" fontId="2" fillId="3" borderId="1" xfId="2" applyNumberFormat="1" applyBorder="1"/>
    <xf numFmtId="9" fontId="2" fillId="3" borderId="1" xfId="2" applyNumberFormat="1" applyBorder="1"/>
    <xf numFmtId="0" fontId="2" fillId="3" borderId="1" xfId="2" applyBorder="1"/>
    <xf numFmtId="8" fontId="2" fillId="3" borderId="1" xfId="2" applyNumberFormat="1" applyBorder="1"/>
    <xf numFmtId="0" fontId="2" fillId="3" borderId="1" xfId="2" applyBorder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D005F-A60C-EA43-8FF4-98EB76689142}">
  <dimension ref="A1:L22"/>
  <sheetViews>
    <sheetView tabSelected="1" zoomScale="140" zoomScaleNormal="140" workbookViewId="0">
      <selection activeCell="N19" sqref="N19"/>
    </sheetView>
  </sheetViews>
  <sheetFormatPr baseColWidth="10" defaultColWidth="11" defaultRowHeight="16" x14ac:dyDescent="0.2"/>
  <cols>
    <col min="1" max="1" width="16.6640625" bestFit="1" customWidth="1"/>
    <col min="2" max="2" width="16" customWidth="1"/>
    <col min="3" max="3" width="12.1640625" customWidth="1"/>
    <col min="4" max="4" width="12.5" customWidth="1"/>
    <col min="5" max="5" width="11.6640625" customWidth="1"/>
    <col min="6" max="6" width="11.83203125" customWidth="1"/>
    <col min="7" max="7" width="13.6640625" customWidth="1"/>
    <col min="8" max="8" width="11.83203125" bestFit="1" customWidth="1"/>
    <col min="9" max="9" width="13.33203125" customWidth="1"/>
    <col min="10" max="10" width="11.83203125" bestFit="1" customWidth="1"/>
    <col min="11" max="11" width="6.83203125" customWidth="1"/>
    <col min="12" max="12" width="18.83203125" style="1" customWidth="1"/>
  </cols>
  <sheetData>
    <row r="1" spans="1:11" s="1" customFormat="1" ht="34" x14ac:dyDescent="0.2">
      <c r="A1" s="7" t="s">
        <v>0</v>
      </c>
      <c r="B1" s="7" t="s">
        <v>1</v>
      </c>
      <c r="C1" s="7" t="s">
        <v>2</v>
      </c>
      <c r="D1" s="7" t="s">
        <v>5</v>
      </c>
      <c r="E1" s="7" t="s">
        <v>6</v>
      </c>
      <c r="F1" s="7" t="s">
        <v>3</v>
      </c>
      <c r="G1" s="7" t="s">
        <v>9</v>
      </c>
      <c r="H1" s="7" t="s">
        <v>10</v>
      </c>
      <c r="I1" s="7" t="s">
        <v>12</v>
      </c>
      <c r="J1" s="7" t="s">
        <v>14</v>
      </c>
    </row>
    <row r="2" spans="1:11" s="1" customFormat="1" ht="68" x14ac:dyDescent="0.2">
      <c r="A2" s="7"/>
      <c r="B2" s="7"/>
      <c r="C2" s="7"/>
      <c r="D2" s="8" t="s">
        <v>4</v>
      </c>
      <c r="E2" s="8" t="s">
        <v>7</v>
      </c>
      <c r="F2" s="8" t="s">
        <v>8</v>
      </c>
      <c r="G2" s="8" t="s">
        <v>17</v>
      </c>
      <c r="H2" s="8" t="s">
        <v>11</v>
      </c>
      <c r="I2" s="8" t="s">
        <v>13</v>
      </c>
      <c r="J2" s="8" t="s">
        <v>22</v>
      </c>
    </row>
    <row r="3" spans="1:11" x14ac:dyDescent="0.2">
      <c r="A3" s="9">
        <v>93.75</v>
      </c>
      <c r="B3" s="10">
        <f t="shared" ref="B3:B15" si="0">((A3-$B$20)/$B$20)</f>
        <v>0.25</v>
      </c>
      <c r="C3" s="11">
        <f t="shared" ref="C3:C15" si="1">$B$21</f>
        <v>1000</v>
      </c>
      <c r="D3" s="9">
        <f t="shared" ref="D3:D15" si="2">A3*C3</f>
        <v>93750</v>
      </c>
      <c r="E3" s="9">
        <f t="shared" ref="E3:E15" si="3">$B$20*$B$18*C3</f>
        <v>18750</v>
      </c>
      <c r="F3" s="9">
        <f t="shared" ref="F3:F15" si="4">($B$21*$B$20)-E3</f>
        <v>56250</v>
      </c>
      <c r="G3" s="9">
        <f t="shared" ref="G3:G15" si="5">E3*$B$19</f>
        <v>9375</v>
      </c>
      <c r="H3" s="12">
        <f t="shared" ref="H3:H15" si="6">D3-($B$20*$B$21)</f>
        <v>18750</v>
      </c>
      <c r="I3" s="12">
        <f t="shared" ref="I3:I15" si="7">$B$17 + H3</f>
        <v>43750</v>
      </c>
      <c r="J3" s="12">
        <f t="shared" ref="J3:J15" si="8">$B$17 - E3 +H3</f>
        <v>25000</v>
      </c>
    </row>
    <row r="4" spans="1:11" x14ac:dyDescent="0.2">
      <c r="A4" s="9">
        <v>90</v>
      </c>
      <c r="B4" s="10">
        <f t="shared" si="0"/>
        <v>0.2</v>
      </c>
      <c r="C4" s="11">
        <f t="shared" si="1"/>
        <v>1000</v>
      </c>
      <c r="D4" s="9">
        <f t="shared" si="2"/>
        <v>90000</v>
      </c>
      <c r="E4" s="9">
        <f t="shared" si="3"/>
        <v>18750</v>
      </c>
      <c r="F4" s="9">
        <f t="shared" si="4"/>
        <v>56250</v>
      </c>
      <c r="G4" s="9">
        <f t="shared" si="5"/>
        <v>9375</v>
      </c>
      <c r="H4" s="12">
        <f t="shared" si="6"/>
        <v>15000</v>
      </c>
      <c r="I4" s="12">
        <f t="shared" si="7"/>
        <v>40000</v>
      </c>
      <c r="J4" s="12">
        <f t="shared" si="8"/>
        <v>21250</v>
      </c>
    </row>
    <row r="5" spans="1:11" x14ac:dyDescent="0.2">
      <c r="A5" s="9">
        <v>86.25</v>
      </c>
      <c r="B5" s="10">
        <f t="shared" si="0"/>
        <v>0.15</v>
      </c>
      <c r="C5" s="11">
        <f t="shared" si="1"/>
        <v>1000</v>
      </c>
      <c r="D5" s="9">
        <f t="shared" si="2"/>
        <v>86250</v>
      </c>
      <c r="E5" s="9">
        <f t="shared" si="3"/>
        <v>18750</v>
      </c>
      <c r="F5" s="9">
        <f t="shared" si="4"/>
        <v>56250</v>
      </c>
      <c r="G5" s="9">
        <f t="shared" si="5"/>
        <v>9375</v>
      </c>
      <c r="H5" s="12">
        <f t="shared" si="6"/>
        <v>11250</v>
      </c>
      <c r="I5" s="12">
        <f t="shared" si="7"/>
        <v>36250</v>
      </c>
      <c r="J5" s="12">
        <f t="shared" si="8"/>
        <v>17500</v>
      </c>
    </row>
    <row r="6" spans="1:11" x14ac:dyDescent="0.2">
      <c r="A6" s="9">
        <v>82.5</v>
      </c>
      <c r="B6" s="10">
        <f t="shared" si="0"/>
        <v>0.1</v>
      </c>
      <c r="C6" s="11">
        <f t="shared" si="1"/>
        <v>1000</v>
      </c>
      <c r="D6" s="9">
        <f t="shared" si="2"/>
        <v>82500</v>
      </c>
      <c r="E6" s="9">
        <f t="shared" si="3"/>
        <v>18750</v>
      </c>
      <c r="F6" s="9">
        <f t="shared" si="4"/>
        <v>56250</v>
      </c>
      <c r="G6" s="9">
        <f t="shared" si="5"/>
        <v>9375</v>
      </c>
      <c r="H6" s="12">
        <f t="shared" si="6"/>
        <v>7500</v>
      </c>
      <c r="I6" s="12">
        <f t="shared" si="7"/>
        <v>32500</v>
      </c>
      <c r="J6" s="12">
        <f t="shared" si="8"/>
        <v>13750</v>
      </c>
    </row>
    <row r="7" spans="1:11" x14ac:dyDescent="0.2">
      <c r="A7" s="9">
        <v>78.75</v>
      </c>
      <c r="B7" s="10">
        <f t="shared" si="0"/>
        <v>0.05</v>
      </c>
      <c r="C7" s="11">
        <f t="shared" si="1"/>
        <v>1000</v>
      </c>
      <c r="D7" s="9">
        <f t="shared" si="2"/>
        <v>78750</v>
      </c>
      <c r="E7" s="9">
        <f t="shared" si="3"/>
        <v>18750</v>
      </c>
      <c r="F7" s="9">
        <f t="shared" si="4"/>
        <v>56250</v>
      </c>
      <c r="G7" s="9">
        <f t="shared" si="5"/>
        <v>9375</v>
      </c>
      <c r="H7" s="12">
        <f t="shared" si="6"/>
        <v>3750</v>
      </c>
      <c r="I7" s="12">
        <f t="shared" si="7"/>
        <v>28750</v>
      </c>
      <c r="J7" s="12">
        <f t="shared" si="8"/>
        <v>10000</v>
      </c>
    </row>
    <row r="8" spans="1:11" x14ac:dyDescent="0.2">
      <c r="A8" s="4">
        <v>75</v>
      </c>
      <c r="B8" s="3">
        <f t="shared" si="0"/>
        <v>0</v>
      </c>
      <c r="C8" s="5">
        <f t="shared" si="1"/>
        <v>1000</v>
      </c>
      <c r="D8" s="4">
        <f>A8*C8</f>
        <v>75000</v>
      </c>
      <c r="E8" s="4">
        <f t="shared" si="3"/>
        <v>18750</v>
      </c>
      <c r="F8" s="4">
        <f t="shared" si="4"/>
        <v>56250</v>
      </c>
      <c r="G8" s="4">
        <f t="shared" si="5"/>
        <v>9375</v>
      </c>
      <c r="H8" s="13">
        <f t="shared" si="6"/>
        <v>0</v>
      </c>
      <c r="I8" s="13">
        <f t="shared" si="7"/>
        <v>25000</v>
      </c>
      <c r="J8" s="13">
        <f t="shared" si="8"/>
        <v>6250</v>
      </c>
    </row>
    <row r="9" spans="1:11" x14ac:dyDescent="0.2">
      <c r="A9" s="14">
        <v>71.25</v>
      </c>
      <c r="B9" s="15">
        <f t="shared" si="0"/>
        <v>-0.05</v>
      </c>
      <c r="C9" s="16">
        <f t="shared" si="1"/>
        <v>1000</v>
      </c>
      <c r="D9" s="14">
        <f t="shared" si="2"/>
        <v>71250</v>
      </c>
      <c r="E9" s="14">
        <f t="shared" si="3"/>
        <v>18750</v>
      </c>
      <c r="F9" s="14">
        <f t="shared" si="4"/>
        <v>56250</v>
      </c>
      <c r="G9" s="14">
        <f t="shared" si="5"/>
        <v>9375</v>
      </c>
      <c r="H9" s="17">
        <f t="shared" si="6"/>
        <v>-3750</v>
      </c>
      <c r="I9" s="17">
        <f t="shared" si="7"/>
        <v>21250</v>
      </c>
      <c r="J9" s="17">
        <f t="shared" si="8"/>
        <v>2500</v>
      </c>
    </row>
    <row r="10" spans="1:11" x14ac:dyDescent="0.2">
      <c r="A10" s="14">
        <v>67.5</v>
      </c>
      <c r="B10" s="15">
        <f t="shared" si="0"/>
        <v>-0.1</v>
      </c>
      <c r="C10" s="16">
        <f t="shared" si="1"/>
        <v>1000</v>
      </c>
      <c r="D10" s="14">
        <f t="shared" si="2"/>
        <v>67500</v>
      </c>
      <c r="E10" s="14">
        <f t="shared" si="3"/>
        <v>18750</v>
      </c>
      <c r="F10" s="14">
        <f t="shared" si="4"/>
        <v>56250</v>
      </c>
      <c r="G10" s="14">
        <f t="shared" si="5"/>
        <v>9375</v>
      </c>
      <c r="H10" s="17">
        <f t="shared" si="6"/>
        <v>-7500</v>
      </c>
      <c r="I10" s="17">
        <f t="shared" si="7"/>
        <v>17500</v>
      </c>
      <c r="J10" s="17">
        <f t="shared" si="8"/>
        <v>-1250</v>
      </c>
    </row>
    <row r="11" spans="1:11" x14ac:dyDescent="0.2">
      <c r="A11" s="14">
        <v>63.75</v>
      </c>
      <c r="B11" s="15">
        <f t="shared" si="0"/>
        <v>-0.15</v>
      </c>
      <c r="C11" s="16">
        <f t="shared" si="1"/>
        <v>1000</v>
      </c>
      <c r="D11" s="14">
        <f t="shared" si="2"/>
        <v>63750</v>
      </c>
      <c r="E11" s="14">
        <f t="shared" si="3"/>
        <v>18750</v>
      </c>
      <c r="F11" s="14">
        <f t="shared" si="4"/>
        <v>56250</v>
      </c>
      <c r="G11" s="14">
        <f t="shared" si="5"/>
        <v>9375</v>
      </c>
      <c r="H11" s="17">
        <f t="shared" si="6"/>
        <v>-11250</v>
      </c>
      <c r="I11" s="17">
        <f t="shared" si="7"/>
        <v>13750</v>
      </c>
      <c r="J11" s="17">
        <f t="shared" si="8"/>
        <v>-5000</v>
      </c>
    </row>
    <row r="12" spans="1:11" x14ac:dyDescent="0.2">
      <c r="A12" s="14">
        <v>60</v>
      </c>
      <c r="B12" s="15">
        <f t="shared" si="0"/>
        <v>-0.2</v>
      </c>
      <c r="C12" s="16">
        <f t="shared" si="1"/>
        <v>1000</v>
      </c>
      <c r="D12" s="14">
        <f t="shared" si="2"/>
        <v>60000</v>
      </c>
      <c r="E12" s="14">
        <f t="shared" si="3"/>
        <v>18750</v>
      </c>
      <c r="F12" s="14">
        <f t="shared" si="4"/>
        <v>56250</v>
      </c>
      <c r="G12" s="14">
        <f t="shared" si="5"/>
        <v>9375</v>
      </c>
      <c r="H12" s="17">
        <f t="shared" si="6"/>
        <v>-15000</v>
      </c>
      <c r="I12" s="17">
        <f t="shared" si="7"/>
        <v>10000</v>
      </c>
      <c r="J12" s="17">
        <f t="shared" si="8"/>
        <v>-8750</v>
      </c>
    </row>
    <row r="13" spans="1:11" ht="51" x14ac:dyDescent="0.2">
      <c r="A13" s="14">
        <v>56.25</v>
      </c>
      <c r="B13" s="15">
        <f t="shared" si="0"/>
        <v>-0.25</v>
      </c>
      <c r="C13" s="16">
        <f t="shared" si="1"/>
        <v>1000</v>
      </c>
      <c r="D13" s="14">
        <f t="shared" si="2"/>
        <v>56250</v>
      </c>
      <c r="E13" s="14">
        <f t="shared" si="3"/>
        <v>18750</v>
      </c>
      <c r="F13" s="14">
        <f t="shared" si="4"/>
        <v>56250</v>
      </c>
      <c r="G13" s="14">
        <f t="shared" si="5"/>
        <v>9375</v>
      </c>
      <c r="H13" s="17">
        <f t="shared" si="6"/>
        <v>-18750</v>
      </c>
      <c r="I13" s="17">
        <f t="shared" si="7"/>
        <v>6250</v>
      </c>
      <c r="J13" s="17">
        <f t="shared" si="8"/>
        <v>-12500</v>
      </c>
      <c r="K13" s="1" t="s">
        <v>20</v>
      </c>
    </row>
    <row r="14" spans="1:11" x14ac:dyDescent="0.2">
      <c r="A14" s="14">
        <v>52.5</v>
      </c>
      <c r="B14" s="15">
        <f t="shared" si="0"/>
        <v>-0.3</v>
      </c>
      <c r="C14" s="16">
        <f t="shared" si="1"/>
        <v>1000</v>
      </c>
      <c r="D14" s="14">
        <f t="shared" si="2"/>
        <v>52500</v>
      </c>
      <c r="E14" s="14">
        <f t="shared" si="3"/>
        <v>18750</v>
      </c>
      <c r="F14" s="14">
        <f t="shared" si="4"/>
        <v>56250</v>
      </c>
      <c r="G14" s="14">
        <f t="shared" si="5"/>
        <v>9375</v>
      </c>
      <c r="H14" s="17">
        <f t="shared" si="6"/>
        <v>-22500</v>
      </c>
      <c r="I14" s="17">
        <f t="shared" si="7"/>
        <v>2500</v>
      </c>
      <c r="J14" s="17">
        <f t="shared" si="8"/>
        <v>-16250</v>
      </c>
    </row>
    <row r="15" spans="1:11" x14ac:dyDescent="0.2">
      <c r="A15" s="14">
        <v>48.75</v>
      </c>
      <c r="B15" s="15">
        <f t="shared" si="0"/>
        <v>-0.35</v>
      </c>
      <c r="C15" s="16">
        <f t="shared" si="1"/>
        <v>1000</v>
      </c>
      <c r="D15" s="14">
        <f t="shared" si="2"/>
        <v>48750</v>
      </c>
      <c r="E15" s="14">
        <f t="shared" si="3"/>
        <v>18750</v>
      </c>
      <c r="F15" s="14">
        <f t="shared" si="4"/>
        <v>56250</v>
      </c>
      <c r="G15" s="14">
        <f t="shared" si="5"/>
        <v>9375</v>
      </c>
      <c r="H15" s="17">
        <f t="shared" si="6"/>
        <v>-26250</v>
      </c>
      <c r="I15" s="17">
        <f t="shared" si="7"/>
        <v>-1250</v>
      </c>
      <c r="J15" s="17">
        <f t="shared" si="8"/>
        <v>-20000</v>
      </c>
    </row>
    <row r="17" spans="1:3" ht="17" x14ac:dyDescent="0.2">
      <c r="A17" s="2" t="s">
        <v>15</v>
      </c>
      <c r="B17" s="6">
        <v>25000</v>
      </c>
      <c r="C17" s="1"/>
    </row>
    <row r="18" spans="1:3" ht="34" x14ac:dyDescent="0.2">
      <c r="A18" s="2" t="s">
        <v>16</v>
      </c>
      <c r="B18" s="3">
        <v>0.25</v>
      </c>
      <c r="C18" s="1" t="s">
        <v>21</v>
      </c>
    </row>
    <row r="19" spans="1:3" ht="34" x14ac:dyDescent="0.2">
      <c r="A19" s="2" t="s">
        <v>9</v>
      </c>
      <c r="B19" s="3">
        <v>0.5</v>
      </c>
    </row>
    <row r="20" spans="1:3" ht="34" x14ac:dyDescent="0.2">
      <c r="A20" s="2" t="s">
        <v>18</v>
      </c>
      <c r="B20" s="4">
        <v>75</v>
      </c>
    </row>
    <row r="21" spans="1:3" ht="34" x14ac:dyDescent="0.2">
      <c r="A21" s="2" t="s">
        <v>19</v>
      </c>
      <c r="B21" s="5">
        <v>1000</v>
      </c>
    </row>
    <row r="22" spans="1:3" ht="34" x14ac:dyDescent="0.2">
      <c r="A22" s="18" t="s">
        <v>23</v>
      </c>
      <c r="B22" s="14">
        <f>B20-(((B17-G8)/D8)*B20)</f>
        <v>59.375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Mukherjee</dc:creator>
  <cp:lastModifiedBy>Mark Mukherjee</cp:lastModifiedBy>
  <dcterms:created xsi:type="dcterms:W3CDTF">2022-06-25T04:33:37Z</dcterms:created>
  <dcterms:modified xsi:type="dcterms:W3CDTF">2022-06-25T10:09:57Z</dcterms:modified>
</cp:coreProperties>
</file>