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1BF6514-3D80-41EF-B125-8289E508A108}" xr6:coauthVersionLast="47" xr6:coauthVersionMax="47" xr10:uidLastSave="{00000000-0000-0000-0000-000000000000}"/>
  <bookViews>
    <workbookView xWindow="-13935" yWindow="-20940" windowWidth="39960" windowHeight="20580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7" i="10" l="1"/>
  <c r="C387" i="10"/>
  <c r="B396" i="8"/>
  <c r="C396" i="8"/>
  <c r="D396" i="8"/>
  <c r="E396" i="8"/>
  <c r="F396" i="8"/>
  <c r="G396" i="8"/>
  <c r="N396" i="8"/>
  <c r="P396" i="8"/>
  <c r="C418" i="7"/>
  <c r="D418" i="7"/>
  <c r="E418" i="7"/>
  <c r="F418" i="7"/>
  <c r="G418" i="7"/>
  <c r="H418" i="7"/>
  <c r="I418" i="7"/>
  <c r="J418" i="7"/>
  <c r="K418" i="7"/>
  <c r="O418" i="7"/>
  <c r="P418" i="7"/>
  <c r="Q418" i="7"/>
  <c r="R418" i="7"/>
  <c r="S418" i="7"/>
  <c r="T418" i="7"/>
  <c r="U418" i="7"/>
  <c r="V418" i="7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D388" i="9"/>
  <c r="B388" i="9"/>
  <c r="B387" i="9"/>
  <c r="C388" i="9" s="1"/>
  <c r="B386" i="9"/>
  <c r="B385" i="9"/>
  <c r="C386" i="9" s="1"/>
  <c r="B384" i="9"/>
  <c r="C385" i="9" s="1"/>
  <c r="B383" i="9"/>
  <c r="B382" i="9"/>
  <c r="B381" i="9"/>
  <c r="C382" i="9" s="1"/>
  <c r="B380" i="9"/>
  <c r="C381" i="9" s="1"/>
  <c r="B379" i="9"/>
  <c r="C380" i="9" s="1"/>
  <c r="D378" i="9"/>
  <c r="C378" i="9"/>
  <c r="B378" i="9"/>
  <c r="D377" i="9"/>
  <c r="C377" i="9"/>
  <c r="B377" i="9"/>
  <c r="C376" i="9"/>
  <c r="B376" i="9"/>
  <c r="B375" i="9"/>
  <c r="B374" i="9"/>
  <c r="B373" i="9"/>
  <c r="D385" i="9" s="1"/>
  <c r="B372" i="9"/>
  <c r="D384" i="9" s="1"/>
  <c r="B371" i="9"/>
  <c r="B370" i="9"/>
  <c r="D369" i="9"/>
  <c r="B369" i="9"/>
  <c r="D381" i="9" s="1"/>
  <c r="B368" i="9"/>
  <c r="C369" i="9" s="1"/>
  <c r="B367" i="9"/>
  <c r="D366" i="9"/>
  <c r="B366" i="9"/>
  <c r="C367" i="9" s="1"/>
  <c r="D365" i="9"/>
  <c r="C365" i="9"/>
  <c r="B365" i="9"/>
  <c r="D364" i="9"/>
  <c r="B364" i="9"/>
  <c r="D376" i="9" s="1"/>
  <c r="B363" i="9"/>
  <c r="D375" i="9" s="1"/>
  <c r="B362" i="9"/>
  <c r="C363" i="9" s="1"/>
  <c r="B361" i="9"/>
  <c r="B360" i="9"/>
  <c r="D372" i="9" s="1"/>
  <c r="B359" i="9"/>
  <c r="B358" i="9"/>
  <c r="C359" i="9" s="1"/>
  <c r="B357" i="9"/>
  <c r="D356" i="9"/>
  <c r="B356" i="9"/>
  <c r="D368" i="9" s="1"/>
  <c r="C355" i="9"/>
  <c r="B355" i="9"/>
  <c r="D367" i="9" s="1"/>
  <c r="B354" i="9"/>
  <c r="D353" i="9"/>
  <c r="B353" i="9"/>
  <c r="C354" i="9" s="1"/>
  <c r="D352" i="9"/>
  <c r="C352" i="9"/>
  <c r="B352" i="9"/>
  <c r="B351" i="9"/>
  <c r="B350" i="9"/>
  <c r="D362" i="9" s="1"/>
  <c r="B349" i="9"/>
  <c r="C350" i="9" s="1"/>
  <c r="B348" i="9"/>
  <c r="B347" i="9"/>
  <c r="D359" i="9" s="1"/>
  <c r="B346" i="9"/>
  <c r="C347" i="9" s="1"/>
  <c r="B345" i="9"/>
  <c r="C346" i="9" s="1"/>
  <c r="B344" i="9"/>
  <c r="C343" i="9"/>
  <c r="B343" i="9"/>
  <c r="D355" i="9" s="1"/>
  <c r="D342" i="9"/>
  <c r="C342" i="9"/>
  <c r="B342" i="9"/>
  <c r="D354" i="9" s="1"/>
  <c r="B341" i="9"/>
  <c r="D340" i="9"/>
  <c r="B340" i="9"/>
  <c r="C341" i="9" s="1"/>
  <c r="B339" i="9"/>
  <c r="B338" i="9"/>
  <c r="D350" i="9" s="1"/>
  <c r="B337" i="9"/>
  <c r="D349" i="9" s="1"/>
  <c r="B336" i="9"/>
  <c r="C337" i="9" s="1"/>
  <c r="B335" i="9"/>
  <c r="B334" i="9"/>
  <c r="D346" i="9" s="1"/>
  <c r="B333" i="9"/>
  <c r="C334" i="9" s="1"/>
  <c r="B332" i="9"/>
  <c r="C333" i="9" s="1"/>
  <c r="B331" i="9"/>
  <c r="D343" i="9" s="1"/>
  <c r="D330" i="9"/>
  <c r="C330" i="9"/>
  <c r="B330" i="9"/>
  <c r="D329" i="9"/>
  <c r="C329" i="9"/>
  <c r="B329" i="9"/>
  <c r="D341" i="9" s="1"/>
  <c r="C328" i="9"/>
  <c r="B328" i="9"/>
  <c r="B327" i="9"/>
  <c r="B326" i="9"/>
  <c r="B325" i="9"/>
  <c r="D337" i="9" s="1"/>
  <c r="B324" i="9"/>
  <c r="D336" i="9" s="1"/>
  <c r="B323" i="9"/>
  <c r="B322" i="9"/>
  <c r="D321" i="9"/>
  <c r="B321" i="9"/>
  <c r="D333" i="9" s="1"/>
  <c r="B320" i="9"/>
  <c r="C321" i="9" s="1"/>
  <c r="B319" i="9"/>
  <c r="D318" i="9"/>
  <c r="B318" i="9"/>
  <c r="C319" i="9" s="1"/>
  <c r="D317" i="9"/>
  <c r="C317" i="9"/>
  <c r="B317" i="9"/>
  <c r="D316" i="9"/>
  <c r="B316" i="9"/>
  <c r="D328" i="9" s="1"/>
  <c r="B315" i="9"/>
  <c r="D327" i="9" s="1"/>
  <c r="B314" i="9"/>
  <c r="C315" i="9" s="1"/>
  <c r="B313" i="9"/>
  <c r="B312" i="9"/>
  <c r="D324" i="9" s="1"/>
  <c r="B311" i="9"/>
  <c r="B310" i="9"/>
  <c r="C311" i="9" s="1"/>
  <c r="B309" i="9"/>
  <c r="D308" i="9"/>
  <c r="B308" i="9"/>
  <c r="D320" i="9" s="1"/>
  <c r="C307" i="9"/>
  <c r="B307" i="9"/>
  <c r="D319" i="9" s="1"/>
  <c r="B306" i="9"/>
  <c r="D305" i="9"/>
  <c r="B305" i="9"/>
  <c r="C306" i="9" s="1"/>
  <c r="D304" i="9"/>
  <c r="C304" i="9"/>
  <c r="B304" i="9"/>
  <c r="B303" i="9"/>
  <c r="B302" i="9"/>
  <c r="D314" i="9" s="1"/>
  <c r="B301" i="9"/>
  <c r="C302" i="9" s="1"/>
  <c r="B300" i="9"/>
  <c r="B299" i="9"/>
  <c r="D311" i="9" s="1"/>
  <c r="B298" i="9"/>
  <c r="C299" i="9" s="1"/>
  <c r="B297" i="9"/>
  <c r="C298" i="9" s="1"/>
  <c r="B296" i="9"/>
  <c r="C295" i="9"/>
  <c r="B295" i="9"/>
  <c r="D307" i="9" s="1"/>
  <c r="D294" i="9"/>
  <c r="C294" i="9"/>
  <c r="B294" i="9"/>
  <c r="D306" i="9" s="1"/>
  <c r="B293" i="9"/>
  <c r="D292" i="9"/>
  <c r="B292" i="9"/>
  <c r="C293" i="9" s="1"/>
  <c r="B291" i="9"/>
  <c r="B290" i="9"/>
  <c r="D302" i="9" s="1"/>
  <c r="B289" i="9"/>
  <c r="D301" i="9" s="1"/>
  <c r="B288" i="9"/>
  <c r="C289" i="9" s="1"/>
  <c r="B287" i="9"/>
  <c r="B286" i="9"/>
  <c r="D298" i="9" s="1"/>
  <c r="B285" i="9"/>
  <c r="C286" i="9" s="1"/>
  <c r="B284" i="9"/>
  <c r="C285" i="9" s="1"/>
  <c r="B283" i="9"/>
  <c r="D295" i="9" s="1"/>
  <c r="D282" i="9"/>
  <c r="C282" i="9"/>
  <c r="B282" i="9"/>
  <c r="D281" i="9"/>
  <c r="C281" i="9"/>
  <c r="B281" i="9"/>
  <c r="D293" i="9" s="1"/>
  <c r="C280" i="9"/>
  <c r="B280" i="9"/>
  <c r="C279" i="9"/>
  <c r="B279" i="9"/>
  <c r="C278" i="9"/>
  <c r="B278" i="9"/>
  <c r="B277" i="9"/>
  <c r="D289" i="9" s="1"/>
  <c r="B276" i="9"/>
  <c r="D288" i="9" s="1"/>
  <c r="B275" i="9"/>
  <c r="B274" i="9"/>
  <c r="B273" i="9"/>
  <c r="D285" i="9" s="1"/>
  <c r="B272" i="9"/>
  <c r="C273" i="9" s="1"/>
  <c r="B271" i="9"/>
  <c r="D270" i="9"/>
  <c r="B270" i="9"/>
  <c r="C271" i="9" s="1"/>
  <c r="D269" i="9"/>
  <c r="C269" i="9"/>
  <c r="B269" i="9"/>
  <c r="D268" i="9"/>
  <c r="B268" i="9"/>
  <c r="D280" i="9" s="1"/>
  <c r="B267" i="9"/>
  <c r="D279" i="9" s="1"/>
  <c r="C266" i="9"/>
  <c r="B266" i="9"/>
  <c r="C267" i="9" s="1"/>
  <c r="C265" i="9"/>
  <c r="B265" i="9"/>
  <c r="B264" i="9"/>
  <c r="D276" i="9" s="1"/>
  <c r="B263" i="9"/>
  <c r="B262" i="9"/>
  <c r="B261" i="9"/>
  <c r="D273" i="9" s="1"/>
  <c r="B260" i="9"/>
  <c r="D272" i="9" s="1"/>
  <c r="C259" i="9"/>
  <c r="B259" i="9"/>
  <c r="D271" i="9" s="1"/>
  <c r="B258" i="9"/>
  <c r="D257" i="9"/>
  <c r="B257" i="9"/>
  <c r="C258" i="9" s="1"/>
  <c r="D256" i="9"/>
  <c r="C256" i="9"/>
  <c r="B256" i="9"/>
  <c r="B255" i="9"/>
  <c r="B254" i="9"/>
  <c r="D266" i="9" s="1"/>
  <c r="B253" i="9"/>
  <c r="C254" i="9" s="1"/>
  <c r="B252" i="9"/>
  <c r="B251" i="9"/>
  <c r="D263" i="9" s="1"/>
  <c r="B250" i="9"/>
  <c r="C251" i="9" s="1"/>
  <c r="B249" i="9"/>
  <c r="B248" i="9"/>
  <c r="D260" i="9" s="1"/>
  <c r="C247" i="9"/>
  <c r="B247" i="9"/>
  <c r="D259" i="9" s="1"/>
  <c r="D246" i="9"/>
  <c r="C246" i="9"/>
  <c r="B246" i="9"/>
  <c r="D258" i="9" s="1"/>
  <c r="B245" i="9"/>
  <c r="D244" i="9"/>
  <c r="B244" i="9"/>
  <c r="C245" i="9" s="1"/>
  <c r="B243" i="9"/>
  <c r="B242" i="9"/>
  <c r="D254" i="9" s="1"/>
  <c r="B241" i="9"/>
  <c r="D253" i="9" s="1"/>
  <c r="B240" i="9"/>
  <c r="C241" i="9" s="1"/>
  <c r="B239" i="9"/>
  <c r="D238" i="9"/>
  <c r="B238" i="9"/>
  <c r="D250" i="9" s="1"/>
  <c r="B237" i="9"/>
  <c r="C238" i="9" s="1"/>
  <c r="B236" i="9"/>
  <c r="B235" i="9"/>
  <c r="D247" i="9" s="1"/>
  <c r="D234" i="9"/>
  <c r="C234" i="9"/>
  <c r="B234" i="9"/>
  <c r="D233" i="9"/>
  <c r="C233" i="9"/>
  <c r="B233" i="9"/>
  <c r="D245" i="9" s="1"/>
  <c r="C232" i="9"/>
  <c r="B232" i="9"/>
  <c r="B231" i="9"/>
  <c r="B230" i="9"/>
  <c r="B229" i="9"/>
  <c r="D241" i="9" s="1"/>
  <c r="B228" i="9"/>
  <c r="D240" i="9" s="1"/>
  <c r="B227" i="9"/>
  <c r="B226" i="9"/>
  <c r="B225" i="9"/>
  <c r="D237" i="9" s="1"/>
  <c r="B224" i="9"/>
  <c r="C224" i="9" s="1"/>
  <c r="B223" i="9"/>
  <c r="D222" i="9"/>
  <c r="B222" i="9"/>
  <c r="C223" i="9" s="1"/>
  <c r="D221" i="9"/>
  <c r="C221" i="9"/>
  <c r="B221" i="9"/>
  <c r="D220" i="9"/>
  <c r="B220" i="9"/>
  <c r="D232" i="9" s="1"/>
  <c r="B219" i="9"/>
  <c r="D231" i="9" s="1"/>
  <c r="B218" i="9"/>
  <c r="C219" i="9" s="1"/>
  <c r="C217" i="9"/>
  <c r="B217" i="9"/>
  <c r="D229" i="9" s="1"/>
  <c r="B216" i="9"/>
  <c r="D228" i="9" s="1"/>
  <c r="B215" i="9"/>
  <c r="B214" i="9"/>
  <c r="B213" i="9"/>
  <c r="B212" i="9"/>
  <c r="D224" i="9" s="1"/>
  <c r="C211" i="9"/>
  <c r="B211" i="9"/>
  <c r="D223" i="9" s="1"/>
  <c r="B210" i="9"/>
  <c r="D209" i="9"/>
  <c r="B209" i="9"/>
  <c r="C210" i="9" s="1"/>
  <c r="C208" i="9"/>
  <c r="B208" i="9"/>
  <c r="B207" i="9"/>
  <c r="D219" i="9" s="1"/>
  <c r="B206" i="9"/>
  <c r="D218" i="9" s="1"/>
  <c r="B205" i="9"/>
  <c r="C206" i="9" s="1"/>
  <c r="B204" i="9"/>
  <c r="D216" i="9" s="1"/>
  <c r="B203" i="9"/>
  <c r="D215" i="9" s="1"/>
  <c r="D202" i="9"/>
  <c r="B202" i="9"/>
  <c r="B201" i="9"/>
  <c r="D200" i="9"/>
  <c r="C200" i="9"/>
  <c r="B200" i="9"/>
  <c r="C201" i="9" s="1"/>
  <c r="C199" i="9"/>
  <c r="B199" i="9"/>
  <c r="D211" i="9" s="1"/>
  <c r="C198" i="9"/>
  <c r="B198" i="9"/>
  <c r="D210" i="9" s="1"/>
  <c r="D197" i="9"/>
  <c r="B197" i="9"/>
  <c r="B196" i="9"/>
  <c r="B195" i="9"/>
  <c r="D207" i="9" s="1"/>
  <c r="B194" i="9"/>
  <c r="D206" i="9" s="1"/>
  <c r="D193" i="9"/>
  <c r="C193" i="9"/>
  <c r="B193" i="9"/>
  <c r="D205" i="9" s="1"/>
  <c r="B192" i="9"/>
  <c r="B191" i="9"/>
  <c r="C190" i="9"/>
  <c r="B190" i="9"/>
  <c r="D190" i="9" s="1"/>
  <c r="B189" i="9"/>
  <c r="D201" i="9" s="1"/>
  <c r="B188" i="9"/>
  <c r="C189" i="9" s="1"/>
  <c r="B187" i="9"/>
  <c r="D186" i="9"/>
  <c r="C186" i="9"/>
  <c r="B186" i="9"/>
  <c r="D198" i="9" s="1"/>
  <c r="C185" i="9"/>
  <c r="B185" i="9"/>
  <c r="D184" i="9"/>
  <c r="C184" i="9"/>
  <c r="B184" i="9"/>
  <c r="B183" i="9"/>
  <c r="B182" i="9"/>
  <c r="C181" i="9"/>
  <c r="B181" i="9"/>
  <c r="D181" i="9" s="1"/>
  <c r="B180" i="9"/>
  <c r="D192" i="9" s="1"/>
  <c r="B179" i="9"/>
  <c r="D178" i="9"/>
  <c r="B178" i="9"/>
  <c r="D177" i="9"/>
  <c r="C177" i="9"/>
  <c r="B177" i="9"/>
  <c r="D189" i="9" s="1"/>
  <c r="C176" i="9"/>
  <c r="B176" i="9"/>
  <c r="C175" i="9"/>
  <c r="B175" i="9"/>
  <c r="D174" i="9"/>
  <c r="B174" i="9"/>
  <c r="B173" i="9"/>
  <c r="C172" i="9"/>
  <c r="B172" i="9"/>
  <c r="D172" i="9" s="1"/>
  <c r="B171" i="9"/>
  <c r="D183" i="9" s="1"/>
  <c r="B170" i="9"/>
  <c r="C171" i="9" s="1"/>
  <c r="D169" i="9"/>
  <c r="B169" i="9"/>
  <c r="C168" i="9"/>
  <c r="B168" i="9"/>
  <c r="D180" i="9" s="1"/>
  <c r="C167" i="9"/>
  <c r="B167" i="9"/>
  <c r="B166" i="9"/>
  <c r="B165" i="9"/>
  <c r="C166" i="9" s="1"/>
  <c r="B164" i="9"/>
  <c r="C165" i="9" s="1"/>
  <c r="C163" i="9"/>
  <c r="B163" i="9"/>
  <c r="D175" i="9" s="1"/>
  <c r="B162" i="9"/>
  <c r="B161" i="9"/>
  <c r="D161" i="9" s="1"/>
  <c r="D160" i="9"/>
  <c r="B160" i="9"/>
  <c r="B159" i="9"/>
  <c r="C158" i="9"/>
  <c r="B158" i="9"/>
  <c r="B157" i="9"/>
  <c r="B156" i="9"/>
  <c r="C157" i="9" s="1"/>
  <c r="B155" i="9"/>
  <c r="C154" i="9"/>
  <c r="B154" i="9"/>
  <c r="D166" i="9" s="1"/>
  <c r="B153" i="9"/>
  <c r="B152" i="9"/>
  <c r="C153" i="9" s="1"/>
  <c r="B151" i="9"/>
  <c r="B150" i="9"/>
  <c r="D149" i="9"/>
  <c r="B149" i="9"/>
  <c r="B148" i="9"/>
  <c r="C149" i="9" s="1"/>
  <c r="B147" i="9"/>
  <c r="D146" i="9"/>
  <c r="B146" i="9"/>
  <c r="C145" i="9"/>
  <c r="B145" i="9"/>
  <c r="B144" i="9"/>
  <c r="B143" i="9"/>
  <c r="D155" i="9" s="1"/>
  <c r="B142" i="9"/>
  <c r="B141" i="9"/>
  <c r="D140" i="9"/>
  <c r="B140" i="9"/>
  <c r="D152" i="9" s="1"/>
  <c r="B139" i="9"/>
  <c r="B138" i="9"/>
  <c r="C138" i="9" s="1"/>
  <c r="C137" i="9"/>
  <c r="B137" i="9"/>
  <c r="C136" i="9"/>
  <c r="B136" i="9"/>
  <c r="B135" i="9"/>
  <c r="B134" i="9"/>
  <c r="C135" i="9" s="1"/>
  <c r="B133" i="9"/>
  <c r="B132" i="9"/>
  <c r="D144" i="9" s="1"/>
  <c r="B131" i="9"/>
  <c r="B130" i="9"/>
  <c r="B129" i="9"/>
  <c r="C129" i="9" s="1"/>
  <c r="D128" i="9"/>
  <c r="C128" i="9"/>
  <c r="B128" i="9"/>
  <c r="B127" i="9"/>
  <c r="D126" i="9"/>
  <c r="B126" i="9"/>
  <c r="D138" i="9" s="1"/>
  <c r="B125" i="9"/>
  <c r="D137" i="9" s="1"/>
  <c r="B124" i="9"/>
  <c r="B123" i="9"/>
  <c r="B122" i="9"/>
  <c r="B121" i="9"/>
  <c r="D121" i="9" s="1"/>
  <c r="B120" i="9"/>
  <c r="D132" i="9" s="1"/>
  <c r="B119" i="9"/>
  <c r="B118" i="9"/>
  <c r="C117" i="9"/>
  <c r="B117" i="9"/>
  <c r="C118" i="9" s="1"/>
  <c r="B116" i="9"/>
  <c r="B115" i="9"/>
  <c r="D127" i="9" s="1"/>
  <c r="D114" i="9"/>
  <c r="C114" i="9"/>
  <c r="B114" i="9"/>
  <c r="B113" i="9"/>
  <c r="B112" i="9"/>
  <c r="D112" i="9" s="1"/>
  <c r="B111" i="9"/>
  <c r="D123" i="9" s="1"/>
  <c r="B110" i="9"/>
  <c r="B109" i="9"/>
  <c r="C108" i="9"/>
  <c r="B108" i="9"/>
  <c r="D120" i="9" s="1"/>
  <c r="B107" i="9"/>
  <c r="B106" i="9"/>
  <c r="D118" i="9" s="1"/>
  <c r="B105" i="9"/>
  <c r="B104" i="9"/>
  <c r="D116" i="9" s="1"/>
  <c r="C103" i="9"/>
  <c r="B103" i="9"/>
  <c r="C102" i="9"/>
  <c r="B102" i="9"/>
  <c r="D101" i="9"/>
  <c r="C101" i="9"/>
  <c r="B101" i="9"/>
  <c r="D100" i="9"/>
  <c r="B100" i="9"/>
  <c r="B99" i="9"/>
  <c r="B98" i="9"/>
  <c r="D98" i="9" s="1"/>
  <c r="B97" i="9"/>
  <c r="D109" i="9" s="1"/>
  <c r="B96" i="9"/>
  <c r="B95" i="9"/>
  <c r="C94" i="9"/>
  <c r="B94" i="9"/>
  <c r="D106" i="9" s="1"/>
  <c r="B93" i="9"/>
  <c r="B92" i="9"/>
  <c r="D92" i="9" s="1"/>
  <c r="B91" i="9"/>
  <c r="B90" i="9"/>
  <c r="C91" i="9" s="1"/>
  <c r="D89" i="9"/>
  <c r="B89" i="9"/>
  <c r="C90" i="9" s="1"/>
  <c r="D88" i="9"/>
  <c r="B88" i="9"/>
  <c r="C87" i="9"/>
  <c r="B87" i="9"/>
  <c r="D86" i="9"/>
  <c r="B86" i="9"/>
  <c r="C85" i="9"/>
  <c r="B85" i="9"/>
  <c r="D97" i="9" s="1"/>
  <c r="B84" i="9"/>
  <c r="B83" i="9"/>
  <c r="D95" i="9" s="1"/>
  <c r="B82" i="9"/>
  <c r="B81" i="9"/>
  <c r="C82" i="9" s="1"/>
  <c r="D80" i="9"/>
  <c r="B80" i="9"/>
  <c r="C81" i="9" s="1"/>
  <c r="B79" i="9"/>
  <c r="D78" i="9"/>
  <c r="C78" i="9"/>
  <c r="B78" i="9"/>
  <c r="D90" i="9" s="1"/>
  <c r="D77" i="9"/>
  <c r="B77" i="9"/>
  <c r="C76" i="9"/>
  <c r="B76" i="9"/>
  <c r="C77" i="9" s="1"/>
  <c r="B75" i="9"/>
  <c r="B74" i="9"/>
  <c r="C75" i="9" s="1"/>
  <c r="B73" i="9"/>
  <c r="B72" i="9"/>
  <c r="C73" i="9" s="1"/>
  <c r="C71" i="9"/>
  <c r="B71" i="9"/>
  <c r="B70" i="9"/>
  <c r="B69" i="9"/>
  <c r="C70" i="9" s="1"/>
  <c r="D68" i="9"/>
  <c r="B68" i="9"/>
  <c r="B67" i="9"/>
  <c r="D66" i="9"/>
  <c r="B66" i="9"/>
  <c r="B65" i="9"/>
  <c r="C66" i="9" s="1"/>
  <c r="B64" i="9"/>
  <c r="B63" i="9"/>
  <c r="D62" i="9"/>
  <c r="C62" i="9"/>
  <c r="B62" i="9"/>
  <c r="B61" i="9"/>
  <c r="B60" i="9"/>
  <c r="D72" i="9" s="1"/>
  <c r="B59" i="9"/>
  <c r="B58" i="9"/>
  <c r="D57" i="9"/>
  <c r="B57" i="9"/>
  <c r="D69" i="9" s="1"/>
  <c r="B56" i="9"/>
  <c r="B55" i="9"/>
  <c r="C56" i="9" s="1"/>
  <c r="C54" i="9"/>
  <c r="B54" i="9"/>
  <c r="D53" i="9"/>
  <c r="C53" i="9"/>
  <c r="B53" i="9"/>
  <c r="B52" i="9"/>
  <c r="B51" i="9"/>
  <c r="D63" i="9" s="1"/>
  <c r="B50" i="9"/>
  <c r="B49" i="9"/>
  <c r="C48" i="9"/>
  <c r="B48" i="9"/>
  <c r="D60" i="9" s="1"/>
  <c r="D47" i="9"/>
  <c r="B47" i="9"/>
  <c r="D46" i="9"/>
  <c r="C46" i="9"/>
  <c r="B46" i="9"/>
  <c r="D58" i="9" s="1"/>
  <c r="D45" i="9"/>
  <c r="B45" i="9"/>
  <c r="B44" i="9"/>
  <c r="B43" i="9"/>
  <c r="B42" i="9"/>
  <c r="C42" i="9" s="1"/>
  <c r="C41" i="9"/>
  <c r="B41" i="9"/>
  <c r="B40" i="9"/>
  <c r="D52" i="9" s="1"/>
  <c r="D39" i="9"/>
  <c r="B39" i="9"/>
  <c r="B38" i="9"/>
  <c r="C39" i="9" s="1"/>
  <c r="B37" i="9"/>
  <c r="B36" i="9"/>
  <c r="D35" i="9"/>
  <c r="C35" i="9"/>
  <c r="B35" i="9"/>
  <c r="C36" i="9" s="1"/>
  <c r="D34" i="9"/>
  <c r="B34" i="9"/>
  <c r="D33" i="9"/>
  <c r="C33" i="9"/>
  <c r="B33" i="9"/>
  <c r="C34" i="9" s="1"/>
  <c r="B32" i="9"/>
  <c r="C31" i="9"/>
  <c r="B31" i="9"/>
  <c r="C32" i="9" s="1"/>
  <c r="B30" i="9"/>
  <c r="D42" i="9" s="1"/>
  <c r="B29" i="9"/>
  <c r="D41" i="9" s="1"/>
  <c r="B28" i="9"/>
  <c r="B27" i="9"/>
  <c r="D26" i="9"/>
  <c r="B26" i="9"/>
  <c r="C27" i="9" s="1"/>
  <c r="B25" i="9"/>
  <c r="C26" i="9" s="1"/>
  <c r="C24" i="9"/>
  <c r="B24" i="9"/>
  <c r="D36" i="9" s="1"/>
  <c r="D23" i="9"/>
  <c r="B23" i="9"/>
  <c r="D22" i="9"/>
  <c r="C22" i="9"/>
  <c r="B22" i="9"/>
  <c r="C23" i="9" s="1"/>
  <c r="B21" i="9"/>
  <c r="B20" i="9"/>
  <c r="D32" i="9" s="1"/>
  <c r="D19" i="9"/>
  <c r="C19" i="9"/>
  <c r="B19" i="9"/>
  <c r="C18" i="9"/>
  <c r="B18" i="9"/>
  <c r="D30" i="9" s="1"/>
  <c r="C17" i="9"/>
  <c r="B17" i="9"/>
  <c r="D29" i="9" s="1"/>
  <c r="B16" i="9"/>
  <c r="B15" i="9"/>
  <c r="C16" i="9" s="1"/>
  <c r="B14" i="9"/>
  <c r="B13" i="9"/>
  <c r="B12" i="9"/>
  <c r="B11" i="9"/>
  <c r="B10" i="9"/>
  <c r="C11" i="9" s="1"/>
  <c r="B9" i="9"/>
  <c r="C10" i="9" s="1"/>
  <c r="C8" i="9"/>
  <c r="B8" i="9"/>
  <c r="C7" i="9"/>
  <c r="B7" i="9"/>
  <c r="B6" i="9"/>
  <c r="B5" i="9"/>
  <c r="O1" i="9"/>
  <c r="G1" i="9" s="1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L220" i="8" s="1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L204" i="8" s="1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Q184" i="8" s="1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M168" i="8" s="1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I162" i="8" s="1"/>
  <c r="B162" i="8"/>
  <c r="P161" i="8"/>
  <c r="N161" i="8"/>
  <c r="G161" i="8"/>
  <c r="F161" i="8"/>
  <c r="E161" i="8"/>
  <c r="D161" i="8"/>
  <c r="C161" i="8"/>
  <c r="B161" i="8"/>
  <c r="P160" i="8"/>
  <c r="N160" i="8"/>
  <c r="O160" i="8" s="1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L155" i="8" s="1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H148" i="8" s="1"/>
  <c r="P147" i="8"/>
  <c r="N147" i="8"/>
  <c r="O147" i="8" s="1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P145" i="8"/>
  <c r="N145" i="8"/>
  <c r="G145" i="8"/>
  <c r="F145" i="8"/>
  <c r="E145" i="8"/>
  <c r="D145" i="8"/>
  <c r="C145" i="8"/>
  <c r="B145" i="8"/>
  <c r="H145" i="8" s="1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G141" i="8"/>
  <c r="F141" i="8"/>
  <c r="L141" i="8" s="1"/>
  <c r="E141" i="8"/>
  <c r="D141" i="8"/>
  <c r="C141" i="8"/>
  <c r="B141" i="8"/>
  <c r="P140" i="8"/>
  <c r="N140" i="8"/>
  <c r="G140" i="8"/>
  <c r="F140" i="8"/>
  <c r="E140" i="8"/>
  <c r="D140" i="8"/>
  <c r="C140" i="8"/>
  <c r="B140" i="8"/>
  <c r="P139" i="8"/>
  <c r="N139" i="8"/>
  <c r="G139" i="8"/>
  <c r="F139" i="8"/>
  <c r="E139" i="8"/>
  <c r="D139" i="8"/>
  <c r="C139" i="8"/>
  <c r="B139" i="8"/>
  <c r="Q138" i="8"/>
  <c r="P138" i="8"/>
  <c r="N138" i="8"/>
  <c r="G138" i="8"/>
  <c r="F138" i="8"/>
  <c r="E138" i="8"/>
  <c r="D138" i="8"/>
  <c r="C138" i="8"/>
  <c r="B138" i="8"/>
  <c r="P137" i="8"/>
  <c r="N137" i="8"/>
  <c r="G137" i="8"/>
  <c r="F137" i="8"/>
  <c r="E137" i="8"/>
  <c r="D137" i="8"/>
  <c r="C137" i="8"/>
  <c r="B137" i="8"/>
  <c r="H137" i="8" s="1"/>
  <c r="P136" i="8"/>
  <c r="N136" i="8"/>
  <c r="G136" i="8"/>
  <c r="F136" i="8"/>
  <c r="E136" i="8"/>
  <c r="D136" i="8"/>
  <c r="C136" i="8"/>
  <c r="B136" i="8"/>
  <c r="P135" i="8"/>
  <c r="N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G133" i="8"/>
  <c r="F133" i="8"/>
  <c r="E133" i="8"/>
  <c r="D133" i="8"/>
  <c r="J133" i="8" s="1"/>
  <c r="C133" i="8"/>
  <c r="B133" i="8"/>
  <c r="P132" i="8"/>
  <c r="Q132" i="8" s="1"/>
  <c r="N132" i="8"/>
  <c r="G132" i="8"/>
  <c r="F132" i="8"/>
  <c r="E132" i="8"/>
  <c r="D132" i="8"/>
  <c r="C132" i="8"/>
  <c r="B132" i="8"/>
  <c r="P131" i="8"/>
  <c r="N131" i="8"/>
  <c r="G131" i="8"/>
  <c r="M131" i="8" s="1"/>
  <c r="F131" i="8"/>
  <c r="E131" i="8"/>
  <c r="D131" i="8"/>
  <c r="C131" i="8"/>
  <c r="B131" i="8"/>
  <c r="P130" i="8"/>
  <c r="Q130" i="8" s="1"/>
  <c r="N130" i="8"/>
  <c r="G130" i="8"/>
  <c r="F130" i="8"/>
  <c r="E130" i="8"/>
  <c r="K130" i="8" s="1"/>
  <c r="D130" i="8"/>
  <c r="C130" i="8"/>
  <c r="B130" i="8"/>
  <c r="H130" i="8" s="1"/>
  <c r="P129" i="8"/>
  <c r="N129" i="8"/>
  <c r="G129" i="8"/>
  <c r="F129" i="8"/>
  <c r="E129" i="8"/>
  <c r="D129" i="8"/>
  <c r="C129" i="8"/>
  <c r="B129" i="8"/>
  <c r="P128" i="8"/>
  <c r="N128" i="8"/>
  <c r="G128" i="8"/>
  <c r="F128" i="8"/>
  <c r="E128" i="8"/>
  <c r="D128" i="8"/>
  <c r="C128" i="8"/>
  <c r="B128" i="8"/>
  <c r="P127" i="8"/>
  <c r="Q127" i="8" s="1"/>
  <c r="N127" i="8"/>
  <c r="O127" i="8" s="1"/>
  <c r="G127" i="8"/>
  <c r="F127" i="8"/>
  <c r="E127" i="8"/>
  <c r="K127" i="8" s="1"/>
  <c r="D127" i="8"/>
  <c r="C127" i="8"/>
  <c r="B127" i="8"/>
  <c r="P126" i="8"/>
  <c r="Q126" i="8" s="1"/>
  <c r="N126" i="8"/>
  <c r="G126" i="8"/>
  <c r="F126" i="8"/>
  <c r="E126" i="8"/>
  <c r="D126" i="8"/>
  <c r="C126" i="8"/>
  <c r="B126" i="8"/>
  <c r="P125" i="8"/>
  <c r="Q125" i="8" s="1"/>
  <c r="N125" i="8"/>
  <c r="G125" i="8"/>
  <c r="F125" i="8"/>
  <c r="E125" i="8"/>
  <c r="D125" i="8"/>
  <c r="C125" i="8"/>
  <c r="B125" i="8"/>
  <c r="P124" i="8"/>
  <c r="Q124" i="8" s="1"/>
  <c r="N124" i="8"/>
  <c r="K124" i="8"/>
  <c r="G124" i="8"/>
  <c r="F124" i="8"/>
  <c r="E124" i="8"/>
  <c r="D124" i="8"/>
  <c r="C124" i="8"/>
  <c r="B124" i="8"/>
  <c r="P123" i="8"/>
  <c r="Q123" i="8" s="1"/>
  <c r="N123" i="8"/>
  <c r="O123" i="8" s="1"/>
  <c r="G123" i="8"/>
  <c r="F123" i="8"/>
  <c r="E123" i="8"/>
  <c r="D123" i="8"/>
  <c r="C123" i="8"/>
  <c r="B123" i="8"/>
  <c r="H123" i="8" s="1"/>
  <c r="P122" i="8"/>
  <c r="Q122" i="8" s="1"/>
  <c r="N122" i="8"/>
  <c r="G122" i="8"/>
  <c r="F122" i="8"/>
  <c r="E122" i="8"/>
  <c r="K122" i="8" s="1"/>
  <c r="D122" i="8"/>
  <c r="C122" i="8"/>
  <c r="B122" i="8"/>
  <c r="P121" i="8"/>
  <c r="Q121" i="8" s="1"/>
  <c r="N121" i="8"/>
  <c r="H121" i="8"/>
  <c r="G121" i="8"/>
  <c r="F121" i="8"/>
  <c r="E121" i="8"/>
  <c r="D121" i="8"/>
  <c r="C121" i="8"/>
  <c r="B121" i="8"/>
  <c r="P120" i="8"/>
  <c r="N120" i="8"/>
  <c r="K120" i="8"/>
  <c r="G120" i="8"/>
  <c r="F120" i="8"/>
  <c r="L120" i="8" s="1"/>
  <c r="E120" i="8"/>
  <c r="D120" i="8"/>
  <c r="C120" i="8"/>
  <c r="B120" i="8"/>
  <c r="P119" i="8"/>
  <c r="N119" i="8"/>
  <c r="G119" i="8"/>
  <c r="M119" i="8" s="1"/>
  <c r="F119" i="8"/>
  <c r="E119" i="8"/>
  <c r="K119" i="8" s="1"/>
  <c r="D119" i="8"/>
  <c r="C119" i="8"/>
  <c r="B119" i="8"/>
  <c r="P118" i="8"/>
  <c r="Q118" i="8" s="1"/>
  <c r="N118" i="8"/>
  <c r="G118" i="8"/>
  <c r="F118" i="8"/>
  <c r="E118" i="8"/>
  <c r="D118" i="8"/>
  <c r="C118" i="8"/>
  <c r="B118" i="8"/>
  <c r="P117" i="8"/>
  <c r="Q117" i="8" s="1"/>
  <c r="N117" i="8"/>
  <c r="G117" i="8"/>
  <c r="F117" i="8"/>
  <c r="E117" i="8"/>
  <c r="K117" i="8" s="1"/>
  <c r="D117" i="8"/>
  <c r="C117" i="8"/>
  <c r="B117" i="8"/>
  <c r="P116" i="8"/>
  <c r="Q116" i="8" s="1"/>
  <c r="N116" i="8"/>
  <c r="O116" i="8" s="1"/>
  <c r="G116" i="8"/>
  <c r="F116" i="8"/>
  <c r="E116" i="8"/>
  <c r="D116" i="8"/>
  <c r="C116" i="8"/>
  <c r="I116" i="8" s="1"/>
  <c r="B116" i="8"/>
  <c r="Q115" i="8"/>
  <c r="P115" i="8"/>
  <c r="N115" i="8"/>
  <c r="G115" i="8"/>
  <c r="M115" i="8" s="1"/>
  <c r="F115" i="8"/>
  <c r="E115" i="8"/>
  <c r="D115" i="8"/>
  <c r="C115" i="8"/>
  <c r="B115" i="8"/>
  <c r="H115" i="8" s="1"/>
  <c r="P114" i="8"/>
  <c r="Q114" i="8" s="1"/>
  <c r="N114" i="8"/>
  <c r="O114" i="8" s="1"/>
  <c r="G114" i="8"/>
  <c r="M114" i="8" s="1"/>
  <c r="F114" i="8"/>
  <c r="L114" i="8" s="1"/>
  <c r="E114" i="8"/>
  <c r="D114" i="8"/>
  <c r="C114" i="8"/>
  <c r="B114" i="8"/>
  <c r="P113" i="8"/>
  <c r="Q113" i="8" s="1"/>
  <c r="N113" i="8"/>
  <c r="O113" i="8" s="1"/>
  <c r="M113" i="8"/>
  <c r="G113" i="8"/>
  <c r="F113" i="8"/>
  <c r="L113" i="8" s="1"/>
  <c r="E113" i="8"/>
  <c r="D113" i="8"/>
  <c r="C113" i="8"/>
  <c r="B113" i="8"/>
  <c r="P112" i="8"/>
  <c r="Q112" i="8" s="1"/>
  <c r="N112" i="8"/>
  <c r="O112" i="8" s="1"/>
  <c r="G112" i="8"/>
  <c r="F112" i="8"/>
  <c r="E112" i="8"/>
  <c r="D112" i="8"/>
  <c r="C112" i="8"/>
  <c r="B112" i="8"/>
  <c r="P111" i="8"/>
  <c r="N111" i="8"/>
  <c r="H111" i="8"/>
  <c r="G111" i="8"/>
  <c r="F111" i="8"/>
  <c r="E111" i="8"/>
  <c r="K111" i="8" s="1"/>
  <c r="D111" i="8"/>
  <c r="J111" i="8" s="1"/>
  <c r="C111" i="8"/>
  <c r="I111" i="8" s="1"/>
  <c r="B111" i="8"/>
  <c r="P110" i="8"/>
  <c r="Q236" i="8" s="1"/>
  <c r="N110" i="8"/>
  <c r="O396" i="8" s="1"/>
  <c r="J110" i="8"/>
  <c r="G110" i="8"/>
  <c r="M116" i="8" s="1"/>
  <c r="F110" i="8"/>
  <c r="L116" i="8" s="1"/>
  <c r="E110" i="8"/>
  <c r="K105" i="8" s="1"/>
  <c r="D110" i="8"/>
  <c r="J120" i="8" s="1"/>
  <c r="C110" i="8"/>
  <c r="I78" i="8" s="1"/>
  <c r="B110" i="8"/>
  <c r="P109" i="8"/>
  <c r="Q109" i="8" s="1"/>
  <c r="N109" i="8"/>
  <c r="O109" i="8" s="1"/>
  <c r="G109" i="8"/>
  <c r="F109" i="8"/>
  <c r="E109" i="8"/>
  <c r="D109" i="8"/>
  <c r="J109" i="8" s="1"/>
  <c r="C109" i="8"/>
  <c r="B109" i="8"/>
  <c r="H109" i="8" s="1"/>
  <c r="P108" i="8"/>
  <c r="Q108" i="8" s="1"/>
  <c r="N108" i="8"/>
  <c r="O108" i="8" s="1"/>
  <c r="K108" i="8"/>
  <c r="G108" i="8"/>
  <c r="F108" i="8"/>
  <c r="E108" i="8"/>
  <c r="D108" i="8"/>
  <c r="C108" i="8"/>
  <c r="B108" i="8"/>
  <c r="P107" i="8"/>
  <c r="Q107" i="8" s="1"/>
  <c r="N107" i="8"/>
  <c r="O107" i="8" s="1"/>
  <c r="G107" i="8"/>
  <c r="M107" i="8" s="1"/>
  <c r="F107" i="8"/>
  <c r="L107" i="8" s="1"/>
  <c r="E107" i="8"/>
  <c r="D107" i="8"/>
  <c r="C107" i="8"/>
  <c r="B107" i="8"/>
  <c r="H107" i="8" s="1"/>
  <c r="P106" i="8"/>
  <c r="Q106" i="8" s="1"/>
  <c r="N106" i="8"/>
  <c r="O106" i="8" s="1"/>
  <c r="G106" i="8"/>
  <c r="M106" i="8" s="1"/>
  <c r="F106" i="8"/>
  <c r="L106" i="8" s="1"/>
  <c r="E106" i="8"/>
  <c r="D106" i="8"/>
  <c r="C106" i="8"/>
  <c r="I106" i="8" s="1"/>
  <c r="B106" i="8"/>
  <c r="H106" i="8" s="1"/>
  <c r="P105" i="8"/>
  <c r="Q105" i="8" s="1"/>
  <c r="N105" i="8"/>
  <c r="O105" i="8" s="1"/>
  <c r="G105" i="8"/>
  <c r="M105" i="8" s="1"/>
  <c r="F105" i="8"/>
  <c r="L105" i="8" s="1"/>
  <c r="E105" i="8"/>
  <c r="D105" i="8"/>
  <c r="C105" i="8"/>
  <c r="I105" i="8" s="1"/>
  <c r="B105" i="8"/>
  <c r="H105" i="8" s="1"/>
  <c r="P104" i="8"/>
  <c r="Q104" i="8" s="1"/>
  <c r="N104" i="8"/>
  <c r="O104" i="8" s="1"/>
  <c r="G104" i="8"/>
  <c r="M104" i="8" s="1"/>
  <c r="F104" i="8"/>
  <c r="L104" i="8" s="1"/>
  <c r="E104" i="8"/>
  <c r="D104" i="8"/>
  <c r="C104" i="8"/>
  <c r="I104" i="8" s="1"/>
  <c r="B104" i="8"/>
  <c r="P103" i="8"/>
  <c r="Q103" i="8" s="1"/>
  <c r="N103" i="8"/>
  <c r="O103" i="8" s="1"/>
  <c r="G103" i="8"/>
  <c r="F103" i="8"/>
  <c r="E103" i="8"/>
  <c r="D103" i="8"/>
  <c r="C103" i="8"/>
  <c r="I103" i="8" s="1"/>
  <c r="B103" i="8"/>
  <c r="H103" i="8" s="1"/>
  <c r="P102" i="8"/>
  <c r="N102" i="8"/>
  <c r="K102" i="8"/>
  <c r="G102" i="8"/>
  <c r="F102" i="8"/>
  <c r="E102" i="8"/>
  <c r="D102" i="8"/>
  <c r="C102" i="8"/>
  <c r="I102" i="8" s="1"/>
  <c r="B102" i="8"/>
  <c r="P101" i="8"/>
  <c r="Q101" i="8" s="1"/>
  <c r="N101" i="8"/>
  <c r="L101" i="8"/>
  <c r="K101" i="8"/>
  <c r="G101" i="8"/>
  <c r="M101" i="8" s="1"/>
  <c r="F101" i="8"/>
  <c r="E101" i="8"/>
  <c r="D101" i="8"/>
  <c r="C101" i="8"/>
  <c r="B101" i="8"/>
  <c r="H101" i="8" s="1"/>
  <c r="P100" i="8"/>
  <c r="Q100" i="8" s="1"/>
  <c r="N100" i="8"/>
  <c r="O100" i="8" s="1"/>
  <c r="G100" i="8"/>
  <c r="M100" i="8" s="1"/>
  <c r="F100" i="8"/>
  <c r="L100" i="8" s="1"/>
  <c r="E100" i="8"/>
  <c r="K100" i="8" s="1"/>
  <c r="D100" i="8"/>
  <c r="C100" i="8"/>
  <c r="B100" i="8"/>
  <c r="H100" i="8" s="1"/>
  <c r="P99" i="8"/>
  <c r="Q99" i="8" s="1"/>
  <c r="N99" i="8"/>
  <c r="O99" i="8" s="1"/>
  <c r="G99" i="8"/>
  <c r="M99" i="8" s="1"/>
  <c r="F99" i="8"/>
  <c r="L99" i="8" s="1"/>
  <c r="E99" i="8"/>
  <c r="K99" i="8" s="1"/>
  <c r="D99" i="8"/>
  <c r="J99" i="8" s="1"/>
  <c r="C99" i="8"/>
  <c r="I99" i="8" s="1"/>
  <c r="B99" i="8"/>
  <c r="P98" i="8"/>
  <c r="Q98" i="8" s="1"/>
  <c r="O98" i="8"/>
  <c r="N98" i="8"/>
  <c r="G98" i="8"/>
  <c r="M98" i="8" s="1"/>
  <c r="F98" i="8"/>
  <c r="L98" i="8" s="1"/>
  <c r="E98" i="8"/>
  <c r="K98" i="8" s="1"/>
  <c r="D98" i="8"/>
  <c r="J98" i="8" s="1"/>
  <c r="C98" i="8"/>
  <c r="I98" i="8" s="1"/>
  <c r="B98" i="8"/>
  <c r="H98" i="8" s="1"/>
  <c r="Q97" i="8"/>
  <c r="P97" i="8"/>
  <c r="N97" i="8"/>
  <c r="O97" i="8" s="1"/>
  <c r="G97" i="8"/>
  <c r="F97" i="8"/>
  <c r="E97" i="8"/>
  <c r="K97" i="8" s="1"/>
  <c r="D97" i="8"/>
  <c r="J97" i="8" s="1"/>
  <c r="C97" i="8"/>
  <c r="B97" i="8"/>
  <c r="H97" i="8" s="1"/>
  <c r="P96" i="8"/>
  <c r="Q96" i="8" s="1"/>
  <c r="N96" i="8"/>
  <c r="O96" i="8" s="1"/>
  <c r="K96" i="8"/>
  <c r="G96" i="8"/>
  <c r="F96" i="8"/>
  <c r="E96" i="8"/>
  <c r="D96" i="8"/>
  <c r="J96" i="8" s="1"/>
  <c r="C96" i="8"/>
  <c r="I96" i="8" s="1"/>
  <c r="B96" i="8"/>
  <c r="H96" i="8" s="1"/>
  <c r="P95" i="8"/>
  <c r="Q95" i="8" s="1"/>
  <c r="N95" i="8"/>
  <c r="O95" i="8" s="1"/>
  <c r="M95" i="8"/>
  <c r="L95" i="8"/>
  <c r="G95" i="8"/>
  <c r="F95" i="8"/>
  <c r="E95" i="8"/>
  <c r="K95" i="8" s="1"/>
  <c r="D95" i="8"/>
  <c r="J95" i="8" s="1"/>
  <c r="C95" i="8"/>
  <c r="B95" i="8"/>
  <c r="H95" i="8" s="1"/>
  <c r="P94" i="8"/>
  <c r="Q94" i="8" s="1"/>
  <c r="N94" i="8"/>
  <c r="O94" i="8" s="1"/>
  <c r="H94" i="8"/>
  <c r="G94" i="8"/>
  <c r="M94" i="8" s="1"/>
  <c r="F94" i="8"/>
  <c r="L94" i="8" s="1"/>
  <c r="E94" i="8"/>
  <c r="D94" i="8"/>
  <c r="C94" i="8"/>
  <c r="B94" i="8"/>
  <c r="P93" i="8"/>
  <c r="Q93" i="8" s="1"/>
  <c r="N93" i="8"/>
  <c r="O93" i="8" s="1"/>
  <c r="L93" i="8"/>
  <c r="K93" i="8"/>
  <c r="J93" i="8"/>
  <c r="I93" i="8"/>
  <c r="G93" i="8"/>
  <c r="M93" i="8" s="1"/>
  <c r="F93" i="8"/>
  <c r="E93" i="8"/>
  <c r="D93" i="8"/>
  <c r="C93" i="8"/>
  <c r="B93" i="8"/>
  <c r="H93" i="8" s="1"/>
  <c r="P92" i="8"/>
  <c r="Q92" i="8" s="1"/>
  <c r="O92" i="8"/>
  <c r="N92" i="8"/>
  <c r="M92" i="8"/>
  <c r="L92" i="8"/>
  <c r="K92" i="8"/>
  <c r="G92" i="8"/>
  <c r="F92" i="8"/>
  <c r="E92" i="8"/>
  <c r="D92" i="8"/>
  <c r="C92" i="8"/>
  <c r="B92" i="8"/>
  <c r="H92" i="8" s="1"/>
  <c r="P91" i="8"/>
  <c r="Q91" i="8" s="1"/>
  <c r="O91" i="8"/>
  <c r="N91" i="8"/>
  <c r="G91" i="8"/>
  <c r="M91" i="8" s="1"/>
  <c r="F91" i="8"/>
  <c r="L91" i="8" s="1"/>
  <c r="E91" i="8"/>
  <c r="K91" i="8" s="1"/>
  <c r="D91" i="8"/>
  <c r="C91" i="8"/>
  <c r="B91" i="8"/>
  <c r="H91" i="8" s="1"/>
  <c r="P90" i="8"/>
  <c r="N90" i="8"/>
  <c r="O90" i="8" s="1"/>
  <c r="K90" i="8"/>
  <c r="I90" i="8"/>
  <c r="G90" i="8"/>
  <c r="M90" i="8" s="1"/>
  <c r="F90" i="8"/>
  <c r="L90" i="8" s="1"/>
  <c r="E90" i="8"/>
  <c r="D90" i="8"/>
  <c r="C90" i="8"/>
  <c r="B90" i="8"/>
  <c r="H90" i="8" s="1"/>
  <c r="P89" i="8"/>
  <c r="Q89" i="8" s="1"/>
  <c r="N89" i="8"/>
  <c r="O89" i="8" s="1"/>
  <c r="G89" i="8"/>
  <c r="M89" i="8" s="1"/>
  <c r="F89" i="8"/>
  <c r="L89" i="8" s="1"/>
  <c r="E89" i="8"/>
  <c r="K89" i="8" s="1"/>
  <c r="D89" i="8"/>
  <c r="C89" i="8"/>
  <c r="I89" i="8" s="1"/>
  <c r="B89" i="8"/>
  <c r="H89" i="8" s="1"/>
  <c r="P88" i="8"/>
  <c r="Q88" i="8" s="1"/>
  <c r="N88" i="8"/>
  <c r="O88" i="8" s="1"/>
  <c r="G88" i="8"/>
  <c r="F88" i="8"/>
  <c r="L88" i="8" s="1"/>
  <c r="E88" i="8"/>
  <c r="K88" i="8" s="1"/>
  <c r="D88" i="8"/>
  <c r="C88" i="8"/>
  <c r="B88" i="8"/>
  <c r="H88" i="8" s="1"/>
  <c r="P87" i="8"/>
  <c r="Q87" i="8" s="1"/>
  <c r="N87" i="8"/>
  <c r="O87" i="8" s="1"/>
  <c r="G87" i="8"/>
  <c r="M87" i="8" s="1"/>
  <c r="F87" i="8"/>
  <c r="E87" i="8"/>
  <c r="K87" i="8" s="1"/>
  <c r="D87" i="8"/>
  <c r="J87" i="8" s="1"/>
  <c r="C87" i="8"/>
  <c r="I87" i="8" s="1"/>
  <c r="B87" i="8"/>
  <c r="H87" i="8" s="1"/>
  <c r="P86" i="8"/>
  <c r="Q86" i="8" s="1"/>
  <c r="O86" i="8"/>
  <c r="N86" i="8"/>
  <c r="M86" i="8"/>
  <c r="G86" i="8"/>
  <c r="F86" i="8"/>
  <c r="E86" i="8"/>
  <c r="K86" i="8" s="1"/>
  <c r="D86" i="8"/>
  <c r="J86" i="8" s="1"/>
  <c r="C86" i="8"/>
  <c r="I86" i="8" s="1"/>
  <c r="B86" i="8"/>
  <c r="H86" i="8" s="1"/>
  <c r="P85" i="8"/>
  <c r="Q85" i="8" s="1"/>
  <c r="N85" i="8"/>
  <c r="O85" i="8" s="1"/>
  <c r="G85" i="8"/>
  <c r="M85" i="8" s="1"/>
  <c r="F85" i="8"/>
  <c r="L85" i="8" s="1"/>
  <c r="E85" i="8"/>
  <c r="D85" i="8"/>
  <c r="C85" i="8"/>
  <c r="B85" i="8"/>
  <c r="H85" i="8" s="1"/>
  <c r="P84" i="8"/>
  <c r="Q84" i="8" s="1"/>
  <c r="N84" i="8"/>
  <c r="O84" i="8" s="1"/>
  <c r="L84" i="8"/>
  <c r="K84" i="8"/>
  <c r="J84" i="8"/>
  <c r="G84" i="8"/>
  <c r="M84" i="8" s="1"/>
  <c r="F84" i="8"/>
  <c r="E84" i="8"/>
  <c r="D84" i="8"/>
  <c r="C84" i="8"/>
  <c r="B84" i="8"/>
  <c r="H84" i="8" s="1"/>
  <c r="P83" i="8"/>
  <c r="Q83" i="8" s="1"/>
  <c r="O83" i="8"/>
  <c r="N83" i="8"/>
  <c r="G83" i="8"/>
  <c r="M83" i="8" s="1"/>
  <c r="F83" i="8"/>
  <c r="L83" i="8" s="1"/>
  <c r="E83" i="8"/>
  <c r="K83" i="8" s="1"/>
  <c r="D83" i="8"/>
  <c r="C83" i="8"/>
  <c r="B83" i="8"/>
  <c r="H83" i="8" s="1"/>
  <c r="P82" i="8"/>
  <c r="Q82" i="8" s="1"/>
  <c r="N82" i="8"/>
  <c r="O82" i="8" s="1"/>
  <c r="G82" i="8"/>
  <c r="M82" i="8" s="1"/>
  <c r="F82" i="8"/>
  <c r="L82" i="8" s="1"/>
  <c r="E82" i="8"/>
  <c r="D82" i="8"/>
  <c r="J82" i="8" s="1"/>
  <c r="C82" i="8"/>
  <c r="I82" i="8" s="1"/>
  <c r="B82" i="8"/>
  <c r="H82" i="8" s="1"/>
  <c r="P81" i="8"/>
  <c r="Q81" i="8" s="1"/>
  <c r="N81" i="8"/>
  <c r="O81" i="8" s="1"/>
  <c r="G81" i="8"/>
  <c r="M81" i="8" s="1"/>
  <c r="F81" i="8"/>
  <c r="L81" i="8" s="1"/>
  <c r="E81" i="8"/>
  <c r="K81" i="8" s="1"/>
  <c r="D81" i="8"/>
  <c r="C81" i="8"/>
  <c r="B81" i="8"/>
  <c r="H81" i="8" s="1"/>
  <c r="P80" i="8"/>
  <c r="Q80" i="8" s="1"/>
  <c r="O80" i="8"/>
  <c r="N80" i="8"/>
  <c r="G80" i="8"/>
  <c r="M80" i="8" s="1"/>
  <c r="F80" i="8"/>
  <c r="L80" i="8" s="1"/>
  <c r="E80" i="8"/>
  <c r="K80" i="8" s="1"/>
  <c r="D80" i="8"/>
  <c r="C80" i="8"/>
  <c r="I80" i="8" s="1"/>
  <c r="B80" i="8"/>
  <c r="H80" i="8" s="1"/>
  <c r="P79" i="8"/>
  <c r="Q79" i="8" s="1"/>
  <c r="N79" i="8"/>
  <c r="O79" i="8" s="1"/>
  <c r="G79" i="8"/>
  <c r="M79" i="8" s="1"/>
  <c r="F79" i="8"/>
  <c r="L79" i="8" s="1"/>
  <c r="E79" i="8"/>
  <c r="K79" i="8" s="1"/>
  <c r="D79" i="8"/>
  <c r="C79" i="8"/>
  <c r="B79" i="8"/>
  <c r="H79" i="8" s="1"/>
  <c r="P78" i="8"/>
  <c r="Q78" i="8" s="1"/>
  <c r="N78" i="8"/>
  <c r="O78" i="8" s="1"/>
  <c r="G78" i="8"/>
  <c r="M78" i="8" s="1"/>
  <c r="F78" i="8"/>
  <c r="L78" i="8" s="1"/>
  <c r="E78" i="8"/>
  <c r="K78" i="8" s="1"/>
  <c r="D78" i="8"/>
  <c r="J78" i="8" s="1"/>
  <c r="C78" i="8"/>
  <c r="B78" i="8"/>
  <c r="H78" i="8" s="1"/>
  <c r="P77" i="8"/>
  <c r="Q77" i="8" s="1"/>
  <c r="O77" i="8"/>
  <c r="N77" i="8"/>
  <c r="G77" i="8"/>
  <c r="M77" i="8" s="1"/>
  <c r="F77" i="8"/>
  <c r="L77" i="8" s="1"/>
  <c r="E77" i="8"/>
  <c r="K77" i="8" s="1"/>
  <c r="D77" i="8"/>
  <c r="C77" i="8"/>
  <c r="B77" i="8"/>
  <c r="H77" i="8" s="1"/>
  <c r="P76" i="8"/>
  <c r="Q76" i="8" s="1"/>
  <c r="O76" i="8"/>
  <c r="N76" i="8"/>
  <c r="G76" i="8"/>
  <c r="M76" i="8" s="1"/>
  <c r="F76" i="8"/>
  <c r="E76" i="8"/>
  <c r="K76" i="8" s="1"/>
  <c r="D76" i="8"/>
  <c r="J76" i="8" s="1"/>
  <c r="C76" i="8"/>
  <c r="I76" i="8" s="1"/>
  <c r="B76" i="8"/>
  <c r="H76" i="8" s="1"/>
  <c r="P75" i="8"/>
  <c r="O75" i="8"/>
  <c r="N75" i="8"/>
  <c r="G75" i="8"/>
  <c r="M75" i="8" s="1"/>
  <c r="F75" i="8"/>
  <c r="E75" i="8"/>
  <c r="K75" i="8" s="1"/>
  <c r="D75" i="8"/>
  <c r="J75" i="8" s="1"/>
  <c r="C75" i="8"/>
  <c r="I75" i="8" s="1"/>
  <c r="B75" i="8"/>
  <c r="H75" i="8" s="1"/>
  <c r="P74" i="8"/>
  <c r="O74" i="8"/>
  <c r="N74" i="8"/>
  <c r="G74" i="8"/>
  <c r="M74" i="8" s="1"/>
  <c r="F74" i="8"/>
  <c r="L74" i="8" s="1"/>
  <c r="E74" i="8"/>
  <c r="K74" i="8" s="1"/>
  <c r="D74" i="8"/>
  <c r="C74" i="8"/>
  <c r="I74" i="8" s="1"/>
  <c r="B74" i="8"/>
  <c r="H74" i="8" s="1"/>
  <c r="P73" i="8"/>
  <c r="Q73" i="8" s="1"/>
  <c r="O73" i="8"/>
  <c r="N73" i="8"/>
  <c r="G73" i="8"/>
  <c r="M73" i="8" s="1"/>
  <c r="F73" i="8"/>
  <c r="L73" i="8" s="1"/>
  <c r="E73" i="8"/>
  <c r="K73" i="8" s="1"/>
  <c r="D73" i="8"/>
  <c r="C73" i="8"/>
  <c r="I73" i="8" s="1"/>
  <c r="B73" i="8"/>
  <c r="H73" i="8" s="1"/>
  <c r="P72" i="8"/>
  <c r="Q72" i="8" s="1"/>
  <c r="O72" i="8"/>
  <c r="N72" i="8"/>
  <c r="G72" i="8"/>
  <c r="M72" i="8" s="1"/>
  <c r="F72" i="8"/>
  <c r="E72" i="8"/>
  <c r="K72" i="8" s="1"/>
  <c r="D72" i="8"/>
  <c r="J72" i="8" s="1"/>
  <c r="C72" i="8"/>
  <c r="I72" i="8" s="1"/>
  <c r="B72" i="8"/>
  <c r="H72" i="8" s="1"/>
  <c r="P71" i="8"/>
  <c r="N71" i="8"/>
  <c r="O71" i="8" s="1"/>
  <c r="K71" i="8"/>
  <c r="G71" i="8"/>
  <c r="M71" i="8" s="1"/>
  <c r="F71" i="8"/>
  <c r="E71" i="8"/>
  <c r="D71" i="8"/>
  <c r="J71" i="8" s="1"/>
  <c r="C71" i="8"/>
  <c r="I71" i="8" s="1"/>
  <c r="B71" i="8"/>
  <c r="H71" i="8" s="1"/>
  <c r="P70" i="8"/>
  <c r="N70" i="8"/>
  <c r="O70" i="8" s="1"/>
  <c r="M70" i="8"/>
  <c r="L70" i="8"/>
  <c r="G70" i="8"/>
  <c r="F70" i="8"/>
  <c r="E70" i="8"/>
  <c r="K70" i="8" s="1"/>
  <c r="D70" i="8"/>
  <c r="J70" i="8" s="1"/>
  <c r="C70" i="8"/>
  <c r="I70" i="8" s="1"/>
  <c r="B70" i="8"/>
  <c r="H70" i="8" s="1"/>
  <c r="P69" i="8"/>
  <c r="O69" i="8"/>
  <c r="N69" i="8"/>
  <c r="L69" i="8"/>
  <c r="K69" i="8"/>
  <c r="G69" i="8"/>
  <c r="F69" i="8"/>
  <c r="E69" i="8"/>
  <c r="D69" i="8"/>
  <c r="C69" i="8"/>
  <c r="I69" i="8" s="1"/>
  <c r="B69" i="8"/>
  <c r="H69" i="8" s="1"/>
  <c r="P68" i="8"/>
  <c r="Q68" i="8" s="1"/>
  <c r="N68" i="8"/>
  <c r="K68" i="8"/>
  <c r="G68" i="8"/>
  <c r="M68" i="8" s="1"/>
  <c r="F68" i="8"/>
  <c r="L68" i="8" s="1"/>
  <c r="E68" i="8"/>
  <c r="D68" i="8"/>
  <c r="C68" i="8"/>
  <c r="I68" i="8" s="1"/>
  <c r="B68" i="8"/>
  <c r="H68" i="8" s="1"/>
  <c r="P67" i="8"/>
  <c r="Q67" i="8" s="1"/>
  <c r="O67" i="8"/>
  <c r="N67" i="8"/>
  <c r="K67" i="8"/>
  <c r="H67" i="8"/>
  <c r="G67" i="8"/>
  <c r="M67" i="8" s="1"/>
  <c r="F67" i="8"/>
  <c r="L67" i="8" s="1"/>
  <c r="E67" i="8"/>
  <c r="D67" i="8"/>
  <c r="C67" i="8"/>
  <c r="B67" i="8"/>
  <c r="P66" i="8"/>
  <c r="Q66" i="8" s="1"/>
  <c r="N66" i="8"/>
  <c r="O66" i="8" s="1"/>
  <c r="L66" i="8"/>
  <c r="K66" i="8"/>
  <c r="I66" i="8"/>
  <c r="H66" i="8"/>
  <c r="G66" i="8"/>
  <c r="M66" i="8" s="1"/>
  <c r="F66" i="8"/>
  <c r="E66" i="8"/>
  <c r="D66" i="8"/>
  <c r="C66" i="8"/>
  <c r="B66" i="8"/>
  <c r="P65" i="8"/>
  <c r="Q65" i="8" s="1"/>
  <c r="N65" i="8"/>
  <c r="O65" i="8" s="1"/>
  <c r="M65" i="8"/>
  <c r="G65" i="8"/>
  <c r="F65" i="8"/>
  <c r="L65" i="8" s="1"/>
  <c r="E65" i="8"/>
  <c r="K65" i="8" s="1"/>
  <c r="D65" i="8"/>
  <c r="J65" i="8" s="1"/>
  <c r="C65" i="8"/>
  <c r="I65" i="8" s="1"/>
  <c r="B65" i="8"/>
  <c r="H65" i="8" s="1"/>
  <c r="P64" i="8"/>
  <c r="Q64" i="8" s="1"/>
  <c r="O64" i="8"/>
  <c r="N64" i="8"/>
  <c r="G64" i="8"/>
  <c r="M64" i="8" s="1"/>
  <c r="F64" i="8"/>
  <c r="E64" i="8"/>
  <c r="K64" i="8" s="1"/>
  <c r="D64" i="8"/>
  <c r="C64" i="8"/>
  <c r="I64" i="8" s="1"/>
  <c r="B64" i="8"/>
  <c r="H64" i="8" s="1"/>
  <c r="P63" i="8"/>
  <c r="Q63" i="8" s="1"/>
  <c r="O63" i="8"/>
  <c r="N63" i="8"/>
  <c r="G63" i="8"/>
  <c r="M63" i="8" s="1"/>
  <c r="F63" i="8"/>
  <c r="E63" i="8"/>
  <c r="K63" i="8" s="1"/>
  <c r="D63" i="8"/>
  <c r="J63" i="8" s="1"/>
  <c r="C63" i="8"/>
  <c r="I63" i="8" s="1"/>
  <c r="B63" i="8"/>
  <c r="H63" i="8" s="1"/>
  <c r="P62" i="8"/>
  <c r="Q62" i="8" s="1"/>
  <c r="O62" i="8"/>
  <c r="N62" i="8"/>
  <c r="H62" i="8"/>
  <c r="G62" i="8"/>
  <c r="M62" i="8" s="1"/>
  <c r="F62" i="8"/>
  <c r="L62" i="8" s="1"/>
  <c r="E62" i="8"/>
  <c r="K62" i="8" s="1"/>
  <c r="D62" i="8"/>
  <c r="J62" i="8" s="1"/>
  <c r="C62" i="8"/>
  <c r="I62" i="8" s="1"/>
  <c r="B62" i="8"/>
  <c r="P61" i="8"/>
  <c r="Q61" i="8" s="1"/>
  <c r="N61" i="8"/>
  <c r="O61" i="8" s="1"/>
  <c r="K61" i="8"/>
  <c r="G61" i="8"/>
  <c r="M61" i="8" s="1"/>
  <c r="F61" i="8"/>
  <c r="L61" i="8" s="1"/>
  <c r="E61" i="8"/>
  <c r="D61" i="8"/>
  <c r="C61" i="8"/>
  <c r="I61" i="8" s="1"/>
  <c r="B61" i="8"/>
  <c r="H61" i="8" s="1"/>
  <c r="P60" i="8"/>
  <c r="Q60" i="8" s="1"/>
  <c r="O60" i="8"/>
  <c r="N60" i="8"/>
  <c r="G60" i="8"/>
  <c r="M60" i="8" s="1"/>
  <c r="F60" i="8"/>
  <c r="E60" i="8"/>
  <c r="K60" i="8" s="1"/>
  <c r="D60" i="8"/>
  <c r="J60" i="8" s="1"/>
  <c r="C60" i="8"/>
  <c r="I60" i="8" s="1"/>
  <c r="B60" i="8"/>
  <c r="H60" i="8" s="1"/>
  <c r="P59" i="8"/>
  <c r="Q59" i="8" s="1"/>
  <c r="N59" i="8"/>
  <c r="O59" i="8" s="1"/>
  <c r="K59" i="8"/>
  <c r="G59" i="8"/>
  <c r="M59" i="8" s="1"/>
  <c r="F59" i="8"/>
  <c r="E59" i="8"/>
  <c r="D59" i="8"/>
  <c r="J59" i="8" s="1"/>
  <c r="C59" i="8"/>
  <c r="I59" i="8" s="1"/>
  <c r="B59" i="8"/>
  <c r="H59" i="8" s="1"/>
  <c r="P58" i="8"/>
  <c r="Q58" i="8" s="1"/>
  <c r="N58" i="8"/>
  <c r="O58" i="8" s="1"/>
  <c r="M58" i="8"/>
  <c r="L58" i="8"/>
  <c r="G58" i="8"/>
  <c r="F58" i="8"/>
  <c r="E58" i="8"/>
  <c r="K58" i="8" s="1"/>
  <c r="D58" i="8"/>
  <c r="J58" i="8" s="1"/>
  <c r="C58" i="8"/>
  <c r="I58" i="8" s="1"/>
  <c r="B58" i="8"/>
  <c r="H58" i="8" s="1"/>
  <c r="P57" i="8"/>
  <c r="Q57" i="8" s="1"/>
  <c r="O57" i="8"/>
  <c r="N57" i="8"/>
  <c r="L57" i="8"/>
  <c r="K57" i="8"/>
  <c r="G57" i="8"/>
  <c r="M57" i="8" s="1"/>
  <c r="F57" i="8"/>
  <c r="E57" i="8"/>
  <c r="D57" i="8"/>
  <c r="J57" i="8" s="1"/>
  <c r="C57" i="8"/>
  <c r="I57" i="8" s="1"/>
  <c r="B57" i="8"/>
  <c r="H57" i="8" s="1"/>
  <c r="P56" i="8"/>
  <c r="Q56" i="8" s="1"/>
  <c r="N56" i="8"/>
  <c r="O56" i="8" s="1"/>
  <c r="K56" i="8"/>
  <c r="G56" i="8"/>
  <c r="M56" i="8" s="1"/>
  <c r="F56" i="8"/>
  <c r="L56" i="8" s="1"/>
  <c r="E56" i="8"/>
  <c r="D56" i="8"/>
  <c r="C56" i="8"/>
  <c r="I56" i="8" s="1"/>
  <c r="B56" i="8"/>
  <c r="H56" i="8" s="1"/>
  <c r="P55" i="8"/>
  <c r="Q55" i="8" s="1"/>
  <c r="O55" i="8"/>
  <c r="N55" i="8"/>
  <c r="K55" i="8"/>
  <c r="J55" i="8"/>
  <c r="H55" i="8"/>
  <c r="G55" i="8"/>
  <c r="M55" i="8" s="1"/>
  <c r="F55" i="8"/>
  <c r="L55" i="8" s="1"/>
  <c r="E55" i="8"/>
  <c r="D55" i="8"/>
  <c r="C55" i="8"/>
  <c r="B55" i="8"/>
  <c r="P54" i="8"/>
  <c r="Q54" i="8" s="1"/>
  <c r="N54" i="8"/>
  <c r="O54" i="8" s="1"/>
  <c r="L54" i="8"/>
  <c r="K54" i="8"/>
  <c r="J54" i="8"/>
  <c r="I54" i="8"/>
  <c r="G54" i="8"/>
  <c r="M54" i="8" s="1"/>
  <c r="F54" i="8"/>
  <c r="E54" i="8"/>
  <c r="D54" i="8"/>
  <c r="C54" i="8"/>
  <c r="B54" i="8"/>
  <c r="H54" i="8" s="1"/>
  <c r="P53" i="8"/>
  <c r="Q53" i="8" s="1"/>
  <c r="N53" i="8"/>
  <c r="O53" i="8" s="1"/>
  <c r="L53" i="8"/>
  <c r="K53" i="8"/>
  <c r="G53" i="8"/>
  <c r="M53" i="8" s="1"/>
  <c r="F53" i="8"/>
  <c r="E53" i="8"/>
  <c r="D53" i="8"/>
  <c r="C53" i="8"/>
  <c r="B53" i="8"/>
  <c r="H53" i="8" s="1"/>
  <c r="P52" i="8"/>
  <c r="Q52" i="8" s="1"/>
  <c r="O52" i="8"/>
  <c r="N52" i="8"/>
  <c r="G52" i="8"/>
  <c r="M52" i="8" s="1"/>
  <c r="F52" i="8"/>
  <c r="L52" i="8" s="1"/>
  <c r="E52" i="8"/>
  <c r="K52" i="8" s="1"/>
  <c r="D52" i="8"/>
  <c r="J52" i="8" s="1"/>
  <c r="C52" i="8"/>
  <c r="I52" i="8" s="1"/>
  <c r="B52" i="8"/>
  <c r="H52" i="8" s="1"/>
  <c r="Q51" i="8"/>
  <c r="P51" i="8"/>
  <c r="N51" i="8"/>
  <c r="O51" i="8" s="1"/>
  <c r="J51" i="8"/>
  <c r="I51" i="8"/>
  <c r="H51" i="8"/>
  <c r="G51" i="8"/>
  <c r="M51" i="8" s="1"/>
  <c r="F51" i="8"/>
  <c r="L51" i="8" s="1"/>
  <c r="E51" i="8"/>
  <c r="K51" i="8" s="1"/>
  <c r="D51" i="8"/>
  <c r="C51" i="8"/>
  <c r="B51" i="8"/>
  <c r="P50" i="8"/>
  <c r="N50" i="8"/>
  <c r="O50" i="8" s="1"/>
  <c r="M50" i="8"/>
  <c r="L50" i="8"/>
  <c r="K50" i="8"/>
  <c r="J50" i="8"/>
  <c r="I50" i="8"/>
  <c r="G50" i="8"/>
  <c r="F50" i="8"/>
  <c r="E50" i="8"/>
  <c r="D50" i="8"/>
  <c r="C50" i="8"/>
  <c r="B50" i="8"/>
  <c r="H50" i="8" s="1"/>
  <c r="P49" i="8"/>
  <c r="Q49" i="8" s="1"/>
  <c r="O49" i="8"/>
  <c r="N49" i="8"/>
  <c r="M49" i="8"/>
  <c r="L49" i="8"/>
  <c r="K49" i="8"/>
  <c r="G49" i="8"/>
  <c r="F49" i="8"/>
  <c r="E49" i="8"/>
  <c r="D49" i="8"/>
  <c r="C49" i="8"/>
  <c r="I49" i="8" s="1"/>
  <c r="B49" i="8"/>
  <c r="H49" i="8" s="1"/>
  <c r="P48" i="8"/>
  <c r="Q48" i="8" s="1"/>
  <c r="O48" i="8"/>
  <c r="N48" i="8"/>
  <c r="G48" i="8"/>
  <c r="M48" i="8" s="1"/>
  <c r="F48" i="8"/>
  <c r="L48" i="8" s="1"/>
  <c r="E48" i="8"/>
  <c r="K48" i="8" s="1"/>
  <c r="D48" i="8"/>
  <c r="J48" i="8" s="1"/>
  <c r="C48" i="8"/>
  <c r="B48" i="8"/>
  <c r="H48" i="8" s="1"/>
  <c r="P47" i="8"/>
  <c r="N47" i="8"/>
  <c r="O47" i="8" s="1"/>
  <c r="K47" i="8"/>
  <c r="J47" i="8"/>
  <c r="I47" i="8"/>
  <c r="H47" i="8"/>
  <c r="G47" i="8"/>
  <c r="M47" i="8" s="1"/>
  <c r="F47" i="8"/>
  <c r="L47" i="8" s="1"/>
  <c r="E47" i="8"/>
  <c r="D47" i="8"/>
  <c r="C47" i="8"/>
  <c r="B47" i="8"/>
  <c r="P46" i="8"/>
  <c r="N46" i="8"/>
  <c r="O46" i="8" s="1"/>
  <c r="M46" i="8"/>
  <c r="J46" i="8"/>
  <c r="H46" i="8"/>
  <c r="G46" i="8"/>
  <c r="F46" i="8"/>
  <c r="L46" i="8" s="1"/>
  <c r="E46" i="8"/>
  <c r="K46" i="8" s="1"/>
  <c r="D46" i="8"/>
  <c r="C46" i="8"/>
  <c r="B46" i="8"/>
  <c r="P45" i="8"/>
  <c r="N45" i="8"/>
  <c r="O45" i="8" s="1"/>
  <c r="G45" i="8"/>
  <c r="M45" i="8" s="1"/>
  <c r="F45" i="8"/>
  <c r="L45" i="8" s="1"/>
  <c r="E45" i="8"/>
  <c r="K45" i="8" s="1"/>
  <c r="D45" i="8"/>
  <c r="J45" i="8" s="1"/>
  <c r="C45" i="8"/>
  <c r="I45" i="8" s="1"/>
  <c r="B45" i="8"/>
  <c r="H45" i="8" s="1"/>
  <c r="P44" i="8"/>
  <c r="Q44" i="8" s="1"/>
  <c r="N44" i="8"/>
  <c r="K44" i="8"/>
  <c r="G44" i="8"/>
  <c r="M44" i="8" s="1"/>
  <c r="F44" i="8"/>
  <c r="L44" i="8" s="1"/>
  <c r="E44" i="8"/>
  <c r="D44" i="8"/>
  <c r="J44" i="8" s="1"/>
  <c r="C44" i="8"/>
  <c r="I44" i="8" s="1"/>
  <c r="B44" i="8"/>
  <c r="H44" i="8" s="1"/>
  <c r="Q43" i="8"/>
  <c r="P43" i="8"/>
  <c r="N43" i="8"/>
  <c r="O43" i="8" s="1"/>
  <c r="G43" i="8"/>
  <c r="M43" i="8" s="1"/>
  <c r="F43" i="8"/>
  <c r="L43" i="8" s="1"/>
  <c r="E43" i="8"/>
  <c r="K43" i="8" s="1"/>
  <c r="D43" i="8"/>
  <c r="J43" i="8" s="1"/>
  <c r="C43" i="8"/>
  <c r="I43" i="8" s="1"/>
  <c r="B43" i="8"/>
  <c r="H43" i="8" s="1"/>
  <c r="P42" i="8"/>
  <c r="Q42" i="8" s="1"/>
  <c r="N42" i="8"/>
  <c r="O42" i="8" s="1"/>
  <c r="G42" i="8"/>
  <c r="M42" i="8" s="1"/>
  <c r="F42" i="8"/>
  <c r="L42" i="8" s="1"/>
  <c r="E42" i="8"/>
  <c r="K42" i="8" s="1"/>
  <c r="D42" i="8"/>
  <c r="J42" i="8" s="1"/>
  <c r="C42" i="8"/>
  <c r="I42" i="8" s="1"/>
  <c r="B42" i="8"/>
  <c r="H42" i="8" s="1"/>
  <c r="P41" i="8"/>
  <c r="Q41" i="8" s="1"/>
  <c r="N41" i="8"/>
  <c r="O41" i="8" s="1"/>
  <c r="G41" i="8"/>
  <c r="M41" i="8" s="1"/>
  <c r="F41" i="8"/>
  <c r="L41" i="8" s="1"/>
  <c r="E41" i="8"/>
  <c r="K41" i="8" s="1"/>
  <c r="D41" i="8"/>
  <c r="J41" i="8" s="1"/>
  <c r="C41" i="8"/>
  <c r="I41" i="8" s="1"/>
  <c r="B41" i="8"/>
  <c r="H41" i="8" s="1"/>
  <c r="P40" i="8"/>
  <c r="Q40" i="8" s="1"/>
  <c r="O40" i="8"/>
  <c r="N40" i="8"/>
  <c r="G40" i="8"/>
  <c r="F40" i="8"/>
  <c r="L40" i="8" s="1"/>
  <c r="E40" i="8"/>
  <c r="K40" i="8" s="1"/>
  <c r="D40" i="8"/>
  <c r="C40" i="8"/>
  <c r="I40" i="8" s="1"/>
  <c r="B40" i="8"/>
  <c r="H40" i="8" s="1"/>
  <c r="Q39" i="8"/>
  <c r="P39" i="8"/>
  <c r="N39" i="8"/>
  <c r="O39" i="8" s="1"/>
  <c r="J39" i="8"/>
  <c r="I39" i="8"/>
  <c r="G39" i="8"/>
  <c r="M39" i="8" s="1"/>
  <c r="F39" i="8"/>
  <c r="L39" i="8" s="1"/>
  <c r="E39" i="8"/>
  <c r="K39" i="8" s="1"/>
  <c r="D39" i="8"/>
  <c r="C39" i="8"/>
  <c r="B39" i="8"/>
  <c r="H39" i="8" s="1"/>
  <c r="P38" i="8"/>
  <c r="Q38" i="8" s="1"/>
  <c r="O38" i="8"/>
  <c r="N38" i="8"/>
  <c r="M38" i="8"/>
  <c r="L38" i="8"/>
  <c r="G38" i="8"/>
  <c r="F38" i="8"/>
  <c r="E38" i="8"/>
  <c r="K38" i="8" s="1"/>
  <c r="D38" i="8"/>
  <c r="J38" i="8" s="1"/>
  <c r="C38" i="8"/>
  <c r="I38" i="8" s="1"/>
  <c r="B38" i="8"/>
  <c r="H38" i="8" s="1"/>
  <c r="P37" i="8"/>
  <c r="Q37" i="8" s="1"/>
  <c r="O37" i="8"/>
  <c r="N37" i="8"/>
  <c r="M37" i="8"/>
  <c r="L37" i="8"/>
  <c r="G37" i="8"/>
  <c r="F37" i="8"/>
  <c r="E37" i="8"/>
  <c r="K37" i="8" s="1"/>
  <c r="D37" i="8"/>
  <c r="J37" i="8" s="1"/>
  <c r="C37" i="8"/>
  <c r="I37" i="8" s="1"/>
  <c r="B37" i="8"/>
  <c r="H37" i="8" s="1"/>
  <c r="P36" i="8"/>
  <c r="Q36" i="8" s="1"/>
  <c r="O36" i="8"/>
  <c r="N36" i="8"/>
  <c r="G36" i="8"/>
  <c r="M36" i="8" s="1"/>
  <c r="F36" i="8"/>
  <c r="L36" i="8" s="1"/>
  <c r="E36" i="8"/>
  <c r="K36" i="8" s="1"/>
  <c r="D36" i="8"/>
  <c r="J36" i="8" s="1"/>
  <c r="C36" i="8"/>
  <c r="B36" i="8"/>
  <c r="H36" i="8" s="1"/>
  <c r="P35" i="8"/>
  <c r="Q35" i="8" s="1"/>
  <c r="N35" i="8"/>
  <c r="O35" i="8" s="1"/>
  <c r="K35" i="8"/>
  <c r="J35" i="8"/>
  <c r="I35" i="8"/>
  <c r="G35" i="8"/>
  <c r="M35" i="8" s="1"/>
  <c r="F35" i="8"/>
  <c r="L35" i="8" s="1"/>
  <c r="E35" i="8"/>
  <c r="D35" i="8"/>
  <c r="C35" i="8"/>
  <c r="B35" i="8"/>
  <c r="H35" i="8" s="1"/>
  <c r="P34" i="8"/>
  <c r="Q34" i="8" s="1"/>
  <c r="N34" i="8"/>
  <c r="O34" i="8" s="1"/>
  <c r="L34" i="8"/>
  <c r="I34" i="8"/>
  <c r="G34" i="8"/>
  <c r="M34" i="8" s="1"/>
  <c r="F34" i="8"/>
  <c r="E34" i="8"/>
  <c r="K34" i="8" s="1"/>
  <c r="D34" i="8"/>
  <c r="C34" i="8"/>
  <c r="B34" i="8"/>
  <c r="H34" i="8" s="1"/>
  <c r="P33" i="8"/>
  <c r="Q33" i="8" s="1"/>
  <c r="N33" i="8"/>
  <c r="O33" i="8" s="1"/>
  <c r="M33" i="8"/>
  <c r="G33" i="8"/>
  <c r="F33" i="8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I32" i="8"/>
  <c r="H32" i="8"/>
  <c r="G32" i="8"/>
  <c r="M32" i="8" s="1"/>
  <c r="F32" i="8"/>
  <c r="E32" i="8"/>
  <c r="K32" i="8" s="1"/>
  <c r="D32" i="8"/>
  <c r="J32" i="8" s="1"/>
  <c r="C32" i="8"/>
  <c r="B32" i="8"/>
  <c r="P31" i="8"/>
  <c r="Q31" i="8" s="1"/>
  <c r="N31" i="8"/>
  <c r="O31" i="8" s="1"/>
  <c r="M31" i="8"/>
  <c r="K31" i="8"/>
  <c r="J31" i="8"/>
  <c r="I31" i="8"/>
  <c r="G31" i="8"/>
  <c r="F31" i="8"/>
  <c r="L31" i="8" s="1"/>
  <c r="E31" i="8"/>
  <c r="D31" i="8"/>
  <c r="C31" i="8"/>
  <c r="B31" i="8"/>
  <c r="H31" i="8" s="1"/>
  <c r="P30" i="8"/>
  <c r="Q30" i="8" s="1"/>
  <c r="N30" i="8"/>
  <c r="O30" i="8" s="1"/>
  <c r="G30" i="8"/>
  <c r="M30" i="8" s="1"/>
  <c r="F30" i="8"/>
  <c r="L30" i="8" s="1"/>
  <c r="E30" i="8"/>
  <c r="K30" i="8" s="1"/>
  <c r="D30" i="8"/>
  <c r="C30" i="8"/>
  <c r="I30" i="8" s="1"/>
  <c r="B30" i="8"/>
  <c r="H30" i="8" s="1"/>
  <c r="Q29" i="8"/>
  <c r="P29" i="8"/>
  <c r="N29" i="8"/>
  <c r="O29" i="8" s="1"/>
  <c r="J29" i="8"/>
  <c r="G29" i="8"/>
  <c r="M29" i="8" s="1"/>
  <c r="F29" i="8"/>
  <c r="L29" i="8" s="1"/>
  <c r="E29" i="8"/>
  <c r="K29" i="8" s="1"/>
  <c r="D29" i="8"/>
  <c r="C29" i="8"/>
  <c r="I29" i="8" s="1"/>
  <c r="B29" i="8"/>
  <c r="H29" i="8" s="1"/>
  <c r="P28" i="8"/>
  <c r="Q28" i="8" s="1"/>
  <c r="N28" i="8"/>
  <c r="O28" i="8" s="1"/>
  <c r="K28" i="8"/>
  <c r="I28" i="8"/>
  <c r="G28" i="8"/>
  <c r="M28" i="8" s="1"/>
  <c r="F28" i="8"/>
  <c r="L28" i="8" s="1"/>
  <c r="E28" i="8"/>
  <c r="D28" i="8"/>
  <c r="J28" i="8" s="1"/>
  <c r="C28" i="8"/>
  <c r="B28" i="8"/>
  <c r="H28" i="8" s="1"/>
  <c r="P27" i="8"/>
  <c r="Q27" i="8" s="1"/>
  <c r="N27" i="8"/>
  <c r="O27" i="8" s="1"/>
  <c r="M27" i="8"/>
  <c r="G27" i="8"/>
  <c r="F27" i="8"/>
  <c r="L27" i="8" s="1"/>
  <c r="E27" i="8"/>
  <c r="K27" i="8" s="1"/>
  <c r="D27" i="8"/>
  <c r="J27" i="8" s="1"/>
  <c r="C27" i="8"/>
  <c r="I27" i="8" s="1"/>
  <c r="B27" i="8"/>
  <c r="H27" i="8" s="1"/>
  <c r="Q26" i="8"/>
  <c r="P26" i="8"/>
  <c r="N26" i="8"/>
  <c r="O26" i="8" s="1"/>
  <c r="H26" i="8"/>
  <c r="G26" i="8"/>
  <c r="M26" i="8" s="1"/>
  <c r="F26" i="8"/>
  <c r="L26" i="8" s="1"/>
  <c r="E26" i="8"/>
  <c r="K26" i="8" s="1"/>
  <c r="D26" i="8"/>
  <c r="J26" i="8" s="1"/>
  <c r="C26" i="8"/>
  <c r="I26" i="8" s="1"/>
  <c r="B26" i="8"/>
  <c r="P25" i="8"/>
  <c r="Q25" i="8" s="1"/>
  <c r="N25" i="8"/>
  <c r="O25" i="8" s="1"/>
  <c r="M25" i="8"/>
  <c r="I25" i="8"/>
  <c r="G25" i="8"/>
  <c r="F25" i="8"/>
  <c r="L25" i="8" s="1"/>
  <c r="E25" i="8"/>
  <c r="K25" i="8" s="1"/>
  <c r="D25" i="8"/>
  <c r="J25" i="8" s="1"/>
  <c r="C25" i="8"/>
  <c r="B25" i="8"/>
  <c r="H25" i="8" s="1"/>
  <c r="P24" i="8"/>
  <c r="Q24" i="8" s="1"/>
  <c r="N24" i="8"/>
  <c r="O24" i="8" s="1"/>
  <c r="M24" i="8"/>
  <c r="G24" i="8"/>
  <c r="F24" i="8"/>
  <c r="L24" i="8" s="1"/>
  <c r="E24" i="8"/>
  <c r="K24" i="8" s="1"/>
  <c r="D24" i="8"/>
  <c r="J24" i="8" s="1"/>
  <c r="C24" i="8"/>
  <c r="I24" i="8" s="1"/>
  <c r="B24" i="8"/>
  <c r="H24" i="8" s="1"/>
  <c r="Q23" i="8"/>
  <c r="P23" i="8"/>
  <c r="N23" i="8"/>
  <c r="O23" i="8" s="1"/>
  <c r="J23" i="8"/>
  <c r="G23" i="8"/>
  <c r="M23" i="8" s="1"/>
  <c r="F23" i="8"/>
  <c r="L23" i="8" s="1"/>
  <c r="E23" i="8"/>
  <c r="K23" i="8" s="1"/>
  <c r="D23" i="8"/>
  <c r="C23" i="8"/>
  <c r="I23" i="8" s="1"/>
  <c r="B23" i="8"/>
  <c r="H23" i="8" s="1"/>
  <c r="P22" i="8"/>
  <c r="Q22" i="8" s="1"/>
  <c r="N22" i="8"/>
  <c r="M22" i="8"/>
  <c r="L22" i="8"/>
  <c r="K22" i="8"/>
  <c r="G22" i="8"/>
  <c r="F22" i="8"/>
  <c r="E22" i="8"/>
  <c r="D22" i="8"/>
  <c r="J22" i="8" s="1"/>
  <c r="C22" i="8"/>
  <c r="I22" i="8" s="1"/>
  <c r="B22" i="8"/>
  <c r="H22" i="8" s="1"/>
  <c r="P21" i="8"/>
  <c r="Q21" i="8" s="1"/>
  <c r="N21" i="8"/>
  <c r="O21" i="8" s="1"/>
  <c r="M21" i="8"/>
  <c r="G21" i="8"/>
  <c r="F21" i="8"/>
  <c r="L21" i="8" s="1"/>
  <c r="E21" i="8"/>
  <c r="K21" i="8" s="1"/>
  <c r="D21" i="8"/>
  <c r="J21" i="8" s="1"/>
  <c r="C21" i="8"/>
  <c r="I21" i="8" s="1"/>
  <c r="B21" i="8"/>
  <c r="H21" i="8" s="1"/>
  <c r="Q20" i="8"/>
  <c r="P20" i="8"/>
  <c r="N20" i="8"/>
  <c r="O20" i="8" s="1"/>
  <c r="I20" i="8"/>
  <c r="H20" i="8"/>
  <c r="G20" i="8"/>
  <c r="M20" i="8" s="1"/>
  <c r="F20" i="8"/>
  <c r="L20" i="8" s="1"/>
  <c r="E20" i="8"/>
  <c r="K20" i="8" s="1"/>
  <c r="D20" i="8"/>
  <c r="C20" i="8"/>
  <c r="B20" i="8"/>
  <c r="P19" i="8"/>
  <c r="Q19" i="8" s="1"/>
  <c r="N19" i="8"/>
  <c r="O19" i="8" s="1"/>
  <c r="K19" i="8"/>
  <c r="J19" i="8"/>
  <c r="I19" i="8"/>
  <c r="G19" i="8"/>
  <c r="M19" i="8" s="1"/>
  <c r="F19" i="8"/>
  <c r="L19" i="8" s="1"/>
  <c r="E19" i="8"/>
  <c r="D19" i="8"/>
  <c r="C19" i="8"/>
  <c r="B19" i="8"/>
  <c r="H19" i="8" s="1"/>
  <c r="P18" i="8"/>
  <c r="Q18" i="8" s="1"/>
  <c r="N18" i="8"/>
  <c r="O18" i="8" s="1"/>
  <c r="G18" i="8"/>
  <c r="M18" i="8" s="1"/>
  <c r="F18" i="8"/>
  <c r="L18" i="8" s="1"/>
  <c r="E18" i="8"/>
  <c r="K18" i="8" s="1"/>
  <c r="D18" i="8"/>
  <c r="J18" i="8" s="1"/>
  <c r="C18" i="8"/>
  <c r="I18" i="8" s="1"/>
  <c r="B18" i="8"/>
  <c r="H18" i="8" s="1"/>
  <c r="Q17" i="8"/>
  <c r="P17" i="8"/>
  <c r="N17" i="8"/>
  <c r="O17" i="8" s="1"/>
  <c r="G17" i="8"/>
  <c r="M17" i="8" s="1"/>
  <c r="F17" i="8"/>
  <c r="L17" i="8" s="1"/>
  <c r="E17" i="8"/>
  <c r="K17" i="8" s="1"/>
  <c r="D17" i="8"/>
  <c r="J17" i="8" s="1"/>
  <c r="C17" i="8"/>
  <c r="I17" i="8" s="1"/>
  <c r="B17" i="8"/>
  <c r="H17" i="8" s="1"/>
  <c r="P16" i="8"/>
  <c r="Q16" i="8" s="1"/>
  <c r="N16" i="8"/>
  <c r="O16" i="8" s="1"/>
  <c r="G16" i="8"/>
  <c r="M16" i="8" s="1"/>
  <c r="F16" i="8"/>
  <c r="L16" i="8" s="1"/>
  <c r="E16" i="8"/>
  <c r="K16" i="8" s="1"/>
  <c r="D16" i="8"/>
  <c r="J16" i="8" s="1"/>
  <c r="C16" i="8"/>
  <c r="I16" i="8" s="1"/>
  <c r="B16" i="8"/>
  <c r="H16" i="8" s="1"/>
  <c r="P15" i="8"/>
  <c r="Q15" i="8" s="1"/>
  <c r="N15" i="8"/>
  <c r="O15" i="8" s="1"/>
  <c r="G15" i="8"/>
  <c r="M15" i="8" s="1"/>
  <c r="F15" i="8"/>
  <c r="E15" i="8"/>
  <c r="K15" i="8" s="1"/>
  <c r="D15" i="8"/>
  <c r="J15" i="8" s="1"/>
  <c r="C15" i="8"/>
  <c r="I15" i="8" s="1"/>
  <c r="B15" i="8"/>
  <c r="H15" i="8" s="1"/>
  <c r="P14" i="8"/>
  <c r="Q14" i="8" s="1"/>
  <c r="N14" i="8"/>
  <c r="O14" i="8" s="1"/>
  <c r="G14" i="8"/>
  <c r="M14" i="8" s="1"/>
  <c r="F14" i="8"/>
  <c r="E14" i="8"/>
  <c r="K14" i="8" s="1"/>
  <c r="D14" i="8"/>
  <c r="J14" i="8" s="1"/>
  <c r="C14" i="8"/>
  <c r="I14" i="8" s="1"/>
  <c r="B14" i="8"/>
  <c r="H14" i="8" s="1"/>
  <c r="P13" i="8"/>
  <c r="Q13" i="8" s="1"/>
  <c r="N13" i="8"/>
  <c r="O13" i="8" s="1"/>
  <c r="M13" i="8"/>
  <c r="L13" i="8"/>
  <c r="G13" i="8"/>
  <c r="F13" i="8"/>
  <c r="E13" i="8"/>
  <c r="K13" i="8" s="1"/>
  <c r="D13" i="8"/>
  <c r="J13" i="8" s="1"/>
  <c r="C13" i="8"/>
  <c r="I13" i="8" s="1"/>
  <c r="B13" i="8"/>
  <c r="H13" i="8" s="1"/>
  <c r="P12" i="8"/>
  <c r="Q12" i="8" s="1"/>
  <c r="N12" i="8"/>
  <c r="O12" i="8" s="1"/>
  <c r="M12" i="8"/>
  <c r="G12" i="8"/>
  <c r="F12" i="8"/>
  <c r="L12" i="8" s="1"/>
  <c r="E12" i="8"/>
  <c r="K12" i="8" s="1"/>
  <c r="D12" i="8"/>
  <c r="C12" i="8"/>
  <c r="I12" i="8" s="1"/>
  <c r="B12" i="8"/>
  <c r="H12" i="8" s="1"/>
  <c r="Q11" i="8"/>
  <c r="P11" i="8"/>
  <c r="N11" i="8"/>
  <c r="O11" i="8" s="1"/>
  <c r="J11" i="8"/>
  <c r="I11" i="8"/>
  <c r="G11" i="8"/>
  <c r="M11" i="8" s="1"/>
  <c r="F11" i="8"/>
  <c r="L11" i="8" s="1"/>
  <c r="E11" i="8"/>
  <c r="K11" i="8" s="1"/>
  <c r="D11" i="8"/>
  <c r="C11" i="8"/>
  <c r="B11" i="8"/>
  <c r="H11" i="8" s="1"/>
  <c r="P10" i="8"/>
  <c r="Q10" i="8" s="1"/>
  <c r="N10" i="8"/>
  <c r="O10" i="8" s="1"/>
  <c r="M10" i="8"/>
  <c r="L10" i="8"/>
  <c r="K10" i="8"/>
  <c r="J10" i="8"/>
  <c r="G10" i="8"/>
  <c r="F10" i="8"/>
  <c r="E10" i="8"/>
  <c r="D10" i="8"/>
  <c r="C10" i="8"/>
  <c r="I10" i="8" s="1"/>
  <c r="B10" i="8"/>
  <c r="H10" i="8" s="1"/>
  <c r="P9" i="8"/>
  <c r="Q9" i="8" s="1"/>
  <c r="N9" i="8"/>
  <c r="O9" i="8" s="1"/>
  <c r="M9" i="8"/>
  <c r="G9" i="8"/>
  <c r="F9" i="8"/>
  <c r="L9" i="8" s="1"/>
  <c r="E9" i="8"/>
  <c r="K9" i="8" s="1"/>
  <c r="D9" i="8"/>
  <c r="C9" i="8"/>
  <c r="I9" i="8" s="1"/>
  <c r="B9" i="8"/>
  <c r="H9" i="8" s="1"/>
  <c r="P8" i="8"/>
  <c r="Q8" i="8" s="1"/>
  <c r="N8" i="8"/>
  <c r="O8" i="8" s="1"/>
  <c r="J8" i="8"/>
  <c r="I8" i="8"/>
  <c r="H8" i="8"/>
  <c r="G8" i="8"/>
  <c r="M8" i="8" s="1"/>
  <c r="F8" i="8"/>
  <c r="L8" i="8" s="1"/>
  <c r="E8" i="8"/>
  <c r="K8" i="8" s="1"/>
  <c r="D8" i="8"/>
  <c r="C8" i="8"/>
  <c r="B8" i="8"/>
  <c r="P7" i="8"/>
  <c r="Q7" i="8" s="1"/>
  <c r="N7" i="8"/>
  <c r="O7" i="8" s="1"/>
  <c r="M7" i="8"/>
  <c r="L7" i="8"/>
  <c r="K7" i="8"/>
  <c r="J7" i="8"/>
  <c r="I7" i="8"/>
  <c r="G7" i="8"/>
  <c r="F7" i="8"/>
  <c r="E7" i="8"/>
  <c r="D7" i="8"/>
  <c r="C7" i="8"/>
  <c r="B7" i="8"/>
  <c r="H7" i="8" s="1"/>
  <c r="P6" i="8"/>
  <c r="Q6" i="8" s="1"/>
  <c r="N6" i="8"/>
  <c r="O6" i="8" s="1"/>
  <c r="M6" i="8"/>
  <c r="G6" i="8"/>
  <c r="F6" i="8"/>
  <c r="L6" i="8" s="1"/>
  <c r="E6" i="8"/>
  <c r="K6" i="8" s="1"/>
  <c r="D6" i="8"/>
  <c r="J6" i="8" s="1"/>
  <c r="C6" i="8"/>
  <c r="I6" i="8" s="1"/>
  <c r="B6" i="8"/>
  <c r="H6" i="8" s="1"/>
  <c r="Q5" i="8"/>
  <c r="P5" i="8"/>
  <c r="N5" i="8"/>
  <c r="O5" i="8" s="1"/>
  <c r="J5" i="8"/>
  <c r="I5" i="8"/>
  <c r="H5" i="8"/>
  <c r="G5" i="8"/>
  <c r="M5" i="8" s="1"/>
  <c r="F5" i="8"/>
  <c r="L5" i="8" s="1"/>
  <c r="E5" i="8"/>
  <c r="K5" i="8" s="1"/>
  <c r="D5" i="8"/>
  <c r="C5" i="8"/>
  <c r="B5" i="8"/>
  <c r="P4" i="8"/>
  <c r="Q4" i="8" s="1"/>
  <c r="N4" i="8"/>
  <c r="O4" i="8" s="1"/>
  <c r="K4" i="8"/>
  <c r="J4" i="8"/>
  <c r="I4" i="8"/>
  <c r="G4" i="8"/>
  <c r="M4" i="8" s="1"/>
  <c r="F4" i="8"/>
  <c r="L4" i="8" s="1"/>
  <c r="E4" i="8"/>
  <c r="D4" i="8"/>
  <c r="C4" i="8"/>
  <c r="B4" i="8"/>
  <c r="H4" i="8" s="1"/>
  <c r="P3" i="8"/>
  <c r="Q3" i="8" s="1"/>
  <c r="N3" i="8"/>
  <c r="O3" i="8" s="1"/>
  <c r="M3" i="8"/>
  <c r="G3" i="8"/>
  <c r="F3" i="8"/>
  <c r="L3" i="8" s="1"/>
  <c r="E3" i="8"/>
  <c r="K3" i="8" s="1"/>
  <c r="D3" i="8"/>
  <c r="J3" i="8" s="1"/>
  <c r="C3" i="8"/>
  <c r="I3" i="8" s="1"/>
  <c r="B3" i="8"/>
  <c r="H3" i="8" s="1"/>
  <c r="Q2" i="8"/>
  <c r="P2" i="8"/>
  <c r="N2" i="8"/>
  <c r="O2" i="8" s="1"/>
  <c r="H2" i="8"/>
  <c r="G2" i="8"/>
  <c r="M2" i="8" s="1"/>
  <c r="F2" i="8"/>
  <c r="L2" i="8" s="1"/>
  <c r="E2" i="8"/>
  <c r="K2" i="8" s="1"/>
  <c r="D2" i="8"/>
  <c r="J2" i="8" s="1"/>
  <c r="C2" i="8"/>
  <c r="I2" i="8" s="1"/>
  <c r="B2" i="8"/>
  <c r="V417" i="7"/>
  <c r="U417" i="7"/>
  <c r="T417" i="7"/>
  <c r="S417" i="7"/>
  <c r="R417" i="7"/>
  <c r="Q417" i="7"/>
  <c r="P417" i="7"/>
  <c r="O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R6" i="7" s="1"/>
  <c r="R7" i="7" s="1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P6" i="7" s="1"/>
  <c r="P7" i="7" s="1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D6" i="7" s="1"/>
  <c r="D7" i="7" s="1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F6" i="7" s="1"/>
  <c r="F7" i="7" s="1"/>
  <c r="E370" i="7"/>
  <c r="D370" i="7"/>
  <c r="C370" i="7"/>
  <c r="V369" i="7"/>
  <c r="U369" i="7"/>
  <c r="T369" i="7"/>
  <c r="S369" i="7"/>
  <c r="R369" i="7"/>
  <c r="Q369" i="7"/>
  <c r="P369" i="7"/>
  <c r="O369" i="7"/>
  <c r="N369" i="7"/>
  <c r="N5" i="7" s="1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U4" i="7" s="1"/>
  <c r="T26" i="7"/>
  <c r="S26" i="7"/>
  <c r="R26" i="7"/>
  <c r="Q26" i="7"/>
  <c r="P26" i="7"/>
  <c r="O26" i="7"/>
  <c r="N26" i="7"/>
  <c r="M26" i="7"/>
  <c r="L26" i="7"/>
  <c r="K26" i="7"/>
  <c r="J26" i="7"/>
  <c r="I26" i="7"/>
  <c r="I4" i="7" s="1"/>
  <c r="H26" i="7"/>
  <c r="G26" i="7"/>
  <c r="F26" i="7"/>
  <c r="E26" i="7"/>
  <c r="D26" i="7"/>
  <c r="C26" i="7"/>
  <c r="V25" i="7"/>
  <c r="U25" i="7"/>
  <c r="T25" i="7"/>
  <c r="S25" i="7"/>
  <c r="R25" i="7"/>
  <c r="R4" i="7" s="1"/>
  <c r="Q25" i="7"/>
  <c r="Q6" i="7" s="1"/>
  <c r="Q7" i="7" s="1"/>
  <c r="P25" i="7"/>
  <c r="P4" i="7" s="1"/>
  <c r="O25" i="7"/>
  <c r="O4" i="7" s="1"/>
  <c r="N25" i="7"/>
  <c r="M25" i="7"/>
  <c r="L25" i="7"/>
  <c r="K25" i="7"/>
  <c r="J25" i="7"/>
  <c r="I25" i="7"/>
  <c r="H25" i="7"/>
  <c r="G25" i="7"/>
  <c r="F25" i="7"/>
  <c r="F4" i="7" s="1"/>
  <c r="E25" i="7"/>
  <c r="E6" i="7" s="1"/>
  <c r="E7" i="7" s="1"/>
  <c r="D25" i="7"/>
  <c r="D4" i="7" s="1"/>
  <c r="C25" i="7"/>
  <c r="C6" i="7" s="1"/>
  <c r="C7" i="7" s="1"/>
  <c r="V24" i="7"/>
  <c r="V4" i="7" s="1"/>
  <c r="U24" i="7"/>
  <c r="U5" i="7" s="1"/>
  <c r="T24" i="7"/>
  <c r="T5" i="7" s="1"/>
  <c r="S24" i="7"/>
  <c r="S4" i="7" s="1"/>
  <c r="R24" i="7"/>
  <c r="Q24" i="7"/>
  <c r="P24" i="7"/>
  <c r="O24" i="7"/>
  <c r="N24" i="7"/>
  <c r="N6" i="7" s="1"/>
  <c r="N7" i="7" s="1"/>
  <c r="M24" i="7"/>
  <c r="M5" i="7" s="1"/>
  <c r="L24" i="7"/>
  <c r="L5" i="7" s="1"/>
  <c r="K24" i="7"/>
  <c r="K5" i="7" s="1"/>
  <c r="J24" i="7"/>
  <c r="J4" i="7" s="1"/>
  <c r="I24" i="7"/>
  <c r="I5" i="7" s="1"/>
  <c r="H24" i="7"/>
  <c r="H5" i="7" s="1"/>
  <c r="G24" i="7"/>
  <c r="G4" i="7" s="1"/>
  <c r="F24" i="7"/>
  <c r="E24" i="7"/>
  <c r="D24" i="7"/>
  <c r="C24" i="7"/>
  <c r="Q8" i="7"/>
  <c r="O8" i="7"/>
  <c r="K8" i="7"/>
  <c r="E8" i="7"/>
  <c r="C8" i="7"/>
  <c r="T6" i="7"/>
  <c r="T7" i="7" s="1"/>
  <c r="S6" i="7"/>
  <c r="S7" i="7" s="1"/>
  <c r="H6" i="7"/>
  <c r="H7" i="7" s="1"/>
  <c r="G6" i="7"/>
  <c r="G7" i="7" s="1"/>
  <c r="P5" i="7"/>
  <c r="O5" i="7"/>
  <c r="D5" i="7"/>
  <c r="C5" i="7"/>
  <c r="Z4" i="7"/>
  <c r="M8" i="7" s="1"/>
  <c r="T4" i="7"/>
  <c r="N4" i="7"/>
  <c r="L4" i="7"/>
  <c r="H4" i="7"/>
  <c r="Z3" i="7"/>
  <c r="Q9" i="7" s="1"/>
  <c r="D28" i="6"/>
  <c r="D26" i="6" s="1"/>
  <c r="F26" i="6"/>
  <c r="E26" i="6"/>
  <c r="F25" i="6"/>
  <c r="E25" i="6"/>
  <c r="F24" i="6"/>
  <c r="E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J69" i="8" l="1"/>
  <c r="J103" i="8"/>
  <c r="J104" i="8"/>
  <c r="K109" i="8"/>
  <c r="K110" i="8"/>
  <c r="J116" i="8"/>
  <c r="L117" i="8"/>
  <c r="K133" i="8"/>
  <c r="K140" i="8"/>
  <c r="J168" i="8"/>
  <c r="I36" i="8"/>
  <c r="J40" i="8"/>
  <c r="L71" i="8"/>
  <c r="L72" i="8"/>
  <c r="L75" i="8"/>
  <c r="L76" i="8"/>
  <c r="J80" i="8"/>
  <c r="I85" i="8"/>
  <c r="L86" i="8"/>
  <c r="L87" i="8"/>
  <c r="M88" i="8"/>
  <c r="I101" i="8"/>
  <c r="K103" i="8"/>
  <c r="K104" i="8"/>
  <c r="I108" i="8"/>
  <c r="L109" i="8"/>
  <c r="L110" i="8"/>
  <c r="K116" i="8"/>
  <c r="J121" i="8"/>
  <c r="L122" i="8"/>
  <c r="J123" i="8"/>
  <c r="K126" i="8"/>
  <c r="M127" i="8"/>
  <c r="M130" i="8"/>
  <c r="K164" i="8"/>
  <c r="J53" i="8"/>
  <c r="J74" i="8"/>
  <c r="I84" i="8"/>
  <c r="J92" i="8"/>
  <c r="J94" i="8"/>
  <c r="M96" i="8"/>
  <c r="M97" i="8"/>
  <c r="L103" i="8"/>
  <c r="J105" i="8"/>
  <c r="J108" i="8"/>
  <c r="M109" i="8"/>
  <c r="M110" i="8"/>
  <c r="I115" i="8"/>
  <c r="I119" i="8"/>
  <c r="L126" i="8"/>
  <c r="J129" i="8"/>
  <c r="J145" i="8"/>
  <c r="J148" i="8"/>
  <c r="J151" i="8"/>
  <c r="J154" i="8"/>
  <c r="K155" i="8"/>
  <c r="L164" i="8"/>
  <c r="J9" i="8"/>
  <c r="J20" i="8"/>
  <c r="J34" i="8"/>
  <c r="I46" i="8"/>
  <c r="I48" i="8"/>
  <c r="J56" i="8"/>
  <c r="I67" i="8"/>
  <c r="J68" i="8"/>
  <c r="M69" i="8"/>
  <c r="I83" i="8"/>
  <c r="K85" i="8"/>
  <c r="I91" i="8"/>
  <c r="K94" i="8"/>
  <c r="L102" i="8"/>
  <c r="M103" i="8"/>
  <c r="I107" i="8"/>
  <c r="L121" i="8"/>
  <c r="J135" i="8"/>
  <c r="J66" i="8"/>
  <c r="J67" i="8"/>
  <c r="J83" i="8"/>
  <c r="J91" i="8"/>
  <c r="M102" i="8"/>
  <c r="J107" i="8"/>
  <c r="L108" i="8"/>
  <c r="M121" i="8"/>
  <c r="M122" i="8"/>
  <c r="J125" i="8"/>
  <c r="L145" i="8"/>
  <c r="L148" i="8"/>
  <c r="L151" i="8"/>
  <c r="L154" i="8"/>
  <c r="M396" i="8"/>
  <c r="I100" i="8"/>
  <c r="K107" i="8"/>
  <c r="M108" i="8"/>
  <c r="M120" i="8"/>
  <c r="L132" i="8"/>
  <c r="J141" i="8"/>
  <c r="J142" i="8"/>
  <c r="I150" i="8"/>
  <c r="J85" i="8"/>
  <c r="J90" i="8"/>
  <c r="J100" i="8"/>
  <c r="J101" i="8"/>
  <c r="J102" i="8"/>
  <c r="I140" i="8"/>
  <c r="I396" i="8"/>
  <c r="I112" i="8"/>
  <c r="I118" i="8"/>
  <c r="J173" i="8"/>
  <c r="J128" i="8"/>
  <c r="J396" i="8"/>
  <c r="J112" i="8"/>
  <c r="J118" i="8"/>
  <c r="J119" i="8"/>
  <c r="J134" i="8"/>
  <c r="J137" i="8"/>
  <c r="J61" i="8"/>
  <c r="J89" i="8"/>
  <c r="K200" i="8"/>
  <c r="K172" i="8"/>
  <c r="K128" i="8"/>
  <c r="K123" i="8"/>
  <c r="K396" i="8"/>
  <c r="K112" i="8"/>
  <c r="J113" i="8"/>
  <c r="I114" i="8"/>
  <c r="K118" i="8"/>
  <c r="I123" i="8"/>
  <c r="K137" i="8"/>
  <c r="J140" i="8"/>
  <c r="J64" i="8"/>
  <c r="J77" i="8"/>
  <c r="J79" i="8"/>
  <c r="J81" i="8"/>
  <c r="I88" i="8"/>
  <c r="L167" i="8"/>
  <c r="L172" i="8"/>
  <c r="L123" i="8"/>
  <c r="L124" i="8"/>
  <c r="L396" i="8"/>
  <c r="L217" i="8"/>
  <c r="L111" i="8"/>
  <c r="L112" i="8"/>
  <c r="K113" i="8"/>
  <c r="J114" i="8"/>
  <c r="I117" i="8"/>
  <c r="L118" i="8"/>
  <c r="L119" i="8"/>
  <c r="M128" i="8"/>
  <c r="L134" i="8"/>
  <c r="J183" i="8"/>
  <c r="J186" i="8"/>
  <c r="J189" i="8"/>
  <c r="J88" i="8"/>
  <c r="I95" i="8"/>
  <c r="I97" i="8"/>
  <c r="I109" i="8"/>
  <c r="M142" i="8"/>
  <c r="M139" i="8"/>
  <c r="M315" i="8"/>
  <c r="M111" i="8"/>
  <c r="M112" i="8"/>
  <c r="K114" i="8"/>
  <c r="J117" i="8"/>
  <c r="M118" i="8"/>
  <c r="J130" i="8"/>
  <c r="M134" i="8"/>
  <c r="J143" i="8"/>
  <c r="J146" i="8"/>
  <c r="K186" i="8"/>
  <c r="K189" i="8"/>
  <c r="I113" i="8"/>
  <c r="J115" i="8"/>
  <c r="M117" i="8"/>
  <c r="L125" i="8"/>
  <c r="K129" i="8"/>
  <c r="L133" i="8"/>
  <c r="J136" i="8"/>
  <c r="J144" i="8"/>
  <c r="J147" i="8"/>
  <c r="J150" i="8"/>
  <c r="Q165" i="8"/>
  <c r="K167" i="8"/>
  <c r="L180" i="8"/>
  <c r="O102" i="8"/>
  <c r="J106" i="8"/>
  <c r="Q111" i="8"/>
  <c r="K115" i="8"/>
  <c r="Q120" i="8"/>
  <c r="I122" i="8"/>
  <c r="M125" i="8"/>
  <c r="L129" i="8"/>
  <c r="K144" i="8"/>
  <c r="K153" i="8"/>
  <c r="J12" i="8"/>
  <c r="L14" i="8"/>
  <c r="L15" i="8"/>
  <c r="O22" i="8"/>
  <c r="J30" i="8"/>
  <c r="L32" i="8"/>
  <c r="L33" i="8"/>
  <c r="M40" i="8"/>
  <c r="O44" i="8"/>
  <c r="Q45" i="8"/>
  <c r="Q46" i="8"/>
  <c r="Q47" i="8"/>
  <c r="J49" i="8"/>
  <c r="Q50" i="8"/>
  <c r="I53" i="8"/>
  <c r="I55" i="8"/>
  <c r="L59" i="8"/>
  <c r="L60" i="8"/>
  <c r="L63" i="8"/>
  <c r="L64" i="8"/>
  <c r="O68" i="8"/>
  <c r="Q69" i="8"/>
  <c r="Q70" i="8"/>
  <c r="Q71" i="8"/>
  <c r="J73" i="8"/>
  <c r="Q74" i="8"/>
  <c r="Q75" i="8"/>
  <c r="I77" i="8"/>
  <c r="I79" i="8"/>
  <c r="I81" i="8"/>
  <c r="K82" i="8"/>
  <c r="Q90" i="8"/>
  <c r="I92" i="8"/>
  <c r="I94" i="8"/>
  <c r="L96" i="8"/>
  <c r="L97" i="8"/>
  <c r="O101" i="8"/>
  <c r="Q102" i="8"/>
  <c r="K106" i="8"/>
  <c r="H108" i="8"/>
  <c r="L115" i="8"/>
  <c r="J122" i="8"/>
  <c r="M129" i="8"/>
  <c r="L136" i="8"/>
  <c r="Q137" i="8"/>
  <c r="L144" i="8"/>
  <c r="L153" i="8"/>
  <c r="I206" i="8"/>
  <c r="M124" i="8"/>
  <c r="Q177" i="8"/>
  <c r="H396" i="8"/>
  <c r="K121" i="8"/>
  <c r="I126" i="8"/>
  <c r="K135" i="8"/>
  <c r="J138" i="8"/>
  <c r="I175" i="8"/>
  <c r="Q252" i="8"/>
  <c r="Q255" i="8"/>
  <c r="K257" i="8"/>
  <c r="Q258" i="8"/>
  <c r="J359" i="8"/>
  <c r="J126" i="8"/>
  <c r="O132" i="8"/>
  <c r="L135" i="8"/>
  <c r="L143" i="8"/>
  <c r="L152" i="8"/>
  <c r="L159" i="8"/>
  <c r="Q160" i="8"/>
  <c r="O173" i="8"/>
  <c r="Q396" i="8"/>
  <c r="O139" i="8"/>
  <c r="M143" i="8"/>
  <c r="I148" i="8"/>
  <c r="I151" i="8"/>
  <c r="M159" i="8"/>
  <c r="Q173" i="8"/>
  <c r="Q194" i="8"/>
  <c r="J158" i="8"/>
  <c r="L130" i="8"/>
  <c r="L142" i="8"/>
  <c r="Q146" i="8"/>
  <c r="Q156" i="8"/>
  <c r="Q221" i="8"/>
  <c r="U6" i="7"/>
  <c r="U7" i="7" s="1"/>
  <c r="O6" i="7"/>
  <c r="O7" i="7" s="1"/>
  <c r="K4" i="7"/>
  <c r="N8" i="7"/>
  <c r="F9" i="7"/>
  <c r="R9" i="7"/>
  <c r="H126" i="8"/>
  <c r="H129" i="8"/>
  <c r="H131" i="8"/>
  <c r="H135" i="8"/>
  <c r="I9" i="7"/>
  <c r="G9" i="7"/>
  <c r="S9" i="7"/>
  <c r="H118" i="8"/>
  <c r="O124" i="8"/>
  <c r="H138" i="8"/>
  <c r="O141" i="8"/>
  <c r="H146" i="8"/>
  <c r="H149" i="8"/>
  <c r="H152" i="8"/>
  <c r="D11" i="6"/>
  <c r="D15" i="6"/>
  <c r="D19" i="6"/>
  <c r="D23" i="6"/>
  <c r="D29" i="6"/>
  <c r="M4" i="7"/>
  <c r="D8" i="7"/>
  <c r="P8" i="7"/>
  <c r="H9" i="7"/>
  <c r="T9" i="7"/>
  <c r="H104" i="8"/>
  <c r="H116" i="8"/>
  <c r="O136" i="8"/>
  <c r="O204" i="8"/>
  <c r="O207" i="8"/>
  <c r="D163" i="9"/>
  <c r="C152" i="9"/>
  <c r="C65" i="9"/>
  <c r="D64" i="9"/>
  <c r="C64" i="9"/>
  <c r="D76" i="9"/>
  <c r="C74" i="9"/>
  <c r="D73" i="9"/>
  <c r="D85" i="9"/>
  <c r="C106" i="9"/>
  <c r="D105" i="9"/>
  <c r="D117" i="9"/>
  <c r="D203" i="9"/>
  <c r="C192" i="9"/>
  <c r="C191" i="9"/>
  <c r="C125" i="9"/>
  <c r="D124" i="9"/>
  <c r="C124" i="9"/>
  <c r="D136" i="9"/>
  <c r="F5" i="7"/>
  <c r="C275" i="9"/>
  <c r="C274" i="9"/>
  <c r="D286" i="9"/>
  <c r="S5" i="7"/>
  <c r="G8" i="7"/>
  <c r="K9" i="7"/>
  <c r="H113" i="8"/>
  <c r="O126" i="8"/>
  <c r="C143" i="9"/>
  <c r="D142" i="9"/>
  <c r="D154" i="9"/>
  <c r="K6" i="7"/>
  <c r="K7" i="7" s="1"/>
  <c r="S8" i="7"/>
  <c r="D21" i="6"/>
  <c r="I8" i="7"/>
  <c r="U8" i="7"/>
  <c r="M9" i="7"/>
  <c r="O387" i="8"/>
  <c r="O384" i="8"/>
  <c r="O344" i="8"/>
  <c r="O361" i="8"/>
  <c r="O352" i="8"/>
  <c r="O347" i="8"/>
  <c r="O340" i="8"/>
  <c r="O329" i="8"/>
  <c r="O322" i="8"/>
  <c r="O319" i="8"/>
  <c r="O316" i="8"/>
  <c r="O313" i="8"/>
  <c r="O310" i="8"/>
  <c r="O307" i="8"/>
  <c r="O304" i="8"/>
  <c r="O301" i="8"/>
  <c r="O393" i="8"/>
  <c r="O381" i="8"/>
  <c r="O341" i="8"/>
  <c r="O334" i="8"/>
  <c r="O323" i="8"/>
  <c r="O320" i="8"/>
  <c r="O317" i="8"/>
  <c r="O289" i="8"/>
  <c r="O293" i="8"/>
  <c r="O298" i="8"/>
  <c r="O338" i="8"/>
  <c r="O331" i="8"/>
  <c r="O205" i="8"/>
  <c r="O193" i="8"/>
  <c r="O224" i="8"/>
  <c r="O223" i="8"/>
  <c r="O212" i="8"/>
  <c r="O286" i="8"/>
  <c r="O215" i="8"/>
  <c r="O210" i="8"/>
  <c r="O206" i="8"/>
  <c r="O186" i="8"/>
  <c r="O181" i="8"/>
  <c r="O182" i="8"/>
  <c r="O180" i="8"/>
  <c r="O198" i="8"/>
  <c r="O168" i="8"/>
  <c r="O216" i="8"/>
  <c r="O203" i="8"/>
  <c r="O194" i="8"/>
  <c r="O170" i="8"/>
  <c r="O166" i="8"/>
  <c r="O157" i="8"/>
  <c r="O151" i="8"/>
  <c r="O125" i="8"/>
  <c r="O144" i="8"/>
  <c r="O135" i="8"/>
  <c r="O129" i="8"/>
  <c r="O121" i="8"/>
  <c r="O133" i="8"/>
  <c r="O128" i="8"/>
  <c r="O171" i="8"/>
  <c r="O163" i="8"/>
  <c r="O154" i="8"/>
  <c r="O176" i="8"/>
  <c r="O110" i="8"/>
  <c r="O221" i="8"/>
  <c r="O138" i="8"/>
  <c r="O122" i="8"/>
  <c r="O150" i="8"/>
  <c r="O111" i="8"/>
  <c r="O118" i="8"/>
  <c r="O120" i="8"/>
  <c r="H122" i="8"/>
  <c r="O131" i="8"/>
  <c r="E5" i="7"/>
  <c r="I6" i="7"/>
  <c r="I7" i="7" s="1"/>
  <c r="C134" i="9"/>
  <c r="D133" i="9"/>
  <c r="D145" i="9"/>
  <c r="D8" i="6"/>
  <c r="D12" i="6"/>
  <c r="D16" i="6"/>
  <c r="D20" i="6"/>
  <c r="D24" i="6"/>
  <c r="C4" i="7"/>
  <c r="R5" i="7"/>
  <c r="J6" i="7"/>
  <c r="J7" i="7" s="1"/>
  <c r="V6" i="7"/>
  <c r="V7" i="7" s="1"/>
  <c r="F8" i="7"/>
  <c r="R8" i="7"/>
  <c r="J9" i="7"/>
  <c r="V9" i="7"/>
  <c r="G5" i="7"/>
  <c r="E4" i="7"/>
  <c r="Q4" i="7"/>
  <c r="L6" i="7"/>
  <c r="L7" i="7" s="1"/>
  <c r="H8" i="7"/>
  <c r="T8" i="7"/>
  <c r="L9" i="7"/>
  <c r="D9" i="6"/>
  <c r="D13" i="6"/>
  <c r="D17" i="6"/>
  <c r="D25" i="6"/>
  <c r="M6" i="7"/>
  <c r="M7" i="7" s="1"/>
  <c r="J5" i="7"/>
  <c r="V5" i="7"/>
  <c r="J8" i="7"/>
  <c r="V8" i="7"/>
  <c r="N9" i="7"/>
  <c r="O119" i="8"/>
  <c r="H136" i="8"/>
  <c r="H394" i="8"/>
  <c r="H390" i="8"/>
  <c r="H386" i="8"/>
  <c r="H382" i="8"/>
  <c r="H378" i="8"/>
  <c r="H375" i="8"/>
  <c r="H372" i="8"/>
  <c r="H369" i="8"/>
  <c r="H366" i="8"/>
  <c r="H363" i="8"/>
  <c r="H360" i="8"/>
  <c r="H357" i="8"/>
  <c r="H354" i="8"/>
  <c r="H393" i="8"/>
  <c r="H389" i="8"/>
  <c r="H385" i="8"/>
  <c r="H381" i="8"/>
  <c r="H368" i="8"/>
  <c r="H356" i="8"/>
  <c r="H350" i="8"/>
  <c r="H346" i="8"/>
  <c r="H328" i="8"/>
  <c r="H376" i="8"/>
  <c r="H377" i="8"/>
  <c r="H370" i="8"/>
  <c r="H371" i="8"/>
  <c r="H353" i="8"/>
  <c r="H348" i="8"/>
  <c r="H341" i="8"/>
  <c r="H330" i="8"/>
  <c r="H374" i="8"/>
  <c r="H358" i="8"/>
  <c r="H351" i="8"/>
  <c r="H347" i="8"/>
  <c r="H336" i="8"/>
  <c r="H329" i="8"/>
  <c r="H322" i="8"/>
  <c r="H319" i="8"/>
  <c r="H316" i="8"/>
  <c r="H343" i="8"/>
  <c r="H325" i="8"/>
  <c r="H318" i="8"/>
  <c r="H312" i="8"/>
  <c r="H303" i="8"/>
  <c r="H291" i="8"/>
  <c r="H283" i="8"/>
  <c r="H280" i="8"/>
  <c r="H277" i="8"/>
  <c r="H274" i="8"/>
  <c r="H271" i="8"/>
  <c r="H268" i="8"/>
  <c r="H265" i="8"/>
  <c r="H262" i="8"/>
  <c r="H365" i="8"/>
  <c r="H310" i="8"/>
  <c r="H301" i="8"/>
  <c r="H320" i="8"/>
  <c r="H359" i="8"/>
  <c r="H373" i="8"/>
  <c r="H307" i="8"/>
  <c r="H344" i="8"/>
  <c r="H315" i="8"/>
  <c r="H314" i="8"/>
  <c r="H305" i="8"/>
  <c r="H313" i="8"/>
  <c r="H304" i="8"/>
  <c r="H297" i="8"/>
  <c r="H292" i="8"/>
  <c r="H287" i="8"/>
  <c r="H364" i="8"/>
  <c r="H340" i="8"/>
  <c r="H326" i="8"/>
  <c r="H317" i="8"/>
  <c r="H323" i="8"/>
  <c r="H352" i="8"/>
  <c r="H272" i="8"/>
  <c r="H254" i="8"/>
  <c r="H324" i="8"/>
  <c r="H278" i="8"/>
  <c r="H288" i="8"/>
  <c r="H263" i="8"/>
  <c r="H284" i="8"/>
  <c r="H257" i="8"/>
  <c r="H256" i="8"/>
  <c r="H306" i="8"/>
  <c r="H293" i="8"/>
  <c r="H269" i="8"/>
  <c r="H245" i="8"/>
  <c r="H232" i="8"/>
  <c r="H224" i="8"/>
  <c r="H260" i="8"/>
  <c r="H241" i="8"/>
  <c r="H229" i="8"/>
  <c r="H223" i="8"/>
  <c r="H281" i="8"/>
  <c r="H239" i="8"/>
  <c r="H212" i="8"/>
  <c r="H208" i="8"/>
  <c r="H204" i="8"/>
  <c r="H200" i="8"/>
  <c r="H266" i="8"/>
  <c r="H251" i="8"/>
  <c r="H230" i="8"/>
  <c r="H275" i="8"/>
  <c r="H259" i="8"/>
  <c r="H197" i="8"/>
  <c r="H196" i="8"/>
  <c r="H185" i="8"/>
  <c r="H242" i="8"/>
  <c r="H184" i="8"/>
  <c r="H189" i="8"/>
  <c r="H166" i="8"/>
  <c r="H163" i="8"/>
  <c r="H160" i="8"/>
  <c r="H298" i="8"/>
  <c r="H188" i="8"/>
  <c r="H181" i="8"/>
  <c r="H247" i="8"/>
  <c r="H209" i="8"/>
  <c r="H178" i="8"/>
  <c r="H218" i="8"/>
  <c r="H205" i="8"/>
  <c r="H201" i="8"/>
  <c r="H177" i="8"/>
  <c r="H172" i="8"/>
  <c r="H164" i="8"/>
  <c r="H161" i="8"/>
  <c r="H158" i="8"/>
  <c r="H174" i="8"/>
  <c r="H110" i="8"/>
  <c r="H192" i="8"/>
  <c r="H162" i="8"/>
  <c r="H244" i="8"/>
  <c r="H193" i="8"/>
  <c r="H180" i="8"/>
  <c r="H248" i="8"/>
  <c r="H159" i="8"/>
  <c r="H143" i="8"/>
  <c r="H134" i="8"/>
  <c r="H155" i="8"/>
  <c r="H141" i="8"/>
  <c r="H133" i="8"/>
  <c r="H117" i="8"/>
  <c r="H114" i="8"/>
  <c r="H165" i="8"/>
  <c r="H156" i="8"/>
  <c r="H140" i="8"/>
  <c r="H128" i="8"/>
  <c r="H124" i="8"/>
  <c r="H120" i="8"/>
  <c r="H132" i="8"/>
  <c r="H112" i="8"/>
  <c r="H125" i="8"/>
  <c r="H127" i="8"/>
  <c r="O130" i="8"/>
  <c r="H142" i="8"/>
  <c r="H144" i="8"/>
  <c r="H147" i="8"/>
  <c r="H150" i="8"/>
  <c r="H153" i="8"/>
  <c r="H157" i="8"/>
  <c r="H170" i="8"/>
  <c r="O190" i="8"/>
  <c r="Q5" i="7"/>
  <c r="C9" i="7"/>
  <c r="O9" i="7"/>
  <c r="H102" i="8"/>
  <c r="H119" i="8"/>
  <c r="H139" i="8"/>
  <c r="U9" i="7"/>
  <c r="D10" i="6"/>
  <c r="D14" i="6"/>
  <c r="D18" i="6"/>
  <c r="D22" i="6"/>
  <c r="L8" i="7"/>
  <c r="D9" i="7"/>
  <c r="P9" i="7"/>
  <c r="E9" i="7"/>
  <c r="H99" i="8"/>
  <c r="O115" i="8"/>
  <c r="O117" i="8"/>
  <c r="O142" i="8"/>
  <c r="O145" i="8"/>
  <c r="O148" i="8"/>
  <c r="Q129" i="8"/>
  <c r="J131" i="8"/>
  <c r="Q135" i="8"/>
  <c r="L138" i="8"/>
  <c r="J139" i="8"/>
  <c r="M140" i="8"/>
  <c r="Q144" i="8"/>
  <c r="K146" i="8"/>
  <c r="L149" i="8"/>
  <c r="Q151" i="8"/>
  <c r="M156" i="8"/>
  <c r="Q157" i="8"/>
  <c r="I159" i="8"/>
  <c r="L161" i="8"/>
  <c r="M165" i="8"/>
  <c r="Q166" i="8"/>
  <c r="L169" i="8"/>
  <c r="H171" i="8"/>
  <c r="O174" i="8"/>
  <c r="J176" i="8"/>
  <c r="O178" i="8"/>
  <c r="Q182" i="8"/>
  <c r="L191" i="8"/>
  <c r="J208" i="8"/>
  <c r="H210" i="8"/>
  <c r="L224" i="8"/>
  <c r="H226" i="8"/>
  <c r="O240" i="8"/>
  <c r="Q271" i="8"/>
  <c r="L127" i="8"/>
  <c r="K131" i="8"/>
  <c r="I132" i="8"/>
  <c r="I135" i="8"/>
  <c r="L137" i="8"/>
  <c r="K139" i="8"/>
  <c r="M141" i="8"/>
  <c r="I144" i="8"/>
  <c r="L146" i="8"/>
  <c r="O149" i="8"/>
  <c r="Q150" i="8"/>
  <c r="I153" i="8"/>
  <c r="M155" i="8"/>
  <c r="J159" i="8"/>
  <c r="O161" i="8"/>
  <c r="I163" i="8"/>
  <c r="H167" i="8"/>
  <c r="M169" i="8"/>
  <c r="I171" i="8"/>
  <c r="I173" i="8"/>
  <c r="Q174" i="8"/>
  <c r="L177" i="8"/>
  <c r="O191" i="8"/>
  <c r="K207" i="8"/>
  <c r="K208" i="8"/>
  <c r="I120" i="8"/>
  <c r="J124" i="8"/>
  <c r="I128" i="8"/>
  <c r="I130" i="8"/>
  <c r="L131" i="8"/>
  <c r="J132" i="8"/>
  <c r="I136" i="8"/>
  <c r="Q136" i="8"/>
  <c r="O137" i="8"/>
  <c r="L139" i="8"/>
  <c r="I145" i="8"/>
  <c r="Q145" i="8"/>
  <c r="O146" i="8"/>
  <c r="Q147" i="8"/>
  <c r="Q148" i="8"/>
  <c r="Q149" i="8"/>
  <c r="H151" i="8"/>
  <c r="J153" i="8"/>
  <c r="O156" i="8"/>
  <c r="K159" i="8"/>
  <c r="Q161" i="8"/>
  <c r="J163" i="8"/>
  <c r="M164" i="8"/>
  <c r="O165" i="8"/>
  <c r="L168" i="8"/>
  <c r="O169" i="8"/>
  <c r="J171" i="8"/>
  <c r="H175" i="8"/>
  <c r="O177" i="8"/>
  <c r="J180" i="8"/>
  <c r="M181" i="8"/>
  <c r="I186" i="8"/>
  <c r="O195" i="8"/>
  <c r="H206" i="8"/>
  <c r="Q218" i="8"/>
  <c r="I377" i="8"/>
  <c r="I374" i="8"/>
  <c r="I371" i="8"/>
  <c r="I368" i="8"/>
  <c r="I365" i="8"/>
  <c r="I362" i="8"/>
  <c r="I359" i="8"/>
  <c r="I394" i="8"/>
  <c r="I390" i="8"/>
  <c r="I382" i="8"/>
  <c r="I378" i="8"/>
  <c r="I375" i="8"/>
  <c r="I372" i="8"/>
  <c r="I369" i="8"/>
  <c r="I366" i="8"/>
  <c r="I363" i="8"/>
  <c r="I376" i="8"/>
  <c r="I342" i="8"/>
  <c r="I335" i="8"/>
  <c r="I324" i="8"/>
  <c r="I321" i="8"/>
  <c r="I318" i="8"/>
  <c r="I387" i="8"/>
  <c r="I370" i="8"/>
  <c r="I345" i="8"/>
  <c r="I327" i="8"/>
  <c r="I354" i="8"/>
  <c r="I353" i="8"/>
  <c r="I348" i="8"/>
  <c r="I330" i="8"/>
  <c r="I361" i="8"/>
  <c r="I337" i="8"/>
  <c r="I379" i="8"/>
  <c r="I364" i="8"/>
  <c r="I360" i="8"/>
  <c r="I333" i="8"/>
  <c r="I343" i="8"/>
  <c r="I325" i="8"/>
  <c r="I367" i="8"/>
  <c r="I357" i="8"/>
  <c r="I339" i="8"/>
  <c r="I332" i="8"/>
  <c r="I391" i="8"/>
  <c r="I356" i="8"/>
  <c r="I350" i="8"/>
  <c r="I336" i="8"/>
  <c r="I286" i="8"/>
  <c r="I310" i="8"/>
  <c r="I301" i="8"/>
  <c r="I358" i="8"/>
  <c r="I319" i="8"/>
  <c r="I309" i="8"/>
  <c r="I300" i="8"/>
  <c r="I294" i="8"/>
  <c r="I373" i="8"/>
  <c r="I351" i="8"/>
  <c r="I307" i="8"/>
  <c r="I347" i="8"/>
  <c r="I329" i="8"/>
  <c r="I322" i="8"/>
  <c r="I288" i="8"/>
  <c r="I313" i="8"/>
  <c r="I304" i="8"/>
  <c r="I297" i="8"/>
  <c r="I292" i="8"/>
  <c r="I340" i="8"/>
  <c r="I316" i="8"/>
  <c r="I331" i="8"/>
  <c r="I312" i="8"/>
  <c r="I303" i="8"/>
  <c r="I291" i="8"/>
  <c r="I283" i="8"/>
  <c r="I280" i="8"/>
  <c r="I277" i="8"/>
  <c r="I274" i="8"/>
  <c r="I271" i="8"/>
  <c r="I268" i="8"/>
  <c r="I265" i="8"/>
  <c r="I262" i="8"/>
  <c r="I259" i="8"/>
  <c r="I256" i="8"/>
  <c r="I253" i="8"/>
  <c r="I250" i="8"/>
  <c r="I247" i="8"/>
  <c r="I272" i="8"/>
  <c r="I236" i="8"/>
  <c r="I211" i="8"/>
  <c r="I203" i="8"/>
  <c r="I199" i="8"/>
  <c r="I191" i="8"/>
  <c r="I187" i="8"/>
  <c r="I254" i="8"/>
  <c r="I278" i="8"/>
  <c r="I235" i="8"/>
  <c r="I263" i="8"/>
  <c r="I233" i="8"/>
  <c r="I284" i="8"/>
  <c r="I257" i="8"/>
  <c r="I306" i="8"/>
  <c r="I269" i="8"/>
  <c r="I245" i="8"/>
  <c r="I232" i="8"/>
  <c r="I224" i="8"/>
  <c r="I214" i="8"/>
  <c r="I244" i="8"/>
  <c r="I242" i="8"/>
  <c r="I230" i="8"/>
  <c r="I281" i="8"/>
  <c r="I239" i="8"/>
  <c r="I212" i="8"/>
  <c r="I208" i="8"/>
  <c r="I200" i="8"/>
  <c r="I266" i="8"/>
  <c r="I251" i="8"/>
  <c r="I227" i="8"/>
  <c r="I217" i="8"/>
  <c r="I238" i="8"/>
  <c r="I275" i="8"/>
  <c r="I241" i="8"/>
  <c r="I196" i="8"/>
  <c r="I184" i="8"/>
  <c r="I176" i="8"/>
  <c r="I298" i="8"/>
  <c r="I260" i="8"/>
  <c r="I223" i="8"/>
  <c r="I188" i="8"/>
  <c r="I315" i="8"/>
  <c r="I179" i="8"/>
  <c r="I229" i="8"/>
  <c r="I218" i="8"/>
  <c r="I172" i="8"/>
  <c r="I164" i="8"/>
  <c r="I161" i="8"/>
  <c r="I158" i="8"/>
  <c r="I155" i="8"/>
  <c r="I152" i="8"/>
  <c r="I149" i="8"/>
  <c r="I167" i="8"/>
  <c r="I125" i="8"/>
  <c r="I127" i="8"/>
  <c r="L128" i="8"/>
  <c r="I129" i="8"/>
  <c r="Q131" i="8"/>
  <c r="M135" i="8"/>
  <c r="I138" i="8"/>
  <c r="L140" i="8"/>
  <c r="K142" i="8"/>
  <c r="M144" i="8"/>
  <c r="I147" i="8"/>
  <c r="M153" i="8"/>
  <c r="O155" i="8"/>
  <c r="I157" i="8"/>
  <c r="J162" i="8"/>
  <c r="O164" i="8"/>
  <c r="I166" i="8"/>
  <c r="K168" i="8"/>
  <c r="M171" i="8"/>
  <c r="M180" i="8"/>
  <c r="H202" i="8"/>
  <c r="O217" i="8"/>
  <c r="L232" i="8"/>
  <c r="L235" i="8"/>
  <c r="H250" i="8"/>
  <c r="H253" i="8"/>
  <c r="L257" i="8"/>
  <c r="J331" i="8"/>
  <c r="J387" i="8"/>
  <c r="J388" i="8"/>
  <c r="J383" i="8"/>
  <c r="J379" i="8"/>
  <c r="J362" i="8"/>
  <c r="J360" i="8"/>
  <c r="J344" i="8"/>
  <c r="J333" i="8"/>
  <c r="J384" i="8"/>
  <c r="J395" i="8"/>
  <c r="J339" i="8"/>
  <c r="J332" i="8"/>
  <c r="J391" i="8"/>
  <c r="J356" i="8"/>
  <c r="J350" i="8"/>
  <c r="J346" i="8"/>
  <c r="J328" i="8"/>
  <c r="J310" i="8"/>
  <c r="J301" i="8"/>
  <c r="J296" i="8"/>
  <c r="J365" i="8"/>
  <c r="J351" i="8"/>
  <c r="J347" i="8"/>
  <c r="J325" i="8"/>
  <c r="J316" i="8"/>
  <c r="J287" i="8"/>
  <c r="J326" i="8"/>
  <c r="J312" i="8"/>
  <c r="J303" i="8"/>
  <c r="J291" i="8"/>
  <c r="J283" i="8"/>
  <c r="J280" i="8"/>
  <c r="J277" i="8"/>
  <c r="J274" i="8"/>
  <c r="J271" i="8"/>
  <c r="J268" i="8"/>
  <c r="J265" i="8"/>
  <c r="J262" i="8"/>
  <c r="J259" i="8"/>
  <c r="J336" i="8"/>
  <c r="J286" i="8"/>
  <c r="J226" i="8"/>
  <c r="J253" i="8"/>
  <c r="J235" i="8"/>
  <c r="J343" i="8"/>
  <c r="J304" i="8"/>
  <c r="J220" i="8"/>
  <c r="J313" i="8"/>
  <c r="J292" i="8"/>
  <c r="J256" i="8"/>
  <c r="J232" i="8"/>
  <c r="J214" i="8"/>
  <c r="J293" i="8"/>
  <c r="J244" i="8"/>
  <c r="J242" i="8"/>
  <c r="J230" i="8"/>
  <c r="J209" i="8"/>
  <c r="J205" i="8"/>
  <c r="J197" i="8"/>
  <c r="J297" i="8"/>
  <c r="J248" i="8"/>
  <c r="J251" i="8"/>
  <c r="J227" i="8"/>
  <c r="J217" i="8"/>
  <c r="J204" i="8"/>
  <c r="J250" i="8"/>
  <c r="J240" i="8"/>
  <c r="J238" i="8"/>
  <c r="J228" i="8"/>
  <c r="J211" i="8"/>
  <c r="J185" i="8"/>
  <c r="J223" i="8"/>
  <c r="J246" i="8"/>
  <c r="J231" i="8"/>
  <c r="J175" i="8"/>
  <c r="J247" i="8"/>
  <c r="J243" i="8"/>
  <c r="J239" i="8"/>
  <c r="J229" i="8"/>
  <c r="J213" i="8"/>
  <c r="J200" i="8"/>
  <c r="J178" i="8"/>
  <c r="J155" i="8"/>
  <c r="J152" i="8"/>
  <c r="J167" i="8"/>
  <c r="J241" i="8"/>
  <c r="J196" i="8"/>
  <c r="Q376" i="8"/>
  <c r="Q373" i="8"/>
  <c r="Q370" i="8"/>
  <c r="Q367" i="8"/>
  <c r="Q364" i="8"/>
  <c r="Q361" i="8"/>
  <c r="Q352" i="8"/>
  <c r="Q347" i="8"/>
  <c r="Q340" i="8"/>
  <c r="Q371" i="8"/>
  <c r="Q362" i="8"/>
  <c r="Q359" i="8"/>
  <c r="Q336" i="8"/>
  <c r="Q358" i="8"/>
  <c r="Q351" i="8"/>
  <c r="Q343" i="8"/>
  <c r="Q332" i="8"/>
  <c r="Q325" i="8"/>
  <c r="Q394" i="8"/>
  <c r="Q356" i="8"/>
  <c r="Q342" i="8"/>
  <c r="Q386" i="8"/>
  <c r="Q353" i="8"/>
  <c r="Q344" i="8"/>
  <c r="Q337" i="8"/>
  <c r="Q326" i="8"/>
  <c r="Q382" i="8"/>
  <c r="Q307" i="8"/>
  <c r="Q293" i="8"/>
  <c r="Q385" i="8"/>
  <c r="Q287" i="8"/>
  <c r="Q323" i="8"/>
  <c r="Q305" i="8"/>
  <c r="Q355" i="8"/>
  <c r="Q334" i="8"/>
  <c r="Q324" i="8"/>
  <c r="Q314" i="8"/>
  <c r="Q368" i="8"/>
  <c r="Q341" i="8"/>
  <c r="Q320" i="8"/>
  <c r="Q231" i="8"/>
  <c r="Q243" i="8"/>
  <c r="Q242" i="8"/>
  <c r="Q230" i="8"/>
  <c r="Q204" i="8"/>
  <c r="Q200" i="8"/>
  <c r="Q192" i="8"/>
  <c r="Q301" i="8"/>
  <c r="Q240" i="8"/>
  <c r="Q228" i="8"/>
  <c r="Q239" i="8"/>
  <c r="Q227" i="8"/>
  <c r="Q207" i="8"/>
  <c r="Q203" i="8"/>
  <c r="Q195" i="8"/>
  <c r="Q310" i="8"/>
  <c r="Q311" i="8"/>
  <c r="Q290" i="8"/>
  <c r="Q261" i="8"/>
  <c r="Q295" i="8"/>
  <c r="Q282" i="8"/>
  <c r="Q234" i="8"/>
  <c r="Q317" i="8"/>
  <c r="Q267" i="8"/>
  <c r="Q233" i="8"/>
  <c r="Q206" i="8"/>
  <c r="Q276" i="8"/>
  <c r="Q215" i="8"/>
  <c r="Q198" i="8"/>
  <c r="Q168" i="8"/>
  <c r="Q191" i="8"/>
  <c r="Q176" i="8"/>
  <c r="Q183" i="8"/>
  <c r="Q188" i="8"/>
  <c r="Q237" i="8"/>
  <c r="Q210" i="8"/>
  <c r="Q180" i="8"/>
  <c r="Q119" i="8"/>
  <c r="M126" i="8"/>
  <c r="M133" i="8"/>
  <c r="I134" i="8"/>
  <c r="I139" i="8"/>
  <c r="Q139" i="8"/>
  <c r="O140" i="8"/>
  <c r="I143" i="8"/>
  <c r="K150" i="8"/>
  <c r="M152" i="8"/>
  <c r="Q155" i="8"/>
  <c r="J157" i="8"/>
  <c r="M158" i="8"/>
  <c r="O159" i="8"/>
  <c r="K162" i="8"/>
  <c r="Q164" i="8"/>
  <c r="J166" i="8"/>
  <c r="J170" i="8"/>
  <c r="M186" i="8"/>
  <c r="I202" i="8"/>
  <c r="L216" i="8"/>
  <c r="O226" i="8"/>
  <c r="H237" i="8"/>
  <c r="I248" i="8"/>
  <c r="K393" i="8"/>
  <c r="K385" i="8"/>
  <c r="K381" i="8"/>
  <c r="K389" i="8"/>
  <c r="K388" i="8"/>
  <c r="K384" i="8"/>
  <c r="K387" i="8"/>
  <c r="K390" i="8"/>
  <c r="K345" i="8"/>
  <c r="K338" i="8"/>
  <c r="K327" i="8"/>
  <c r="K392" i="8"/>
  <c r="K383" i="8"/>
  <c r="K362" i="8"/>
  <c r="K359" i="8"/>
  <c r="K356" i="8"/>
  <c r="K350" i="8"/>
  <c r="K342" i="8"/>
  <c r="K335" i="8"/>
  <c r="K324" i="8"/>
  <c r="K321" i="8"/>
  <c r="K318" i="8"/>
  <c r="K315" i="8"/>
  <c r="K332" i="8"/>
  <c r="K309" i="8"/>
  <c r="K300" i="8"/>
  <c r="K294" i="8"/>
  <c r="K395" i="8"/>
  <c r="K288" i="8"/>
  <c r="K306" i="8"/>
  <c r="K339" i="8"/>
  <c r="K312" i="8"/>
  <c r="K303" i="8"/>
  <c r="K291" i="8"/>
  <c r="K283" i="8"/>
  <c r="K280" i="8"/>
  <c r="K277" i="8"/>
  <c r="K274" i="8"/>
  <c r="K271" i="8"/>
  <c r="K268" i="8"/>
  <c r="K265" i="8"/>
  <c r="K262" i="8"/>
  <c r="K259" i="8"/>
  <c r="K256" i="8"/>
  <c r="K253" i="8"/>
  <c r="K250" i="8"/>
  <c r="K247" i="8"/>
  <c r="K244" i="8"/>
  <c r="K286" i="8"/>
  <c r="K296" i="8"/>
  <c r="K235" i="8"/>
  <c r="K220" i="8"/>
  <c r="K202" i="8"/>
  <c r="K190" i="8"/>
  <c r="K178" i="8"/>
  <c r="K287" i="8"/>
  <c r="K232" i="8"/>
  <c r="K214" i="8"/>
  <c r="K380" i="8"/>
  <c r="K205" i="8"/>
  <c r="K193" i="8"/>
  <c r="K181" i="8"/>
  <c r="K297" i="8"/>
  <c r="K218" i="8"/>
  <c r="K241" i="8"/>
  <c r="K229" i="8"/>
  <c r="K223" i="8"/>
  <c r="K238" i="8"/>
  <c r="K222" i="8"/>
  <c r="K221" i="8"/>
  <c r="K211" i="8"/>
  <c r="K203" i="8"/>
  <c r="K199" i="8"/>
  <c r="K226" i="8"/>
  <c r="K171" i="8"/>
  <c r="K166" i="8"/>
  <c r="K163" i="8"/>
  <c r="K160" i="8"/>
  <c r="K157" i="8"/>
  <c r="K154" i="8"/>
  <c r="K151" i="8"/>
  <c r="K188" i="8"/>
  <c r="K175" i="8"/>
  <c r="K187" i="8"/>
  <c r="K183" i="8"/>
  <c r="K169" i="8"/>
  <c r="K227" i="8"/>
  <c r="K180" i="8"/>
  <c r="K212" i="8"/>
  <c r="K192" i="8"/>
  <c r="K174" i="8"/>
  <c r="K173" i="8"/>
  <c r="K217" i="8"/>
  <c r="K204" i="8"/>
  <c r="K177" i="8"/>
  <c r="K196" i="8"/>
  <c r="K184" i="8"/>
  <c r="K176" i="8"/>
  <c r="Q110" i="8"/>
  <c r="K125" i="8"/>
  <c r="K138" i="8"/>
  <c r="Q140" i="8"/>
  <c r="K147" i="8"/>
  <c r="L150" i="8"/>
  <c r="O153" i="8"/>
  <c r="Q154" i="8"/>
  <c r="K158" i="8"/>
  <c r="Q159" i="8"/>
  <c r="J161" i="8"/>
  <c r="K170" i="8"/>
  <c r="H173" i="8"/>
  <c r="M175" i="8"/>
  <c r="J182" i="8"/>
  <c r="O183" i="8"/>
  <c r="J188" i="8"/>
  <c r="O200" i="8"/>
  <c r="K213" i="8"/>
  <c r="I215" i="8"/>
  <c r="O281" i="8"/>
  <c r="O296" i="8"/>
  <c r="L389" i="8"/>
  <c r="L377" i="8"/>
  <c r="L374" i="8"/>
  <c r="L371" i="8"/>
  <c r="L368" i="8"/>
  <c r="L365" i="8"/>
  <c r="L362" i="8"/>
  <c r="L359" i="8"/>
  <c r="L356" i="8"/>
  <c r="L353" i="8"/>
  <c r="L393" i="8"/>
  <c r="L385" i="8"/>
  <c r="L381" i="8"/>
  <c r="L355" i="8"/>
  <c r="L349" i="8"/>
  <c r="L370" i="8"/>
  <c r="L369" i="8"/>
  <c r="L334" i="8"/>
  <c r="L382" i="8"/>
  <c r="L378" i="8"/>
  <c r="L364" i="8"/>
  <c r="L352" i="8"/>
  <c r="L347" i="8"/>
  <c r="L340" i="8"/>
  <c r="L336" i="8"/>
  <c r="L329" i="8"/>
  <c r="L373" i="8"/>
  <c r="L372" i="8"/>
  <c r="L390" i="8"/>
  <c r="L367" i="8"/>
  <c r="L366" i="8"/>
  <c r="L342" i="8"/>
  <c r="L335" i="8"/>
  <c r="L328" i="8"/>
  <c r="L324" i="8"/>
  <c r="L321" i="8"/>
  <c r="L318" i="8"/>
  <c r="L315" i="8"/>
  <c r="L376" i="8"/>
  <c r="L375" i="8"/>
  <c r="L331" i="8"/>
  <c r="L357" i="8"/>
  <c r="L332" i="8"/>
  <c r="L319" i="8"/>
  <c r="L311" i="8"/>
  <c r="L309" i="8"/>
  <c r="L302" i="8"/>
  <c r="L300" i="8"/>
  <c r="L295" i="8"/>
  <c r="L290" i="8"/>
  <c r="L285" i="8"/>
  <c r="L282" i="8"/>
  <c r="L279" i="8"/>
  <c r="L276" i="8"/>
  <c r="L273" i="8"/>
  <c r="L270" i="8"/>
  <c r="L267" i="8"/>
  <c r="L264" i="8"/>
  <c r="L261" i="8"/>
  <c r="L394" i="8"/>
  <c r="L358" i="8"/>
  <c r="L320" i="8"/>
  <c r="L350" i="8"/>
  <c r="L322" i="8"/>
  <c r="L306" i="8"/>
  <c r="L343" i="8"/>
  <c r="L286" i="8"/>
  <c r="L317" i="8"/>
  <c r="L296" i="8"/>
  <c r="L310" i="8"/>
  <c r="L301" i="8"/>
  <c r="L330" i="8"/>
  <c r="L303" i="8"/>
  <c r="L253" i="8"/>
  <c r="L206" i="8"/>
  <c r="L202" i="8"/>
  <c r="L194" i="8"/>
  <c r="L190" i="8"/>
  <c r="L304" i="8"/>
  <c r="L287" i="8"/>
  <c r="L277" i="8"/>
  <c r="L210" i="8"/>
  <c r="L312" i="8"/>
  <c r="L291" i="8"/>
  <c r="L262" i="8"/>
  <c r="L313" i="8"/>
  <c r="L292" i="8"/>
  <c r="L283" i="8"/>
  <c r="L256" i="8"/>
  <c r="L305" i="8"/>
  <c r="L268" i="8"/>
  <c r="L325" i="8"/>
  <c r="L241" i="8"/>
  <c r="L229" i="8"/>
  <c r="L223" i="8"/>
  <c r="L314" i="8"/>
  <c r="L274" i="8"/>
  <c r="L258" i="8"/>
  <c r="L247" i="8"/>
  <c r="L265" i="8"/>
  <c r="L250" i="8"/>
  <c r="L249" i="8"/>
  <c r="L240" i="8"/>
  <c r="L228" i="8"/>
  <c r="L222" i="8"/>
  <c r="L211" i="8"/>
  <c r="L203" i="8"/>
  <c r="L199" i="8"/>
  <c r="L316" i="8"/>
  <c r="L226" i="8"/>
  <c r="L207" i="8"/>
  <c r="L339" i="8"/>
  <c r="L271" i="8"/>
  <c r="L259" i="8"/>
  <c r="L195" i="8"/>
  <c r="L175" i="8"/>
  <c r="L187" i="8"/>
  <c r="L183" i="8"/>
  <c r="L182" i="8"/>
  <c r="L165" i="8"/>
  <c r="L162" i="8"/>
  <c r="L238" i="8"/>
  <c r="L192" i="8"/>
  <c r="L280" i="8"/>
  <c r="L179" i="8"/>
  <c r="L176" i="8"/>
  <c r="L171" i="8"/>
  <c r="L166" i="8"/>
  <c r="L163" i="8"/>
  <c r="L160" i="8"/>
  <c r="L157" i="8"/>
  <c r="I124" i="8"/>
  <c r="K134" i="8"/>
  <c r="M137" i="8"/>
  <c r="Q141" i="8"/>
  <c r="K143" i="8"/>
  <c r="M146" i="8"/>
  <c r="L147" i="8"/>
  <c r="M149" i="8"/>
  <c r="M150" i="8"/>
  <c r="K152" i="8"/>
  <c r="Q153" i="8"/>
  <c r="I156" i="8"/>
  <c r="L158" i="8"/>
  <c r="M162" i="8"/>
  <c r="Q163" i="8"/>
  <c r="I165" i="8"/>
  <c r="O167" i="8"/>
  <c r="H169" i="8"/>
  <c r="L170" i="8"/>
  <c r="Q171" i="8"/>
  <c r="O175" i="8"/>
  <c r="J179" i="8"/>
  <c r="K182" i="8"/>
  <c r="Q186" i="8"/>
  <c r="J193" i="8"/>
  <c r="O213" i="8"/>
  <c r="J215" i="8"/>
  <c r="Q281" i="8"/>
  <c r="Q302" i="8"/>
  <c r="M376" i="8"/>
  <c r="M373" i="8"/>
  <c r="M370" i="8"/>
  <c r="M367" i="8"/>
  <c r="M364" i="8"/>
  <c r="M361" i="8"/>
  <c r="M377" i="8"/>
  <c r="M374" i="8"/>
  <c r="M371" i="8"/>
  <c r="M368" i="8"/>
  <c r="M365" i="8"/>
  <c r="M362" i="8"/>
  <c r="M387" i="8"/>
  <c r="M386" i="8"/>
  <c r="M369" i="8"/>
  <c r="M354" i="8"/>
  <c r="M348" i="8"/>
  <c r="M341" i="8"/>
  <c r="M330" i="8"/>
  <c r="M323" i="8"/>
  <c r="M320" i="8"/>
  <c r="M317" i="8"/>
  <c r="M353" i="8"/>
  <c r="M344" i="8"/>
  <c r="M326" i="8"/>
  <c r="M378" i="8"/>
  <c r="M359" i="8"/>
  <c r="M352" i="8"/>
  <c r="M347" i="8"/>
  <c r="M329" i="8"/>
  <c r="M372" i="8"/>
  <c r="M351" i="8"/>
  <c r="M358" i="8"/>
  <c r="M332" i="8"/>
  <c r="M375" i="8"/>
  <c r="M345" i="8"/>
  <c r="M338" i="8"/>
  <c r="M331" i="8"/>
  <c r="M327" i="8"/>
  <c r="M355" i="8"/>
  <c r="M349" i="8"/>
  <c r="M294" i="8"/>
  <c r="M350" i="8"/>
  <c r="M346" i="8"/>
  <c r="M321" i="8"/>
  <c r="M308" i="8"/>
  <c r="M306" i="8"/>
  <c r="M299" i="8"/>
  <c r="M366" i="8"/>
  <c r="M342" i="8"/>
  <c r="M293" i="8"/>
  <c r="M356" i="8"/>
  <c r="M335" i="8"/>
  <c r="M296" i="8"/>
  <c r="M390" i="8"/>
  <c r="M357" i="8"/>
  <c r="M318" i="8"/>
  <c r="M311" i="8"/>
  <c r="M309" i="8"/>
  <c r="M302" i="8"/>
  <c r="M300" i="8"/>
  <c r="M290" i="8"/>
  <c r="M285" i="8"/>
  <c r="M282" i="8"/>
  <c r="M279" i="8"/>
  <c r="M276" i="8"/>
  <c r="M273" i="8"/>
  <c r="M270" i="8"/>
  <c r="M267" i="8"/>
  <c r="M264" i="8"/>
  <c r="M261" i="8"/>
  <c r="M258" i="8"/>
  <c r="M255" i="8"/>
  <c r="M252" i="8"/>
  <c r="M249" i="8"/>
  <c r="M246" i="8"/>
  <c r="M277" i="8"/>
  <c r="M312" i="8"/>
  <c r="M291" i="8"/>
  <c r="M262" i="8"/>
  <c r="M232" i="8"/>
  <c r="M324" i="8"/>
  <c r="M283" i="8"/>
  <c r="M256" i="8"/>
  <c r="M234" i="8"/>
  <c r="M305" i="8"/>
  <c r="M268" i="8"/>
  <c r="M244" i="8"/>
  <c r="M241" i="8"/>
  <c r="M229" i="8"/>
  <c r="M314" i="8"/>
  <c r="M274" i="8"/>
  <c r="M247" i="8"/>
  <c r="M243" i="8"/>
  <c r="M231" i="8"/>
  <c r="M208" i="8"/>
  <c r="M196" i="8"/>
  <c r="M259" i="8"/>
  <c r="M226" i="8"/>
  <c r="M207" i="8"/>
  <c r="M271" i="8"/>
  <c r="M235" i="8"/>
  <c r="M216" i="8"/>
  <c r="M303" i="8"/>
  <c r="M253" i="8"/>
  <c r="M237" i="8"/>
  <c r="M222" i="8"/>
  <c r="M187" i="8"/>
  <c r="M183" i="8"/>
  <c r="M250" i="8"/>
  <c r="M238" i="8"/>
  <c r="M211" i="8"/>
  <c r="M280" i="8"/>
  <c r="M199" i="8"/>
  <c r="M172" i="8"/>
  <c r="M240" i="8"/>
  <c r="M265" i="8"/>
  <c r="M184" i="8"/>
  <c r="M166" i="8"/>
  <c r="M163" i="8"/>
  <c r="M160" i="8"/>
  <c r="M157" i="8"/>
  <c r="M154" i="8"/>
  <c r="M151" i="8"/>
  <c r="M148" i="8"/>
  <c r="M195" i="8"/>
  <c r="M123" i="8"/>
  <c r="Q128" i="8"/>
  <c r="K132" i="8"/>
  <c r="I133" i="8"/>
  <c r="K136" i="8"/>
  <c r="M138" i="8"/>
  <c r="I141" i="8"/>
  <c r="K145" i="8"/>
  <c r="M147" i="8"/>
  <c r="H154" i="8"/>
  <c r="J156" i="8"/>
  <c r="O158" i="8"/>
  <c r="I160" i="8"/>
  <c r="J165" i="8"/>
  <c r="Q167" i="8"/>
  <c r="I169" i="8"/>
  <c r="L174" i="8"/>
  <c r="J177" i="8"/>
  <c r="K179" i="8"/>
  <c r="Q133" i="8"/>
  <c r="O134" i="8"/>
  <c r="I137" i="8"/>
  <c r="I142" i="8"/>
  <c r="Q142" i="8"/>
  <c r="O143" i="8"/>
  <c r="I146" i="8"/>
  <c r="K148" i="8"/>
  <c r="J149" i="8"/>
  <c r="O152" i="8"/>
  <c r="I154" i="8"/>
  <c r="K156" i="8"/>
  <c r="Q158" i="8"/>
  <c r="J160" i="8"/>
  <c r="M161" i="8"/>
  <c r="O162" i="8"/>
  <c r="K165" i="8"/>
  <c r="H168" i="8"/>
  <c r="J169" i="8"/>
  <c r="M174" i="8"/>
  <c r="H176" i="8"/>
  <c r="L178" i="8"/>
  <c r="O179" i="8"/>
  <c r="J192" i="8"/>
  <c r="J198" i="8"/>
  <c r="J212" i="8"/>
  <c r="M228" i="8"/>
  <c r="L243" i="8"/>
  <c r="I110" i="8"/>
  <c r="I121" i="8"/>
  <c r="J127" i="8"/>
  <c r="I131" i="8"/>
  <c r="M132" i="8"/>
  <c r="Q134" i="8"/>
  <c r="M136" i="8"/>
  <c r="K141" i="8"/>
  <c r="Q143" i="8"/>
  <c r="M145" i="8"/>
  <c r="K149" i="8"/>
  <c r="Q152" i="8"/>
  <c r="L156" i="8"/>
  <c r="K161" i="8"/>
  <c r="Q162" i="8"/>
  <c r="J164" i="8"/>
  <c r="Q170" i="8"/>
  <c r="J172" i="8"/>
  <c r="M178" i="8"/>
  <c r="Q179" i="8"/>
  <c r="J181" i="8"/>
  <c r="J184" i="8"/>
  <c r="J187" i="8"/>
  <c r="K191" i="8"/>
  <c r="K198" i="8"/>
  <c r="Q209" i="8"/>
  <c r="K224" i="8"/>
  <c r="Q225" i="8"/>
  <c r="Q169" i="8"/>
  <c r="L173" i="8"/>
  <c r="J174" i="8"/>
  <c r="Q181" i="8"/>
  <c r="O185" i="8"/>
  <c r="Q187" i="8"/>
  <c r="H190" i="8"/>
  <c r="M194" i="8"/>
  <c r="Q197" i="8"/>
  <c r="L200" i="8"/>
  <c r="H207" i="8"/>
  <c r="M209" i="8"/>
  <c r="L213" i="8"/>
  <c r="O214" i="8"/>
  <c r="H220" i="8"/>
  <c r="O222" i="8"/>
  <c r="L225" i="8"/>
  <c r="L252" i="8"/>
  <c r="L255" i="8"/>
  <c r="H267" i="8"/>
  <c r="K284" i="8"/>
  <c r="J321" i="8"/>
  <c r="M173" i="8"/>
  <c r="M179" i="8"/>
  <c r="H182" i="8"/>
  <c r="H183" i="8"/>
  <c r="Q185" i="8"/>
  <c r="I190" i="8"/>
  <c r="L193" i="8"/>
  <c r="H198" i="8"/>
  <c r="J199" i="8"/>
  <c r="O201" i="8"/>
  <c r="J203" i="8"/>
  <c r="M204" i="8"/>
  <c r="L208" i="8"/>
  <c r="H211" i="8"/>
  <c r="M213" i="8"/>
  <c r="J216" i="8"/>
  <c r="M217" i="8"/>
  <c r="I220" i="8"/>
  <c r="Q222" i="8"/>
  <c r="M225" i="8"/>
  <c r="H227" i="8"/>
  <c r="H238" i="8"/>
  <c r="L244" i="8"/>
  <c r="O249" i="8"/>
  <c r="I273" i="8"/>
  <c r="L284" i="8"/>
  <c r="L293" i="8"/>
  <c r="I170" i="8"/>
  <c r="Q175" i="8"/>
  <c r="I181" i="8"/>
  <c r="I182" i="8"/>
  <c r="O184" i="8"/>
  <c r="H186" i="8"/>
  <c r="H187" i="8"/>
  <c r="J190" i="8"/>
  <c r="M192" i="8"/>
  <c r="M193" i="8"/>
  <c r="O196" i="8"/>
  <c r="I198" i="8"/>
  <c r="Q201" i="8"/>
  <c r="J207" i="8"/>
  <c r="O209" i="8"/>
  <c r="H215" i="8"/>
  <c r="K216" i="8"/>
  <c r="O218" i="8"/>
  <c r="J224" i="8"/>
  <c r="O225" i="8"/>
  <c r="Q249" i="8"/>
  <c r="J254" i="8"/>
  <c r="J257" i="8"/>
  <c r="O265" i="8"/>
  <c r="J273" i="8"/>
  <c r="L181" i="8"/>
  <c r="I185" i="8"/>
  <c r="L188" i="8"/>
  <c r="M190" i="8"/>
  <c r="H195" i="8"/>
  <c r="I197" i="8"/>
  <c r="L198" i="8"/>
  <c r="J202" i="8"/>
  <c r="J206" i="8"/>
  <c r="O208" i="8"/>
  <c r="Q213" i="8"/>
  <c r="K215" i="8"/>
  <c r="M220" i="8"/>
  <c r="M224" i="8"/>
  <c r="I226" i="8"/>
  <c r="O228" i="8"/>
  <c r="J234" i="8"/>
  <c r="J263" i="8"/>
  <c r="Q345" i="8"/>
  <c r="Q348" i="8"/>
  <c r="M170" i="8"/>
  <c r="O172" i="8"/>
  <c r="M182" i="8"/>
  <c r="L186" i="8"/>
  <c r="L189" i="8"/>
  <c r="M198" i="8"/>
  <c r="O199" i="8"/>
  <c r="K206" i="8"/>
  <c r="J210" i="8"/>
  <c r="H214" i="8"/>
  <c r="J219" i="8"/>
  <c r="O220" i="8"/>
  <c r="L231" i="8"/>
  <c r="K234" i="8"/>
  <c r="Q235" i="8"/>
  <c r="J237" i="8"/>
  <c r="O239" i="8"/>
  <c r="L246" i="8"/>
  <c r="O251" i="8"/>
  <c r="K263" i="8"/>
  <c r="Q264" i="8"/>
  <c r="O270" i="8"/>
  <c r="K279" i="8"/>
  <c r="Q172" i="8"/>
  <c r="I177" i="8"/>
  <c r="Q178" i="8"/>
  <c r="L184" i="8"/>
  <c r="K185" i="8"/>
  <c r="M189" i="8"/>
  <c r="O192" i="8"/>
  <c r="H194" i="8"/>
  <c r="J195" i="8"/>
  <c r="K197" i="8"/>
  <c r="I205" i="8"/>
  <c r="K210" i="8"/>
  <c r="Q212" i="8"/>
  <c r="Q216" i="8"/>
  <c r="K219" i="8"/>
  <c r="Q220" i="8"/>
  <c r="J222" i="8"/>
  <c r="M223" i="8"/>
  <c r="Q224" i="8"/>
  <c r="H233" i="8"/>
  <c r="L234" i="8"/>
  <c r="H236" i="8"/>
  <c r="Q251" i="8"/>
  <c r="Q270" i="8"/>
  <c r="Q273" i="8"/>
  <c r="J288" i="8"/>
  <c r="H300" i="8"/>
  <c r="M176" i="8"/>
  <c r="I178" i="8"/>
  <c r="H179" i="8"/>
  <c r="L185" i="8"/>
  <c r="Q190" i="8"/>
  <c r="I194" i="8"/>
  <c r="K195" i="8"/>
  <c r="L196" i="8"/>
  <c r="L197" i="8"/>
  <c r="J201" i="8"/>
  <c r="M202" i="8"/>
  <c r="I209" i="8"/>
  <c r="O211" i="8"/>
  <c r="H217" i="8"/>
  <c r="J218" i="8"/>
  <c r="L219" i="8"/>
  <c r="H221" i="8"/>
  <c r="O227" i="8"/>
  <c r="L237" i="8"/>
  <c r="M242" i="8"/>
  <c r="J245" i="8"/>
  <c r="L269" i="8"/>
  <c r="O335" i="8"/>
  <c r="I168" i="8"/>
  <c r="M185" i="8"/>
  <c r="H191" i="8"/>
  <c r="J194" i="8"/>
  <c r="M197" i="8"/>
  <c r="K201" i="8"/>
  <c r="O202" i="8"/>
  <c r="M210" i="8"/>
  <c r="M219" i="8"/>
  <c r="I221" i="8"/>
  <c r="O231" i="8"/>
  <c r="J233" i="8"/>
  <c r="O234" i="8"/>
  <c r="J236" i="8"/>
  <c r="I255" i="8"/>
  <c r="O260" i="8"/>
  <c r="M269" i="8"/>
  <c r="J278" i="8"/>
  <c r="L297" i="8"/>
  <c r="M167" i="8"/>
  <c r="O189" i="8"/>
  <c r="I193" i="8"/>
  <c r="K194" i="8"/>
  <c r="L201" i="8"/>
  <c r="Q202" i="8"/>
  <c r="L205" i="8"/>
  <c r="K209" i="8"/>
  <c r="L214" i="8"/>
  <c r="O219" i="8"/>
  <c r="J221" i="8"/>
  <c r="J225" i="8"/>
  <c r="M230" i="8"/>
  <c r="K233" i="8"/>
  <c r="O237" i="8"/>
  <c r="L245" i="8"/>
  <c r="Q246" i="8"/>
  <c r="O250" i="8"/>
  <c r="J255" i="8"/>
  <c r="Q279" i="8"/>
  <c r="M297" i="8"/>
  <c r="J309" i="8"/>
  <c r="I174" i="8"/>
  <c r="M177" i="8"/>
  <c r="O187" i="8"/>
  <c r="O188" i="8"/>
  <c r="Q189" i="8"/>
  <c r="J191" i="8"/>
  <c r="O197" i="8"/>
  <c r="H199" i="8"/>
  <c r="M201" i="8"/>
  <c r="H203" i="8"/>
  <c r="M205" i="8"/>
  <c r="L209" i="8"/>
  <c r="M214" i="8"/>
  <c r="H216" i="8"/>
  <c r="Q219" i="8"/>
  <c r="K225" i="8"/>
  <c r="H235" i="8"/>
  <c r="M245" i="8"/>
  <c r="Q266" i="8"/>
  <c r="O285" i="8"/>
  <c r="M188" i="8"/>
  <c r="Q193" i="8"/>
  <c r="M200" i="8"/>
  <c r="Q205" i="8"/>
  <c r="M212" i="8"/>
  <c r="I219" i="8"/>
  <c r="Q232" i="8"/>
  <c r="M239" i="8"/>
  <c r="K248" i="8"/>
  <c r="O252" i="8"/>
  <c r="O254" i="8"/>
  <c r="I258" i="8"/>
  <c r="L260" i="8"/>
  <c r="O261" i="8"/>
  <c r="Q262" i="8"/>
  <c r="I264" i="8"/>
  <c r="K270" i="8"/>
  <c r="O272" i="8"/>
  <c r="K275" i="8"/>
  <c r="O277" i="8"/>
  <c r="H279" i="8"/>
  <c r="M281" i="8"/>
  <c r="J285" i="8"/>
  <c r="J289" i="8"/>
  <c r="O290" i="8"/>
  <c r="Q304" i="8"/>
  <c r="Q308" i="8"/>
  <c r="O311" i="8"/>
  <c r="Q327" i="8"/>
  <c r="L351" i="8"/>
  <c r="Q214" i="8"/>
  <c r="L218" i="8"/>
  <c r="H225" i="8"/>
  <c r="K230" i="8"/>
  <c r="K231" i="8"/>
  <c r="H234" i="8"/>
  <c r="O236" i="8"/>
  <c r="K242" i="8"/>
  <c r="K243" i="8"/>
  <c r="K246" i="8"/>
  <c r="L248" i="8"/>
  <c r="O253" i="8"/>
  <c r="Q254" i="8"/>
  <c r="J258" i="8"/>
  <c r="M260" i="8"/>
  <c r="J264" i="8"/>
  <c r="J269" i="8"/>
  <c r="Q272" i="8"/>
  <c r="L275" i="8"/>
  <c r="O276" i="8"/>
  <c r="Q277" i="8"/>
  <c r="I279" i="8"/>
  <c r="K285" i="8"/>
  <c r="K289" i="8"/>
  <c r="L294" i="8"/>
  <c r="L298" i="8"/>
  <c r="O299" i="8"/>
  <c r="J306" i="8"/>
  <c r="L307" i="8"/>
  <c r="H309" i="8"/>
  <c r="H321" i="8"/>
  <c r="I210" i="8"/>
  <c r="M218" i="8"/>
  <c r="I225" i="8"/>
  <c r="L230" i="8"/>
  <c r="I234" i="8"/>
  <c r="O235" i="8"/>
  <c r="L242" i="8"/>
  <c r="K245" i="8"/>
  <c r="M248" i="8"/>
  <c r="Q253" i="8"/>
  <c r="H255" i="8"/>
  <c r="K258" i="8"/>
  <c r="K264" i="8"/>
  <c r="O266" i="8"/>
  <c r="K269" i="8"/>
  <c r="O271" i="8"/>
  <c r="H273" i="8"/>
  <c r="M275" i="8"/>
  <c r="J279" i="8"/>
  <c r="J284" i="8"/>
  <c r="Q286" i="8"/>
  <c r="L289" i="8"/>
  <c r="K293" i="8"/>
  <c r="H296" i="8"/>
  <c r="Q299" i="8"/>
  <c r="O302" i="8"/>
  <c r="M307" i="8"/>
  <c r="M322" i="8"/>
  <c r="I328" i="8"/>
  <c r="H337" i="8"/>
  <c r="L338" i="8"/>
  <c r="M360" i="8"/>
  <c r="M363" i="8"/>
  <c r="I183" i="8"/>
  <c r="I195" i="8"/>
  <c r="I207" i="8"/>
  <c r="I216" i="8"/>
  <c r="Q226" i="8"/>
  <c r="L233" i="8"/>
  <c r="I237" i="8"/>
  <c r="O238" i="8"/>
  <c r="Q250" i="8"/>
  <c r="H252" i="8"/>
  <c r="K255" i="8"/>
  <c r="M257" i="8"/>
  <c r="Q260" i="8"/>
  <c r="L263" i="8"/>
  <c r="O264" i="8"/>
  <c r="Q265" i="8"/>
  <c r="I267" i="8"/>
  <c r="K273" i="8"/>
  <c r="O275" i="8"/>
  <c r="K278" i="8"/>
  <c r="O280" i="8"/>
  <c r="H282" i="8"/>
  <c r="M284" i="8"/>
  <c r="Q285" i="8"/>
  <c r="L288" i="8"/>
  <c r="Q289" i="8"/>
  <c r="H295" i="8"/>
  <c r="J300" i="8"/>
  <c r="H308" i="8"/>
  <c r="H327" i="8"/>
  <c r="Q335" i="8"/>
  <c r="I346" i="8"/>
  <c r="Q199" i="8"/>
  <c r="M206" i="8"/>
  <c r="Q211" i="8"/>
  <c r="L215" i="8"/>
  <c r="H222" i="8"/>
  <c r="M233" i="8"/>
  <c r="Q238" i="8"/>
  <c r="O246" i="8"/>
  <c r="O248" i="8"/>
  <c r="I252" i="8"/>
  <c r="K254" i="8"/>
  <c r="O258" i="8"/>
  <c r="O259" i="8"/>
  <c r="H261" i="8"/>
  <c r="M263" i="8"/>
  <c r="J267" i="8"/>
  <c r="J272" i="8"/>
  <c r="Q275" i="8"/>
  <c r="L278" i="8"/>
  <c r="O279" i="8"/>
  <c r="Q280" i="8"/>
  <c r="I282" i="8"/>
  <c r="H286" i="8"/>
  <c r="M288" i="8"/>
  <c r="H290" i="8"/>
  <c r="I295" i="8"/>
  <c r="Q298" i="8"/>
  <c r="H311" i="8"/>
  <c r="I320" i="8"/>
  <c r="M328" i="8"/>
  <c r="H333" i="8"/>
  <c r="M215" i="8"/>
  <c r="I222" i="8"/>
  <c r="H228" i="8"/>
  <c r="O230" i="8"/>
  <c r="K236" i="8"/>
  <c r="K237" i="8"/>
  <c r="H240" i="8"/>
  <c r="O242" i="8"/>
  <c r="O243" i="8"/>
  <c r="O247" i="8"/>
  <c r="Q248" i="8"/>
  <c r="J252" i="8"/>
  <c r="L254" i="8"/>
  <c r="Q259" i="8"/>
  <c r="I261" i="8"/>
  <c r="K267" i="8"/>
  <c r="O269" i="8"/>
  <c r="K272" i="8"/>
  <c r="O274" i="8"/>
  <c r="H276" i="8"/>
  <c r="M278" i="8"/>
  <c r="J282" i="8"/>
  <c r="I290" i="8"/>
  <c r="J295" i="8"/>
  <c r="H299" i="8"/>
  <c r="J320" i="8"/>
  <c r="O325" i="8"/>
  <c r="J327" i="8"/>
  <c r="M334" i="8"/>
  <c r="O356" i="8"/>
  <c r="O374" i="8"/>
  <c r="I388" i="8"/>
  <c r="M389" i="8"/>
  <c r="I180" i="8"/>
  <c r="I192" i="8"/>
  <c r="I204" i="8"/>
  <c r="Q217" i="8"/>
  <c r="L221" i="8"/>
  <c r="I228" i="8"/>
  <c r="O229" i="8"/>
  <c r="L236" i="8"/>
  <c r="I240" i="8"/>
  <c r="O241" i="8"/>
  <c r="O245" i="8"/>
  <c r="Q247" i="8"/>
  <c r="H249" i="8"/>
  <c r="K252" i="8"/>
  <c r="M254" i="8"/>
  <c r="J261" i="8"/>
  <c r="J266" i="8"/>
  <c r="Q269" i="8"/>
  <c r="L272" i="8"/>
  <c r="O273" i="8"/>
  <c r="Q274" i="8"/>
  <c r="I276" i="8"/>
  <c r="K282" i="8"/>
  <c r="O284" i="8"/>
  <c r="M287" i="8"/>
  <c r="J290" i="8"/>
  <c r="H302" i="8"/>
  <c r="K308" i="8"/>
  <c r="M343" i="8"/>
  <c r="Q374" i="8"/>
  <c r="Q377" i="8"/>
  <c r="O380" i="8"/>
  <c r="M191" i="8"/>
  <c r="Q196" i="8"/>
  <c r="M203" i="8"/>
  <c r="Q208" i="8"/>
  <c r="H213" i="8"/>
  <c r="M221" i="8"/>
  <c r="Q229" i="8"/>
  <c r="M236" i="8"/>
  <c r="Q241" i="8"/>
  <c r="O244" i="8"/>
  <c r="Q245" i="8"/>
  <c r="I249" i="8"/>
  <c r="K251" i="8"/>
  <c r="O255" i="8"/>
  <c r="O257" i="8"/>
  <c r="K261" i="8"/>
  <c r="O263" i="8"/>
  <c r="K266" i="8"/>
  <c r="O268" i="8"/>
  <c r="H270" i="8"/>
  <c r="M272" i="8"/>
  <c r="J276" i="8"/>
  <c r="J281" i="8"/>
  <c r="Q284" i="8"/>
  <c r="K290" i="8"/>
  <c r="O292" i="8"/>
  <c r="H294" i="8"/>
  <c r="O305" i="8"/>
  <c r="L308" i="8"/>
  <c r="L323" i="8"/>
  <c r="Q331" i="8"/>
  <c r="J342" i="8"/>
  <c r="I213" i="8"/>
  <c r="Q223" i="8"/>
  <c r="L227" i="8"/>
  <c r="K228" i="8"/>
  <c r="H231" i="8"/>
  <c r="O233" i="8"/>
  <c r="K239" i="8"/>
  <c r="K240" i="8"/>
  <c r="H243" i="8"/>
  <c r="Q244" i="8"/>
  <c r="H246" i="8"/>
  <c r="J249" i="8"/>
  <c r="L251" i="8"/>
  <c r="O256" i="8"/>
  <c r="Q257" i="8"/>
  <c r="J260" i="8"/>
  <c r="Q263" i="8"/>
  <c r="L266" i="8"/>
  <c r="O267" i="8"/>
  <c r="Q268" i="8"/>
  <c r="I270" i="8"/>
  <c r="K276" i="8"/>
  <c r="O278" i="8"/>
  <c r="K281" i="8"/>
  <c r="O283" i="8"/>
  <c r="H285" i="8"/>
  <c r="H289" i="8"/>
  <c r="Q292" i="8"/>
  <c r="Q296" i="8"/>
  <c r="K299" i="8"/>
  <c r="Q313" i="8"/>
  <c r="H332" i="8"/>
  <c r="I189" i="8"/>
  <c r="I201" i="8"/>
  <c r="L212" i="8"/>
  <c r="H219" i="8"/>
  <c r="M227" i="8"/>
  <c r="I231" i="8"/>
  <c r="O232" i="8"/>
  <c r="L239" i="8"/>
  <c r="I243" i="8"/>
  <c r="I246" i="8"/>
  <c r="K249" i="8"/>
  <c r="M251" i="8"/>
  <c r="Q256" i="8"/>
  <c r="H258" i="8"/>
  <c r="K260" i="8"/>
  <c r="O262" i="8"/>
  <c r="H264" i="8"/>
  <c r="M266" i="8"/>
  <c r="J270" i="8"/>
  <c r="J275" i="8"/>
  <c r="Q278" i="8"/>
  <c r="L281" i="8"/>
  <c r="O282" i="8"/>
  <c r="Q283" i="8"/>
  <c r="I285" i="8"/>
  <c r="O287" i="8"/>
  <c r="I289" i="8"/>
  <c r="J294" i="8"/>
  <c r="O295" i="8"/>
  <c r="J298" i="8"/>
  <c r="L299" i="8"/>
  <c r="J307" i="8"/>
  <c r="O308" i="8"/>
  <c r="J319" i="8"/>
  <c r="J322" i="8"/>
  <c r="J329" i="8"/>
  <c r="Q349" i="8"/>
  <c r="O367" i="8"/>
  <c r="M292" i="8"/>
  <c r="O294" i="8"/>
  <c r="K298" i="8"/>
  <c r="I299" i="8"/>
  <c r="M304" i="8"/>
  <c r="M313" i="8"/>
  <c r="M316" i="8"/>
  <c r="J323" i="8"/>
  <c r="K330" i="8"/>
  <c r="O332" i="8"/>
  <c r="I334" i="8"/>
  <c r="I338" i="8"/>
  <c r="L344" i="8"/>
  <c r="K348" i="8"/>
  <c r="I355" i="8"/>
  <c r="J363" i="8"/>
  <c r="Q365" i="8"/>
  <c r="Q375" i="8"/>
  <c r="H392" i="8"/>
  <c r="Q294" i="8"/>
  <c r="J299" i="8"/>
  <c r="O300" i="8"/>
  <c r="I308" i="8"/>
  <c r="O309" i="8"/>
  <c r="O318" i="8"/>
  <c r="Q319" i="8"/>
  <c r="K323" i="8"/>
  <c r="M325" i="8"/>
  <c r="J334" i="8"/>
  <c r="J338" i="8"/>
  <c r="M339" i="8"/>
  <c r="H342" i="8"/>
  <c r="L348" i="8"/>
  <c r="J370" i="8"/>
  <c r="M298" i="8"/>
  <c r="Q300" i="8"/>
  <c r="K307" i="8"/>
  <c r="J308" i="8"/>
  <c r="Q309" i="8"/>
  <c r="Q318" i="8"/>
  <c r="K322" i="8"/>
  <c r="O326" i="8"/>
  <c r="K329" i="8"/>
  <c r="K334" i="8"/>
  <c r="K347" i="8"/>
  <c r="Q357" i="8"/>
  <c r="L360" i="8"/>
  <c r="H362" i="8"/>
  <c r="L363" i="8"/>
  <c r="O390" i="8"/>
  <c r="M289" i="8"/>
  <c r="O291" i="8"/>
  <c r="K295" i="8"/>
  <c r="I296" i="8"/>
  <c r="I302" i="8"/>
  <c r="O303" i="8"/>
  <c r="I311" i="8"/>
  <c r="O312" i="8"/>
  <c r="O314" i="8"/>
  <c r="O315" i="8"/>
  <c r="Q316" i="8"/>
  <c r="K320" i="8"/>
  <c r="O324" i="8"/>
  <c r="Q330" i="8"/>
  <c r="K333" i="8"/>
  <c r="J337" i="8"/>
  <c r="Q339" i="8"/>
  <c r="I341" i="8"/>
  <c r="H345" i="8"/>
  <c r="H349" i="8"/>
  <c r="J354" i="8"/>
  <c r="O355" i="8"/>
  <c r="L379" i="8"/>
  <c r="Q291" i="8"/>
  <c r="K301" i="8"/>
  <c r="J302" i="8"/>
  <c r="Q303" i="8"/>
  <c r="K310" i="8"/>
  <c r="J311" i="8"/>
  <c r="Q312" i="8"/>
  <c r="Q315" i="8"/>
  <c r="K319" i="8"/>
  <c r="H331" i="8"/>
  <c r="L333" i="8"/>
  <c r="J341" i="8"/>
  <c r="O343" i="8"/>
  <c r="L346" i="8"/>
  <c r="I349" i="8"/>
  <c r="H361" i="8"/>
  <c r="Q389" i="8"/>
  <c r="M295" i="8"/>
  <c r="O297" i="8"/>
  <c r="K302" i="8"/>
  <c r="K311" i="8"/>
  <c r="I317" i="8"/>
  <c r="J318" i="8"/>
  <c r="I326" i="8"/>
  <c r="M333" i="8"/>
  <c r="L337" i="8"/>
  <c r="Q338" i="8"/>
  <c r="K341" i="8"/>
  <c r="J345" i="8"/>
  <c r="L354" i="8"/>
  <c r="J357" i="8"/>
  <c r="J378" i="8"/>
  <c r="H387" i="8"/>
  <c r="I287" i="8"/>
  <c r="Q297" i="8"/>
  <c r="M301" i="8"/>
  <c r="M310" i="8"/>
  <c r="J317" i="8"/>
  <c r="M319" i="8"/>
  <c r="L327" i="8"/>
  <c r="Q329" i="8"/>
  <c r="H335" i="8"/>
  <c r="K336" i="8"/>
  <c r="M337" i="8"/>
  <c r="H339" i="8"/>
  <c r="J340" i="8"/>
  <c r="L341" i="8"/>
  <c r="O342" i="8"/>
  <c r="O366" i="8"/>
  <c r="J368" i="8"/>
  <c r="K378" i="8"/>
  <c r="O395" i="8"/>
  <c r="D24" i="9"/>
  <c r="C13" i="9"/>
  <c r="C12" i="9"/>
  <c r="M286" i="8"/>
  <c r="I305" i="8"/>
  <c r="O306" i="8"/>
  <c r="I314" i="8"/>
  <c r="K317" i="8"/>
  <c r="O321" i="8"/>
  <c r="Q322" i="8"/>
  <c r="K326" i="8"/>
  <c r="O328" i="8"/>
  <c r="O333" i="8"/>
  <c r="O337" i="8"/>
  <c r="I344" i="8"/>
  <c r="L345" i="8"/>
  <c r="O346" i="8"/>
  <c r="J353" i="8"/>
  <c r="J371" i="8"/>
  <c r="O288" i="8"/>
  <c r="K292" i="8"/>
  <c r="I293" i="8"/>
  <c r="K304" i="8"/>
  <c r="J305" i="8"/>
  <c r="Q306" i="8"/>
  <c r="K313" i="8"/>
  <c r="J314" i="8"/>
  <c r="J315" i="8"/>
  <c r="K316" i="8"/>
  <c r="Q321" i="8"/>
  <c r="L326" i="8"/>
  <c r="Q328" i="8"/>
  <c r="Q333" i="8"/>
  <c r="J335" i="8"/>
  <c r="M336" i="8"/>
  <c r="Q346" i="8"/>
  <c r="K353" i="8"/>
  <c r="Q354" i="8"/>
  <c r="L361" i="8"/>
  <c r="H367" i="8"/>
  <c r="K371" i="8"/>
  <c r="L384" i="8"/>
  <c r="J393" i="8"/>
  <c r="Q288" i="8"/>
  <c r="K305" i="8"/>
  <c r="K314" i="8"/>
  <c r="I323" i="8"/>
  <c r="J324" i="8"/>
  <c r="K325" i="8"/>
  <c r="J330" i="8"/>
  <c r="H334" i="8"/>
  <c r="H338" i="8"/>
  <c r="M340" i="8"/>
  <c r="K344" i="8"/>
  <c r="J348" i="8"/>
  <c r="O349" i="8"/>
  <c r="Q350" i="8"/>
  <c r="I352" i="8"/>
  <c r="H355" i="8"/>
  <c r="O358" i="8"/>
  <c r="M384" i="8"/>
  <c r="Q391" i="8"/>
  <c r="O330" i="8"/>
  <c r="K340" i="8"/>
  <c r="O348" i="8"/>
  <c r="J352" i="8"/>
  <c r="O354" i="8"/>
  <c r="J364" i="8"/>
  <c r="K365" i="8"/>
  <c r="O369" i="8"/>
  <c r="K373" i="8"/>
  <c r="I384" i="8"/>
  <c r="O386" i="8"/>
  <c r="I389" i="8"/>
  <c r="Q392" i="8"/>
  <c r="J394" i="8"/>
  <c r="L395" i="8"/>
  <c r="K352" i="8"/>
  <c r="J361" i="8"/>
  <c r="K364" i="8"/>
  <c r="O368" i="8"/>
  <c r="Q369" i="8"/>
  <c r="J372" i="8"/>
  <c r="O376" i="8"/>
  <c r="L380" i="8"/>
  <c r="H383" i="8"/>
  <c r="M385" i="8"/>
  <c r="J389" i="8"/>
  <c r="K394" i="8"/>
  <c r="M395" i="8"/>
  <c r="D113" i="9"/>
  <c r="C113" i="9"/>
  <c r="D125" i="9"/>
  <c r="C123" i="9"/>
  <c r="C122" i="9"/>
  <c r="D134" i="9"/>
  <c r="D143" i="9"/>
  <c r="C132" i="9"/>
  <c r="D171" i="9"/>
  <c r="C160" i="9"/>
  <c r="C159" i="9"/>
  <c r="C183" i="9"/>
  <c r="C182" i="9"/>
  <c r="D194" i="9"/>
  <c r="C214" i="9"/>
  <c r="C213" i="9"/>
  <c r="D225" i="9"/>
  <c r="O327" i="8"/>
  <c r="K337" i="8"/>
  <c r="O345" i="8"/>
  <c r="K360" i="8"/>
  <c r="K361" i="8"/>
  <c r="K363" i="8"/>
  <c r="K372" i="8"/>
  <c r="O375" i="8"/>
  <c r="K379" i="8"/>
  <c r="M380" i="8"/>
  <c r="Q381" i="8"/>
  <c r="O385" i="8"/>
  <c r="H388" i="8"/>
  <c r="O391" i="8"/>
  <c r="I393" i="8"/>
  <c r="C97" i="9"/>
  <c r="C96" i="9"/>
  <c r="D108" i="9"/>
  <c r="C142" i="9"/>
  <c r="C151" i="9"/>
  <c r="J349" i="8"/>
  <c r="O350" i="8"/>
  <c r="K354" i="8"/>
  <c r="J355" i="8"/>
  <c r="O357" i="8"/>
  <c r="O365" i="8"/>
  <c r="Q366" i="8"/>
  <c r="K370" i="8"/>
  <c r="J377" i="8"/>
  <c r="Q380" i="8"/>
  <c r="J382" i="8"/>
  <c r="L383" i="8"/>
  <c r="O389" i="8"/>
  <c r="Q390" i="8"/>
  <c r="O394" i="8"/>
  <c r="Q395" i="8"/>
  <c r="C28" i="9"/>
  <c r="D111" i="9"/>
  <c r="C100" i="9"/>
  <c r="C99" i="9"/>
  <c r="K331" i="8"/>
  <c r="O339" i="8"/>
  <c r="K349" i="8"/>
  <c r="K355" i="8"/>
  <c r="J369" i="8"/>
  <c r="O373" i="8"/>
  <c r="J376" i="8"/>
  <c r="K377" i="8"/>
  <c r="K382" i="8"/>
  <c r="M383" i="8"/>
  <c r="L388" i="8"/>
  <c r="H391" i="8"/>
  <c r="J392" i="8"/>
  <c r="M393" i="8"/>
  <c r="G3" i="9"/>
  <c r="G4" i="9"/>
  <c r="G2" i="9"/>
  <c r="D40" i="9"/>
  <c r="C29" i="9"/>
  <c r="D61" i="9"/>
  <c r="C50" i="9"/>
  <c r="C83" i="9"/>
  <c r="D82" i="9"/>
  <c r="D94" i="9"/>
  <c r="O351" i="8"/>
  <c r="O364" i="8"/>
  <c r="K369" i="8"/>
  <c r="O372" i="8"/>
  <c r="K376" i="8"/>
  <c r="O379" i="8"/>
  <c r="I381" i="8"/>
  <c r="J386" i="8"/>
  <c r="L387" i="8"/>
  <c r="M388" i="8"/>
  <c r="C6" i="9"/>
  <c r="D17" i="9"/>
  <c r="C15" i="9"/>
  <c r="C14" i="9"/>
  <c r="C45" i="9"/>
  <c r="D56" i="9"/>
  <c r="C51" i="9"/>
  <c r="D50" i="9"/>
  <c r="C59" i="9"/>
  <c r="D70" i="9"/>
  <c r="D79" i="9"/>
  <c r="C67" i="9"/>
  <c r="D252" i="9"/>
  <c r="D264" i="9"/>
  <c r="C253" i="9"/>
  <c r="C252" i="9"/>
  <c r="K328" i="8"/>
  <c r="O336" i="8"/>
  <c r="K346" i="8"/>
  <c r="O359" i="8"/>
  <c r="O362" i="8"/>
  <c r="O363" i="8"/>
  <c r="J367" i="8"/>
  <c r="K368" i="8"/>
  <c r="O371" i="8"/>
  <c r="Q372" i="8"/>
  <c r="J375" i="8"/>
  <c r="Q379" i="8"/>
  <c r="J381" i="8"/>
  <c r="K386" i="8"/>
  <c r="L392" i="8"/>
  <c r="H395" i="8"/>
  <c r="D18" i="9"/>
  <c r="C44" i="9"/>
  <c r="D71" i="9"/>
  <c r="C60" i="9"/>
  <c r="D103" i="9"/>
  <c r="C92" i="9"/>
  <c r="O360" i="8"/>
  <c r="Q363" i="8"/>
  <c r="K367" i="8"/>
  <c r="K375" i="8"/>
  <c r="O378" i="8"/>
  <c r="H380" i="8"/>
  <c r="O383" i="8"/>
  <c r="I385" i="8"/>
  <c r="L386" i="8"/>
  <c r="O388" i="8"/>
  <c r="K391" i="8"/>
  <c r="M392" i="8"/>
  <c r="Q393" i="8"/>
  <c r="D31" i="9"/>
  <c r="D43" i="9"/>
  <c r="C68" i="9"/>
  <c r="C174" i="9"/>
  <c r="C173" i="9"/>
  <c r="D185" i="9"/>
  <c r="K343" i="8"/>
  <c r="K357" i="8"/>
  <c r="J358" i="8"/>
  <c r="Q360" i="8"/>
  <c r="J366" i="8"/>
  <c r="J374" i="8"/>
  <c r="O377" i="8"/>
  <c r="Q378" i="8"/>
  <c r="O382" i="8"/>
  <c r="Q383" i="8"/>
  <c r="J385" i="8"/>
  <c r="Q388" i="8"/>
  <c r="J390" i="8"/>
  <c r="L391" i="8"/>
  <c r="C38" i="9"/>
  <c r="D37" i="9"/>
  <c r="C37" i="9"/>
  <c r="D49" i="9"/>
  <c r="D122" i="9"/>
  <c r="C111" i="9"/>
  <c r="D110" i="9"/>
  <c r="C110" i="9"/>
  <c r="D131" i="9"/>
  <c r="C120" i="9"/>
  <c r="C119" i="9"/>
  <c r="K351" i="8"/>
  <c r="O353" i="8"/>
  <c r="K358" i="8"/>
  <c r="K366" i="8"/>
  <c r="O370" i="8"/>
  <c r="J373" i="8"/>
  <c r="K374" i="8"/>
  <c r="H379" i="8"/>
  <c r="J380" i="8"/>
  <c r="M381" i="8"/>
  <c r="H384" i="8"/>
  <c r="O392" i="8"/>
  <c r="D208" i="9"/>
  <c r="C197" i="9"/>
  <c r="D196" i="9"/>
  <c r="C196" i="9"/>
  <c r="D230" i="9"/>
  <c r="D242" i="9"/>
  <c r="C231" i="9"/>
  <c r="C230" i="9"/>
  <c r="I380" i="8"/>
  <c r="I392" i="8"/>
  <c r="C21" i="9"/>
  <c r="D25" i="9"/>
  <c r="D38" i="9"/>
  <c r="D55" i="9"/>
  <c r="C47" i="9"/>
  <c r="D65" i="9"/>
  <c r="D87" i="9"/>
  <c r="C79" i="9"/>
  <c r="C84" i="9"/>
  <c r="C93" i="9"/>
  <c r="D119" i="9"/>
  <c r="C116" i="9"/>
  <c r="C131" i="9"/>
  <c r="D151" i="9"/>
  <c r="C140" i="9"/>
  <c r="D148" i="9"/>
  <c r="D170" i="9"/>
  <c r="C162" i="9"/>
  <c r="D179" i="9"/>
  <c r="D204" i="9"/>
  <c r="D239" i="9"/>
  <c r="C228" i="9"/>
  <c r="C250" i="9"/>
  <c r="D249" i="9"/>
  <c r="D261" i="9"/>
  <c r="D299" i="9"/>
  <c r="C288" i="9"/>
  <c r="C287" i="9"/>
  <c r="D347" i="9"/>
  <c r="C336" i="9"/>
  <c r="C335" i="9"/>
  <c r="C384" i="9"/>
  <c r="C383" i="9"/>
  <c r="M379" i="8"/>
  <c r="Q384" i="8"/>
  <c r="M391" i="8"/>
  <c r="D21" i="9"/>
  <c r="C30" i="9"/>
  <c r="D51" i="9"/>
  <c r="C43" i="9"/>
  <c r="C52" i="9"/>
  <c r="C61" i="9"/>
  <c r="D84" i="9"/>
  <c r="D93" i="9"/>
  <c r="C98" i="9"/>
  <c r="D102" i="9"/>
  <c r="C107" i="9"/>
  <c r="C112" i="9"/>
  <c r="C121" i="9"/>
  <c r="C130" i="9"/>
  <c r="D147" i="9"/>
  <c r="C139" i="9"/>
  <c r="C144" i="9"/>
  <c r="D153" i="9"/>
  <c r="D162" i="9"/>
  <c r="D176" i="9"/>
  <c r="D255" i="9"/>
  <c r="C244" i="9"/>
  <c r="C314" i="9"/>
  <c r="D313" i="9"/>
  <c r="D325" i="9"/>
  <c r="C362" i="9"/>
  <c r="D361" i="9"/>
  <c r="D373" i="9"/>
  <c r="D74" i="9"/>
  <c r="D83" i="9"/>
  <c r="C80" i="9"/>
  <c r="C89" i="9"/>
  <c r="D115" i="9"/>
  <c r="C126" i="9"/>
  <c r="D130" i="9"/>
  <c r="D157" i="9"/>
  <c r="D158" i="9"/>
  <c r="C195" i="9"/>
  <c r="C205" i="9"/>
  <c r="D212" i="9"/>
  <c r="C243" i="9"/>
  <c r="C297" i="9"/>
  <c r="C296" i="9"/>
  <c r="C313" i="9"/>
  <c r="C345" i="9"/>
  <c r="C344" i="9"/>
  <c r="C361" i="9"/>
  <c r="C105" i="9"/>
  <c r="D168" i="9"/>
  <c r="C215" i="9"/>
  <c r="D226" i="9"/>
  <c r="C237" i="9"/>
  <c r="D236" i="9"/>
  <c r="D248" i="9"/>
  <c r="D287" i="9"/>
  <c r="C276" i="9"/>
  <c r="D303" i="9"/>
  <c r="C292" i="9"/>
  <c r="C323" i="9"/>
  <c r="C322" i="9"/>
  <c r="D351" i="9"/>
  <c r="C340" i="9"/>
  <c r="C371" i="9"/>
  <c r="C370" i="9"/>
  <c r="D48" i="9"/>
  <c r="C40" i="9"/>
  <c r="C49" i="9"/>
  <c r="C58" i="9"/>
  <c r="D75" i="9"/>
  <c r="C72" i="9"/>
  <c r="D107" i="9"/>
  <c r="C104" i="9"/>
  <c r="D135" i="9"/>
  <c r="C127" i="9"/>
  <c r="C141" i="9"/>
  <c r="C150" i="9"/>
  <c r="D167" i="9"/>
  <c r="C164" i="9"/>
  <c r="D173" i="9"/>
  <c r="C179" i="9"/>
  <c r="D182" i="9"/>
  <c r="D199" i="9"/>
  <c r="C188" i="9"/>
  <c r="C202" i="9"/>
  <c r="D213" i="9"/>
  <c r="C291" i="9"/>
  <c r="C339" i="9"/>
  <c r="C387" i="9"/>
  <c r="I386" i="8"/>
  <c r="D27" i="9"/>
  <c r="D44" i="9"/>
  <c r="C63" i="9"/>
  <c r="D81" i="9"/>
  <c r="C86" i="9"/>
  <c r="C95" i="9"/>
  <c r="D104" i="9"/>
  <c r="C109" i="9"/>
  <c r="D141" i="9"/>
  <c r="C146" i="9"/>
  <c r="D150" i="9"/>
  <c r="C155" i="9"/>
  <c r="D164" i="9"/>
  <c r="C169" i="9"/>
  <c r="C178" i="9"/>
  <c r="D195" i="9"/>
  <c r="C187" i="9"/>
  <c r="C301" i="9"/>
  <c r="D300" i="9"/>
  <c r="D312" i="9"/>
  <c r="C349" i="9"/>
  <c r="D348" i="9"/>
  <c r="D360" i="9"/>
  <c r="D214" i="9"/>
  <c r="C262" i="9"/>
  <c r="C261" i="9"/>
  <c r="D278" i="9"/>
  <c r="D290" i="9"/>
  <c r="C300" i="9"/>
  <c r="C348" i="9"/>
  <c r="D20" i="9"/>
  <c r="D54" i="9"/>
  <c r="D99" i="9"/>
  <c r="C133" i="9"/>
  <c r="D159" i="9"/>
  <c r="C156" i="9"/>
  <c r="D191" i="9"/>
  <c r="D188" i="9"/>
  <c r="D251" i="9"/>
  <c r="C239" i="9"/>
  <c r="C263" i="9"/>
  <c r="D262" i="9"/>
  <c r="D274" i="9"/>
  <c r="C327" i="9"/>
  <c r="D326" i="9"/>
  <c r="D338" i="9"/>
  <c r="C375" i="9"/>
  <c r="D374" i="9"/>
  <c r="D386" i="9"/>
  <c r="I383" i="8"/>
  <c r="I395" i="8"/>
  <c r="D67" i="9"/>
  <c r="C147" i="9"/>
  <c r="D156" i="9"/>
  <c r="C161" i="9"/>
  <c r="D165" i="9"/>
  <c r="C170" i="9"/>
  <c r="C310" i="9"/>
  <c r="C309" i="9"/>
  <c r="C326" i="9"/>
  <c r="C358" i="9"/>
  <c r="C357" i="9"/>
  <c r="C374" i="9"/>
  <c r="M382" i="8"/>
  <c r="Q387" i="8"/>
  <c r="M394" i="8"/>
  <c r="C20" i="9"/>
  <c r="C55" i="9"/>
  <c r="C69" i="9"/>
  <c r="C115" i="9"/>
  <c r="C180" i="9"/>
  <c r="C218" i="9"/>
  <c r="C240" i="9"/>
  <c r="C9" i="9"/>
  <c r="D28" i="9"/>
  <c r="C25" i="9"/>
  <c r="D59" i="9"/>
  <c r="C57" i="9"/>
  <c r="D96" i="9"/>
  <c r="C88" i="9"/>
  <c r="D129" i="9"/>
  <c r="C148" i="9"/>
  <c r="C194" i="9"/>
  <c r="C204" i="9"/>
  <c r="C227" i="9"/>
  <c r="C226" i="9"/>
  <c r="C249" i="9"/>
  <c r="C248" i="9"/>
  <c r="D265" i="9"/>
  <c r="D277" i="9"/>
  <c r="D334" i="9"/>
  <c r="D382" i="9"/>
  <c r="C220" i="9"/>
  <c r="D267" i="9"/>
  <c r="C268" i="9"/>
  <c r="D315" i="9"/>
  <c r="C316" i="9"/>
  <c r="D363" i="9"/>
  <c r="C364" i="9"/>
  <c r="C207" i="9"/>
  <c r="C216" i="9"/>
  <c r="C229" i="9"/>
  <c r="C242" i="9"/>
  <c r="C255" i="9"/>
  <c r="C264" i="9"/>
  <c r="C277" i="9"/>
  <c r="C290" i="9"/>
  <c r="C303" i="9"/>
  <c r="C312" i="9"/>
  <c r="C325" i="9"/>
  <c r="C338" i="9"/>
  <c r="C351" i="9"/>
  <c r="C360" i="9"/>
  <c r="C373" i="9"/>
  <c r="C203" i="9"/>
  <c r="C212" i="9"/>
  <c r="C225" i="9"/>
  <c r="C260" i="9"/>
  <c r="C308" i="9"/>
  <c r="C356" i="9"/>
  <c r="D217" i="9"/>
  <c r="C209" i="9"/>
  <c r="C222" i="9"/>
  <c r="D243" i="9"/>
  <c r="C235" i="9"/>
  <c r="C257" i="9"/>
  <c r="C270" i="9"/>
  <c r="D291" i="9"/>
  <c r="C283" i="9"/>
  <c r="D296" i="9"/>
  <c r="C305" i="9"/>
  <c r="D309" i="9"/>
  <c r="C318" i="9"/>
  <c r="D322" i="9"/>
  <c r="D339" i="9"/>
  <c r="C331" i="9"/>
  <c r="D344" i="9"/>
  <c r="C353" i="9"/>
  <c r="D357" i="9"/>
  <c r="C366" i="9"/>
  <c r="D370" i="9"/>
  <c r="D387" i="9"/>
  <c r="C379" i="9"/>
  <c r="D335" i="9"/>
  <c r="D383" i="9"/>
  <c r="D91" i="9"/>
  <c r="D139" i="9"/>
  <c r="D187" i="9"/>
  <c r="D235" i="9"/>
  <c r="C236" i="9"/>
  <c r="D283" i="9"/>
  <c r="C284" i="9"/>
  <c r="D331" i="9"/>
  <c r="C332" i="9"/>
  <c r="D379" i="9"/>
  <c r="D284" i="9"/>
  <c r="D297" i="9"/>
  <c r="D310" i="9"/>
  <c r="D332" i="9"/>
  <c r="D345" i="9"/>
  <c r="D358" i="9"/>
  <c r="D380" i="9"/>
  <c r="D227" i="9"/>
  <c r="D275" i="9"/>
  <c r="D323" i="9"/>
  <c r="C324" i="9"/>
  <c r="D371" i="9"/>
  <c r="C372" i="9"/>
  <c r="C272" i="9"/>
  <c r="C320" i="9"/>
  <c r="C368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<sst xmlns="http://schemas.openxmlformats.org/spreadsheetml/2006/main" count="1236" uniqueCount="582">
  <si>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</si>
  <si>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</si>
  <si>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</si>
  <si>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</si>
  <si>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</si>
  <si>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</si>
  <si>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</si>
  <si>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</si>
  <si>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</si>
  <si>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</si>
  <si>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</si>
  <si>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</si>
  <si>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</si>
  <si>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</si>
  <si>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</si>
  <si>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</si>
  <si>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</si>
  <si>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</si>
  <si>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</si>
  <si>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</si>
  <si>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</si>
  <si>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</si>
  <si>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</si>
  <si>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</si>
  <si>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</si>
  <si>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</si>
  <si>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</si>
  <si>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</si>
  <si>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</si>
  <si>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</si>
  <si>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</si>
  <si>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</si>
  <si>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</si>
  <si>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</si>
  <si>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</si>
  <si>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</si>
  <si>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</si>
  <si>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</si>
  <si>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</si>
  <si>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</si>
  <si>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</si>
  <si>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</si>
  <si>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</si>
  <si>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</si>
  <si>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</si>
  <si>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</si>
  <si>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</si>
  <si>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</si>
  <si>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</si>
  <si>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</si>
  <si>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</si>
  <si>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</si>
  <si>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</si>
  <si>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</si>
  <si>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</si>
  <si>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</si>
  <si>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</si>
  <si>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</si>
  <si>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</si>
  <si>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</si>
  <si>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</si>
  <si>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</si>
  <si>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</si>
  <si>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</si>
  <si>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</si>
  <si>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</si>
  <si>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</si>
  <si>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</si>
  <si>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</si>
  <si>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</si>
  <si>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</si>
  <si>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</si>
  <si>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</si>
  <si>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</si>
  <si>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</si>
  <si>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</si>
  <si>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</si>
  <si>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</si>
  <si>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</si>
  <si>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</si>
  <si>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</si>
  <si>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</si>
  <si>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</si>
  <si>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</si>
  <si>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</si>
  <si>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</si>
  <si>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</si>
  <si>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</si>
  <si>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</si>
  <si>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</si>
  <si>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</si>
  <si>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</si>
  <si>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</si>
  <si>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</si>
  <si>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</si>
  <si>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</si>
  <si>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</si>
  <si>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</si>
  <si>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</si>
  <si>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</si>
  <si>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</si>
  <si>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</si>
  <si>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</si>
  <si>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</si>
  <si>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</si>
  <si>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</si>
  <si>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</si>
  <si>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</si>
  <si>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</si>
  <si>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</si>
  <si>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</si>
  <si>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</si>
  <si>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</si>
  <si>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</si>
  <si>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</si>
  <si>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</si>
  <si>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</si>
  <si>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</si>
  <si>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</si>
  <si>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</si>
  <si>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</si>
  <si>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</si>
  <si>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</si>
  <si>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</si>
  <si>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</si>
  <si>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</si>
  <si>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</si>
  <si>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</si>
  <si>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</si>
  <si>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</si>
  <si>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</si>
  <si>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</si>
  <si>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</si>
  <si>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</si>
  <si>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</si>
  <si>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</si>
  <si>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</si>
  <si>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</si>
  <si>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</si>
  <si>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</si>
  <si>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</si>
  <si>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</si>
  <si>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</si>
  <si>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</si>
  <si>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</si>
  <si>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</si>
  <si>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</si>
  <si>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</si>
  <si>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</si>
  <si>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</si>
  <si>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</si>
  <si>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</si>
  <si>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</si>
  <si>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</si>
  <si>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</si>
  <si>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</si>
  <si>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</si>
  <si>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</si>
  <si>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</si>
  <si>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</si>
  <si>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</si>
  <si>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</si>
  <si>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</si>
  <si>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</si>
  <si>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</si>
  <si>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</si>
  <si>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</si>
  <si>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</si>
  <si>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</si>
  <si>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</si>
  <si>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</si>
  <si>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</si>
  <si>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</si>
  <si>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</si>
  <si>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</si>
  <si>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</si>
  <si>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</si>
  <si>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</si>
  <si>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</si>
  <si>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</si>
  <si>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</si>
  <si>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</si>
  <si>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</si>
  <si>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</si>
  <si>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</si>
  <si>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</si>
  <si>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</si>
  <si>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</si>
  <si>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</si>
  <si>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</si>
  <si>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</si>
  <si>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</si>
  <si>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</si>
  <si>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</si>
  <si>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</si>
  <si>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</si>
  <si>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</si>
  <si>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</si>
  <si>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</si>
  <si>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</si>
  <si>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</si>
  <si>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</si>
  <si>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</si>
  <si>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</si>
  <si>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</si>
  <si>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</si>
  <si>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</si>
  <si>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</si>
  <si>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</si>
  <si>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</si>
  <si>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</si>
  <si>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</si>
  <si>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</si>
  <si>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</si>
  <si>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</si>
  <si>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</si>
  <si>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</si>
  <si>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</si>
  <si>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</si>
  <si>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</si>
  <si>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</si>
  <si>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</si>
  <si>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</si>
  <si>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</si>
  <si>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</si>
  <si>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</si>
  <si>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</si>
  <si>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</si>
  <si>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</si>
  <si>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</si>
  <si>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</si>
  <si>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</si>
  <si>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</si>
  <si>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</si>
  <si>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</si>
  <si>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</si>
  <si>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</si>
  <si>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</si>
  <si>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</si>
  <si>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</si>
  <si>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</si>
  <si>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</si>
  <si>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</si>
  <si>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</si>
  <si>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</si>
  <si>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</si>
  <si>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</si>
  <si>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</si>
  <si>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</si>
  <si>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</si>
  <si>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</si>
  <si>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</si>
  <si>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</si>
  <si>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</si>
  <si>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</si>
  <si>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</si>
  <si>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</si>
  <si>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</si>
  <si>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</si>
  <si>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</si>
  <si>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</si>
  <si>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</si>
  <si>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</si>
  <si>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</si>
  <si>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</si>
  <si>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</si>
  <si>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</si>
  <si>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</si>
  <si>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</si>
  <si>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</si>
  <si>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</si>
  <si>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</si>
  <si>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</si>
  <si>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</si>
  <si>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</si>
  <si>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</si>
  <si>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</si>
  <si>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</si>
  <si>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</si>
  <si>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</si>
  <si>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</si>
  <si>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</si>
  <si>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</si>
  <si>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</si>
  <si>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</si>
  <si>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</si>
  <si>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</si>
  <si>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</si>
  <si>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</si>
  <si>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</si>
  <si>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</si>
  <si>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</si>
  <si>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</si>
  <si>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</si>
  <si>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</si>
  <si>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</si>
  <si>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</si>
  <si>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</si>
  <si>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</si>
  <si>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</si>
  <si>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</si>
  <si>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</si>
  <si>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</si>
  <si>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</si>
  <si>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</si>
  <si>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</si>
  <si>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</si>
  <si>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</si>
  <si>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</si>
  <si>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</si>
  <si>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</si>
  <si>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</si>
  <si>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</si>
  <si>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</si>
  <si>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</si>
  <si>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</si>
  <si>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</si>
  <si>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</si>
  <si>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</si>
  <si>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</si>
  <si>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</si>
  <si>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</si>
  <si>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</si>
  <si>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</si>
  <si>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</si>
  <si>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</si>
  <si>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</si>
  <si>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</si>
  <si>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</si>
  <si>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</si>
  <si>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</si>
  <si>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</si>
  <si>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</si>
  <si>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</si>
  <si>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</si>
  <si>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</si>
  <si>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</si>
  <si>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</si>
  <si>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</si>
  <si>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</si>
  <si>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</si>
  <si>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</si>
  <si>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</si>
  <si>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</si>
  <si>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</si>
  <si>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</si>
  <si>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</si>
  <si>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</si>
  <si>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</si>
  <si>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</si>
  <si>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</si>
  <si>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</si>
  <si>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</si>
  <si>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</si>
  <si>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</si>
  <si>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</si>
  <si>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</si>
  <si>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</si>
  <si>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</si>
  <si>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</si>
  <si>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</si>
  <si>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</si>
  <si>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</si>
  <si>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</si>
  <si>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</si>
  <si>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</si>
  <si>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</si>
  <si>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</si>
  <si>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</si>
  <si>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</si>
  <si>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</si>
  <si>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</si>
  <si>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</si>
  <si>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</si>
  <si>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</si>
  <si>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</si>
  <si>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</si>
  <si>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</si>
  <si>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</si>
  <si>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</si>
  <si>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</si>
  <si>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</si>
  <si>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</si>
  <si>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</si>
  <si>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</si>
  <si>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</si>
  <si>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</si>
  <si>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</si>
  <si>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</si>
  <si>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</si>
  <si>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</si>
  <si>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</si>
  <si>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</si>
  <si>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</si>
  <si>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</si>
  <si>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</si>
  <si>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</si>
  <si>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</si>
  <si>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</si>
  <si>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</si>
  <si>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</si>
  <si>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</si>
  <si>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</si>
  <si>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</si>
  <si>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</si>
  <si>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</si>
  <si>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</si>
  <si>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</si>
  <si>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</si>
  <si>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</si>
  <si>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</si>
  <si>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</si>
  <si>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</si>
  <si>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</si>
  <si>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</si>
  <si>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</si>
  <si>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</si>
  <si>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</si>
  <si>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</si>
  <si>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</si>
  <si>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</si>
  <si>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</si>
  <si>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</si>
  <si>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</si>
  <si>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</si>
  <si>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</si>
  <si>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</si>
  <si>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</si>
  <si>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</si>
  <si>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</si>
  <si>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</si>
  <si>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</si>
  <si>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</si>
  <si>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</si>
  <si>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</si>
  <si>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</si>
  <si>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</si>
  <si>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</si>
  <si>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</si>
  <si>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</si>
  <si>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</si>
  <si>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</si>
  <si>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</si>
  <si>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</si>
  <si>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</si>
  <si>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</si>
  <si>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</si>
  <si>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</si>
  <si>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</si>
  <si>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</si>
  <si>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</si>
  <si>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</si>
  <si>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</si>
  <si>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</si>
  <si>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</si>
  <si>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</si>
  <si>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</si>
  <si>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</si>
  <si>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</si>
  <si>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</si>
  <si>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</si>
  <si>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</si>
  <si>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</si>
  <si>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</si>
  <si>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</si>
  <si>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</si>
  <si>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</si>
  <si>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</si>
  <si>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</si>
  <si>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</si>
  <si>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</si>
  <si>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</si>
  <si>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</si>
  <si>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</si>
  <si>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</si>
  <si>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</si>
  <si>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</si>
  <si>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</si>
  <si>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</si>
  <si>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</si>
  <si>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</si>
  <si>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</si>
  <si>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</si>
  <si>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</si>
  <si>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</si>
  <si>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</si>
  <si>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</si>
  <si>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</si>
  <si>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</si>
  <si>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</si>
  <si>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</si>
  <si>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</si>
  <si>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</si>
  <si>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</si>
  <si>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</si>
  <si>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Dec-21</t>
  </si>
  <si>
    <t>Nov-22</t>
  </si>
  <si>
    <t>Oct-22</t>
  </si>
  <si>
    <t>Azerbaijan</t>
  </si>
  <si>
    <t>Aug-22</t>
  </si>
  <si>
    <t>Jun-22</t>
  </si>
  <si>
    <t>Bosnia and Herzegovina</t>
  </si>
  <si>
    <t>Dec-20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</si>
  <si>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</si>
  <si>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</si>
  <si>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</si>
  <si>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</si>
  <si>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</si>
  <si>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</si>
  <si>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</si>
  <si>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</si>
  <si>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</si>
  <si>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</si>
  <si>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</si>
  <si>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</si>
  <si>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</si>
  <si>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</si>
  <si>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</si>
  <si>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</si>
  <si>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</si>
  <si>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Dec-22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</si>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</sst>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85.937499999781551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86.34868421046815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86.677631579346411</c:v>
                </c:pt>
                <c:pt idx="381">
                  <c:v>86.51315789490728</c:v>
                </c:pt>
                <c:pt idx="382">
                  <c:v>87.828947368775459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B-4189-AC91-3EE3E0295FD6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  <c:pt idx="393">
                  <c:v>93.920765027322403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B-4189-AC91-3EE3E0295FD6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B-4189-AC91-3EE3E0295FD6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85.350110958770202</c:v>
                </c:pt>
                <c:pt idx="1">
                  <c:v>83.215164509742777</c:v>
                </c:pt>
                <c:pt idx="2">
                  <c:v>84.082559331068907</c:v>
                </c:pt>
                <c:pt idx="3">
                  <c:v>85.226009281877836</c:v>
                </c:pt>
                <c:pt idx="4">
                  <c:v>84.327006007171974</c:v>
                </c:pt>
                <c:pt idx="5">
                  <c:v>86.53065734847803</c:v>
                </c:pt>
                <c:pt idx="6">
                  <c:v>83.951889191257948</c:v>
                </c:pt>
                <c:pt idx="7">
                  <c:v>82.859618342135207</c:v>
                </c:pt>
                <c:pt idx="8">
                  <c:v>85.740226515291994</c:v>
                </c:pt>
                <c:pt idx="9">
                  <c:v>82.311504582620429</c:v>
                </c:pt>
                <c:pt idx="10">
                  <c:v>84.979708419449025</c:v>
                </c:pt>
                <c:pt idx="11">
                  <c:v>84.565028283333405</c:v>
                </c:pt>
                <c:pt idx="12">
                  <c:v>84.652053859619542</c:v>
                </c:pt>
                <c:pt idx="13">
                  <c:v>83.30739079009949</c:v>
                </c:pt>
                <c:pt idx="14">
                  <c:v>80.407650091929156</c:v>
                </c:pt>
                <c:pt idx="15">
                  <c:v>86.406084498461468</c:v>
                </c:pt>
                <c:pt idx="16">
                  <c:v>82.152114044743627</c:v>
                </c:pt>
                <c:pt idx="17">
                  <c:v>84.727281454292267</c:v>
                </c:pt>
                <c:pt idx="18">
                  <c:v>82.653171470367582</c:v>
                </c:pt>
                <c:pt idx="19">
                  <c:v>82.461396229060497</c:v>
                </c:pt>
                <c:pt idx="20">
                  <c:v>84.523998053944567</c:v>
                </c:pt>
                <c:pt idx="21">
                  <c:v>85.031281579677113</c:v>
                </c:pt>
                <c:pt idx="22">
                  <c:v>84.783016363972919</c:v>
                </c:pt>
                <c:pt idx="23">
                  <c:v>85.634533655290554</c:v>
                </c:pt>
                <c:pt idx="24">
                  <c:v>84.301824268304117</c:v>
                </c:pt>
                <c:pt idx="25">
                  <c:v>84.565573909030519</c:v>
                </c:pt>
                <c:pt idx="26">
                  <c:v>83.497895075358841</c:v>
                </c:pt>
                <c:pt idx="27">
                  <c:v>83.452246099079275</c:v>
                </c:pt>
                <c:pt idx="28">
                  <c:v>82.625492417571536</c:v>
                </c:pt>
                <c:pt idx="29">
                  <c:v>81.657565050303077</c:v>
                </c:pt>
                <c:pt idx="30">
                  <c:v>80.796151961020257</c:v>
                </c:pt>
                <c:pt idx="31">
                  <c:v>80.450403233132278</c:v>
                </c:pt>
                <c:pt idx="32">
                  <c:v>79.955872656347609</c:v>
                </c:pt>
                <c:pt idx="33">
                  <c:v>79.363281316266708</c:v>
                </c:pt>
                <c:pt idx="34">
                  <c:v>78.003956244830675</c:v>
                </c:pt>
                <c:pt idx="35">
                  <c:v>76.730857017478286</c:v>
                </c:pt>
                <c:pt idx="36">
                  <c:v>77.867009315991979</c:v>
                </c:pt>
                <c:pt idx="37">
                  <c:v>76.688589446567278</c:v>
                </c:pt>
                <c:pt idx="38">
                  <c:v>76.889783083325966</c:v>
                </c:pt>
                <c:pt idx="39">
                  <c:v>76.474715539887839</c:v>
                </c:pt>
                <c:pt idx="40">
                  <c:v>77.091822070792801</c:v>
                </c:pt>
                <c:pt idx="41">
                  <c:v>76.503457487633924</c:v>
                </c:pt>
                <c:pt idx="42">
                  <c:v>77.239758568135997</c:v>
                </c:pt>
                <c:pt idx="43">
                  <c:v>76.064720104079839</c:v>
                </c:pt>
                <c:pt idx="44">
                  <c:v>78.218675503908955</c:v>
                </c:pt>
                <c:pt idx="45">
                  <c:v>78.785906301612314</c:v>
                </c:pt>
                <c:pt idx="46">
                  <c:v>79.149407408741908</c:v>
                </c:pt>
                <c:pt idx="47">
                  <c:v>79.363281316266708</c:v>
                </c:pt>
                <c:pt idx="48">
                  <c:v>79.128273623286404</c:v>
                </c:pt>
                <c:pt idx="49">
                  <c:v>81.342248973268141</c:v>
                </c:pt>
                <c:pt idx="50">
                  <c:v>81.32534194473466</c:v>
                </c:pt>
                <c:pt idx="51">
                  <c:v>82.599286523640529</c:v>
                </c:pt>
                <c:pt idx="52">
                  <c:v>82.016839400510634</c:v>
                </c:pt>
                <c:pt idx="53">
                  <c:v>83.336432955696068</c:v>
                </c:pt>
                <c:pt idx="54">
                  <c:v>84.40833854628977</c:v>
                </c:pt>
                <c:pt idx="55">
                  <c:v>84.504708607324417</c:v>
                </c:pt>
                <c:pt idx="56">
                  <c:v>84.552048286710928</c:v>
                </c:pt>
                <c:pt idx="57">
                  <c:v>85.394863645198669</c:v>
                </c:pt>
                <c:pt idx="58">
                  <c:v>86.733054931179197</c:v>
                </c:pt>
                <c:pt idx="59">
                  <c:v>89.015503745157588</c:v>
                </c:pt>
                <c:pt idx="60">
                  <c:v>88.61311647248553</c:v>
                </c:pt>
                <c:pt idx="61">
                  <c:v>87.717043975427643</c:v>
                </c:pt>
                <c:pt idx="62">
                  <c:v>87.579251695035481</c:v>
                </c:pt>
                <c:pt idx="63">
                  <c:v>87.973185453863465</c:v>
                </c:pt>
                <c:pt idx="64">
                  <c:v>88.67567247729859</c:v>
                </c:pt>
                <c:pt idx="65">
                  <c:v>88.057720594840134</c:v>
                </c:pt>
                <c:pt idx="66">
                  <c:v>87.668013593779534</c:v>
                </c:pt>
                <c:pt idx="67">
                  <c:v>87.263090267292398</c:v>
                </c:pt>
                <c:pt idx="68">
                  <c:v>87.706899758476638</c:v>
                </c:pt>
                <c:pt idx="69">
                  <c:v>87.07373155059166</c:v>
                </c:pt>
                <c:pt idx="70">
                  <c:v>87.515850339514301</c:v>
                </c:pt>
                <c:pt idx="71">
                  <c:v>88.269058447704509</c:v>
                </c:pt>
                <c:pt idx="72">
                  <c:v>85.420224187576196</c:v>
                </c:pt>
                <c:pt idx="73">
                  <c:v>85.503913976999399</c:v>
                </c:pt>
                <c:pt idx="74">
                  <c:v>85.727086749921739</c:v>
                </c:pt>
                <c:pt idx="75">
                  <c:v>85.124351192889819</c:v>
                </c:pt>
                <c:pt idx="76">
                  <c:v>86.200483541250904</c:v>
                </c:pt>
                <c:pt idx="77">
                  <c:v>87.307893892018498</c:v>
                </c:pt>
                <c:pt idx="78">
                  <c:v>86.30108035920756</c:v>
                </c:pt>
                <c:pt idx="79">
                  <c:v>86.881836780075858</c:v>
                </c:pt>
                <c:pt idx="80">
                  <c:v>87.217441291012832</c:v>
                </c:pt>
                <c:pt idx="81">
                  <c:v>87.300285728882557</c:v>
                </c:pt>
                <c:pt idx="82">
                  <c:v>88.523509223033344</c:v>
                </c:pt>
                <c:pt idx="83">
                  <c:v>87.218286641720951</c:v>
                </c:pt>
                <c:pt idx="84">
                  <c:v>89.567518217434426</c:v>
                </c:pt>
                <c:pt idx="85">
                  <c:v>88.842206705436851</c:v>
                </c:pt>
                <c:pt idx="86">
                  <c:v>92.4070536121652</c:v>
                </c:pt>
                <c:pt idx="87">
                  <c:v>91.888853196955296</c:v>
                </c:pt>
                <c:pt idx="88">
                  <c:v>91.325849156173959</c:v>
                </c:pt>
                <c:pt idx="89">
                  <c:v>92.216004193202863</c:v>
                </c:pt>
                <c:pt idx="90">
                  <c:v>93.161107072754206</c:v>
                </c:pt>
                <c:pt idx="91">
                  <c:v>94.807006272633728</c:v>
                </c:pt>
                <c:pt idx="92">
                  <c:v>94.468020356328211</c:v>
                </c:pt>
                <c:pt idx="93">
                  <c:v>95.247434358449411</c:v>
                </c:pt>
                <c:pt idx="94">
                  <c:v>94.353052564498483</c:v>
                </c:pt>
                <c:pt idx="95">
                  <c:v>94.52634960421922</c:v>
                </c:pt>
                <c:pt idx="96">
                  <c:v>95.858623430170752</c:v>
                </c:pt>
                <c:pt idx="97">
                  <c:v>97.93311579665334</c:v>
                </c:pt>
                <c:pt idx="98">
                  <c:v>96.917003398444891</c:v>
                </c:pt>
                <c:pt idx="99">
                  <c:v>97.516357550108239</c:v>
                </c:pt>
                <c:pt idx="100">
                  <c:v>97.884930765713349</c:v>
                </c:pt>
                <c:pt idx="101">
                  <c:v>97.723468646050591</c:v>
                </c:pt>
                <c:pt idx="102">
                  <c:v>97.562006526387819</c:v>
                </c:pt>
                <c:pt idx="103">
                  <c:v>97.610191557327809</c:v>
                </c:pt>
                <c:pt idx="104">
                  <c:v>97.80969449013422</c:v>
                </c:pt>
                <c:pt idx="105">
                  <c:v>98.913723435533257</c:v>
                </c:pt>
                <c:pt idx="106">
                  <c:v>98.474140700425693</c:v>
                </c:pt>
                <c:pt idx="107">
                  <c:v>99.207905727112689</c:v>
                </c:pt>
                <c:pt idx="108">
                  <c:v>100</c:v>
                </c:pt>
                <c:pt idx="109">
                  <c:v>98.402285830215121</c:v>
                </c:pt>
                <c:pt idx="110">
                  <c:v>97.328689536514474</c:v>
                </c:pt>
                <c:pt idx="111">
                  <c:v>98.970361979471974</c:v>
                </c:pt>
                <c:pt idx="112">
                  <c:v>98.912032732426297</c:v>
                </c:pt>
                <c:pt idx="113">
                  <c:v>99.886722911277232</c:v>
                </c:pt>
                <c:pt idx="114">
                  <c:v>101.25196544274223</c:v>
                </c:pt>
                <c:pt idx="115">
                  <c:v>100.22232742221421</c:v>
                </c:pt>
                <c:pt idx="116">
                  <c:v>101.36186112609646</c:v>
                </c:pt>
                <c:pt idx="117">
                  <c:v>101.79721710343662</c:v>
                </c:pt>
                <c:pt idx="118">
                  <c:v>102.42869460905999</c:v>
                </c:pt>
                <c:pt idx="119">
                  <c:v>103.1311816324951</c:v>
                </c:pt>
                <c:pt idx="120">
                  <c:v>103.53948636519614</c:v>
                </c:pt>
                <c:pt idx="121">
                  <c:v>103.95539926018776</c:v>
                </c:pt>
                <c:pt idx="122">
                  <c:v>104.90811030202971</c:v>
                </c:pt>
                <c:pt idx="123">
                  <c:v>104.56236157414172</c:v>
                </c:pt>
                <c:pt idx="124">
                  <c:v>105.48463996513063</c:v>
                </c:pt>
                <c:pt idx="125">
                  <c:v>104.53784638331766</c:v>
                </c:pt>
                <c:pt idx="126">
                  <c:v>105.36882682174742</c:v>
                </c:pt>
                <c:pt idx="127">
                  <c:v>104.4101983198765</c:v>
                </c:pt>
                <c:pt idx="128">
                  <c:v>104.54883595182214</c:v>
                </c:pt>
                <c:pt idx="129">
                  <c:v>103.41268365330845</c:v>
                </c:pt>
                <c:pt idx="130">
                  <c:v>105.98086124417688</c:v>
                </c:pt>
                <c:pt idx="131">
                  <c:v>106.87608839052665</c:v>
                </c:pt>
                <c:pt idx="132">
                  <c:v>104.35609582975286</c:v>
                </c:pt>
                <c:pt idx="133">
                  <c:v>104.14729403070358</c:v>
                </c:pt>
                <c:pt idx="134">
                  <c:v>103.61810404614383</c:v>
                </c:pt>
                <c:pt idx="135">
                  <c:v>102.66539300430189</c:v>
                </c:pt>
                <c:pt idx="136">
                  <c:v>104.05092396966893</c:v>
                </c:pt>
                <c:pt idx="137">
                  <c:v>104.3704668036259</c:v>
                </c:pt>
                <c:pt idx="138">
                  <c:v>102.81502020390668</c:v>
                </c:pt>
                <c:pt idx="139">
                  <c:v>105.92675875405325</c:v>
                </c:pt>
                <c:pt idx="140">
                  <c:v>103.86832806455067</c:v>
                </c:pt>
                <c:pt idx="141">
                  <c:v>103.06101746539149</c:v>
                </c:pt>
                <c:pt idx="142">
                  <c:v>101.30944933823442</c:v>
                </c:pt>
                <c:pt idx="143">
                  <c:v>101.31198539289485</c:v>
                </c:pt>
                <c:pt idx="144">
                  <c:v>102.35514903574246</c:v>
                </c:pt>
                <c:pt idx="145">
                  <c:v>102.91561702270872</c:v>
                </c:pt>
                <c:pt idx="146">
                  <c:v>102.65524878735089</c:v>
                </c:pt>
                <c:pt idx="147">
                  <c:v>103.53864101364267</c:v>
                </c:pt>
                <c:pt idx="148">
                  <c:v>102.65017667887537</c:v>
                </c:pt>
                <c:pt idx="149">
                  <c:v>102.64848597576841</c:v>
                </c:pt>
                <c:pt idx="150">
                  <c:v>103.13033628094163</c:v>
                </c:pt>
                <c:pt idx="151">
                  <c:v>103.83705006214414</c:v>
                </c:pt>
                <c:pt idx="152">
                  <c:v>104.09403689128807</c:v>
                </c:pt>
                <c:pt idx="153">
                  <c:v>104.71452482840695</c:v>
                </c:pt>
                <c:pt idx="154">
                  <c:v>104.35778653201447</c:v>
                </c:pt>
                <c:pt idx="155">
                  <c:v>103.71024735025645</c:v>
                </c:pt>
                <c:pt idx="156">
                  <c:v>104.50572302935767</c:v>
                </c:pt>
                <c:pt idx="157">
                  <c:v>104.84724500032362</c:v>
                </c:pt>
                <c:pt idx="158">
                  <c:v>104.5200940032307</c:v>
                </c:pt>
                <c:pt idx="159">
                  <c:v>104.78807040087912</c:v>
                </c:pt>
                <c:pt idx="160">
                  <c:v>103.90890493235472</c:v>
                </c:pt>
                <c:pt idx="161">
                  <c:v>104.26648857945533</c:v>
                </c:pt>
                <c:pt idx="162">
                  <c:v>104.57250579109274</c:v>
                </c:pt>
                <c:pt idx="163">
                  <c:v>104.74073072233796</c:v>
                </c:pt>
                <c:pt idx="164">
                  <c:v>104.13714981375256</c:v>
                </c:pt>
                <c:pt idx="165">
                  <c:v>105.87434696619121</c:v>
                </c:pt>
                <c:pt idx="166">
                  <c:v>105.10169577565247</c:v>
                </c:pt>
                <c:pt idx="167">
                  <c:v>104.5648976279568</c:v>
                </c:pt>
                <c:pt idx="168">
                  <c:v>104.62491757895476</c:v>
                </c:pt>
                <c:pt idx="169">
                  <c:v>105.33247671086538</c:v>
                </c:pt>
                <c:pt idx="170">
                  <c:v>106.51005122873661</c:v>
                </c:pt>
                <c:pt idx="171">
                  <c:v>106.17951882627516</c:v>
                </c:pt>
                <c:pt idx="172">
                  <c:v>106.80338816876258</c:v>
                </c:pt>
                <c:pt idx="173">
                  <c:v>106.94878861144534</c:v>
                </c:pt>
                <c:pt idx="174">
                  <c:v>107.14575549128202</c:v>
                </c:pt>
                <c:pt idx="175">
                  <c:v>105.73401863198397</c:v>
                </c:pt>
                <c:pt idx="176">
                  <c:v>107.41288653737696</c:v>
                </c:pt>
                <c:pt idx="177">
                  <c:v>106.47961857788357</c:v>
                </c:pt>
                <c:pt idx="178">
                  <c:v>107.25226976926767</c:v>
                </c:pt>
                <c:pt idx="179">
                  <c:v>105.05435609626595</c:v>
                </c:pt>
                <c:pt idx="180">
                  <c:v>105.46350617967511</c:v>
                </c:pt>
                <c:pt idx="181">
                  <c:v>105.93436691634383</c:v>
                </c:pt>
                <c:pt idx="182">
                  <c:v>106.69095643074795</c:v>
                </c:pt>
                <c:pt idx="183">
                  <c:v>107.72228515438293</c:v>
                </c:pt>
                <c:pt idx="184">
                  <c:v>106.86256276736171</c:v>
                </c:pt>
                <c:pt idx="185">
                  <c:v>107.38414458963086</c:v>
                </c:pt>
                <c:pt idx="186">
                  <c:v>107.52109151846958</c:v>
                </c:pt>
                <c:pt idx="187">
                  <c:v>108.31318579135689</c:v>
                </c:pt>
                <c:pt idx="188">
                  <c:v>107.88121122023061</c:v>
                </c:pt>
                <c:pt idx="189">
                  <c:v>107.36301080417536</c:v>
                </c:pt>
                <c:pt idx="190">
                  <c:v>108.72740798408688</c:v>
                </c:pt>
                <c:pt idx="191">
                  <c:v>109.58966642492317</c:v>
                </c:pt>
                <c:pt idx="192">
                  <c:v>110.33019426234729</c:v>
                </c:pt>
                <c:pt idx="193">
                  <c:v>110.14337160030698</c:v>
                </c:pt>
                <c:pt idx="194">
                  <c:v>110.71821056030095</c:v>
                </c:pt>
                <c:pt idx="195">
                  <c:v>110.03178521384582</c:v>
                </c:pt>
                <c:pt idx="196">
                  <c:v>111.40125450223286</c:v>
                </c:pt>
                <c:pt idx="197">
                  <c:v>111.77405447475998</c:v>
                </c:pt>
                <c:pt idx="198">
                  <c:v>111.52383045635315</c:v>
                </c:pt>
                <c:pt idx="199">
                  <c:v>111.25923546491865</c:v>
                </c:pt>
                <c:pt idx="200">
                  <c:v>112.07415422636841</c:v>
                </c:pt>
                <c:pt idx="201">
                  <c:v>111.8839501581142</c:v>
                </c:pt>
                <c:pt idx="202">
                  <c:v>113.32358361445021</c:v>
                </c:pt>
                <c:pt idx="203">
                  <c:v>114.71080528207887</c:v>
                </c:pt>
                <c:pt idx="204">
                  <c:v>113.92716452303561</c:v>
                </c:pt>
                <c:pt idx="205">
                  <c:v>113.31851150597471</c:v>
                </c:pt>
                <c:pt idx="206">
                  <c:v>114.70826922826379</c:v>
                </c:pt>
                <c:pt idx="207">
                  <c:v>112.57460226233671</c:v>
                </c:pt>
                <c:pt idx="208">
                  <c:v>115.21209866960064</c:v>
                </c:pt>
                <c:pt idx="209">
                  <c:v>115.10220298624643</c:v>
                </c:pt>
                <c:pt idx="210">
                  <c:v>113.04039089052992</c:v>
                </c:pt>
                <c:pt idx="211">
                  <c:v>113.16803895397109</c:v>
                </c:pt>
                <c:pt idx="212">
                  <c:v>113.59663212057416</c:v>
                </c:pt>
                <c:pt idx="213">
                  <c:v>113.80966067654548</c:v>
                </c:pt>
                <c:pt idx="214">
                  <c:v>112.9626185611357</c:v>
                </c:pt>
                <c:pt idx="215">
                  <c:v>112.74451789668889</c:v>
                </c:pt>
                <c:pt idx="216">
                  <c:v>113.09449338149889</c:v>
                </c:pt>
                <c:pt idx="217">
                  <c:v>113.00319542893976</c:v>
                </c:pt>
                <c:pt idx="218">
                  <c:v>110.94222868477675</c:v>
                </c:pt>
                <c:pt idx="219">
                  <c:v>111.62358192360171</c:v>
                </c:pt>
                <c:pt idx="220">
                  <c:v>108.76629414878401</c:v>
                </c:pt>
                <c:pt idx="221">
                  <c:v>105.34008487400132</c:v>
                </c:pt>
                <c:pt idx="222">
                  <c:v>106.9166652583307</c:v>
                </c:pt>
                <c:pt idx="223">
                  <c:v>104.09910899976359</c:v>
                </c:pt>
                <c:pt idx="224">
                  <c:v>103.57921788144672</c:v>
                </c:pt>
                <c:pt idx="225">
                  <c:v>97.397163001356489</c:v>
                </c:pt>
                <c:pt idx="226">
                  <c:v>95.060611696409126</c:v>
                </c:pt>
                <c:pt idx="227">
                  <c:v>90.10854312205214</c:v>
                </c:pt>
                <c:pt idx="228">
                  <c:v>89.281789440544415</c:v>
                </c:pt>
                <c:pt idx="229">
                  <c:v>89.028184016769018</c:v>
                </c:pt>
                <c:pt idx="230">
                  <c:v>86.703467631879619</c:v>
                </c:pt>
                <c:pt idx="231">
                  <c:v>87.449067577779232</c:v>
                </c:pt>
                <c:pt idx="232">
                  <c:v>86.888599590812973</c:v>
                </c:pt>
                <c:pt idx="233">
                  <c:v>87.710281163845195</c:v>
                </c:pt>
                <c:pt idx="234">
                  <c:v>88.543797656935382</c:v>
                </c:pt>
                <c:pt idx="235">
                  <c:v>88.934350009549476</c:v>
                </c:pt>
                <c:pt idx="236">
                  <c:v>89.824505047423713</c:v>
                </c:pt>
                <c:pt idx="237">
                  <c:v>89.591188057550369</c:v>
                </c:pt>
                <c:pt idx="238">
                  <c:v>89.220078787284848</c:v>
                </c:pt>
                <c:pt idx="239">
                  <c:v>88.728084265160604</c:v>
                </c:pt>
                <c:pt idx="240">
                  <c:v>87.961350533805501</c:v>
                </c:pt>
                <c:pt idx="241">
                  <c:v>87.963886587620564</c:v>
                </c:pt>
                <c:pt idx="242">
                  <c:v>89.897205268342418</c:v>
                </c:pt>
                <c:pt idx="243">
                  <c:v>90.203222479979829</c:v>
                </c:pt>
                <c:pt idx="244">
                  <c:v>89.80168055886125</c:v>
                </c:pt>
                <c:pt idx="245">
                  <c:v>89.876916834440394</c:v>
                </c:pt>
                <c:pt idx="246">
                  <c:v>88.864185842445835</c:v>
                </c:pt>
                <c:pt idx="247">
                  <c:v>88.1033695711197</c:v>
                </c:pt>
                <c:pt idx="248">
                  <c:v>88.641858421076975</c:v>
                </c:pt>
                <c:pt idx="249">
                  <c:v>89.182883324849342</c:v>
                </c:pt>
                <c:pt idx="250">
                  <c:v>91.318240993038017</c:v>
                </c:pt>
                <c:pt idx="251">
                  <c:v>89.071296938388173</c:v>
                </c:pt>
                <c:pt idx="252">
                  <c:v>89.482983076457757</c:v>
                </c:pt>
                <c:pt idx="253">
                  <c:v>89.842257426665327</c:v>
                </c:pt>
                <c:pt idx="254">
                  <c:v>89.111873806192222</c:v>
                </c:pt>
                <c:pt idx="255">
                  <c:v>88.692579505832043</c:v>
                </c:pt>
                <c:pt idx="256">
                  <c:v>87.963886587620564</c:v>
                </c:pt>
                <c:pt idx="257">
                  <c:v>88.300336450111018</c:v>
                </c:pt>
                <c:pt idx="258">
                  <c:v>88.487159112151318</c:v>
                </c:pt>
                <c:pt idx="259">
                  <c:v>88.406005376543206</c:v>
                </c:pt>
                <c:pt idx="260">
                  <c:v>87.203070316294429</c:v>
                </c:pt>
                <c:pt idx="261">
                  <c:v>85.935888548971036</c:v>
                </c:pt>
                <c:pt idx="262">
                  <c:v>85.474326677699835</c:v>
                </c:pt>
                <c:pt idx="263">
                  <c:v>86.485366967432782</c:v>
                </c:pt>
                <c:pt idx="264">
                  <c:v>85.117588382152704</c:v>
                </c:pt>
                <c:pt idx="265">
                  <c:v>84.085414306964253</c:v>
                </c:pt>
                <c:pt idx="266">
                  <c:v>82.773428914914746</c:v>
                </c:pt>
                <c:pt idx="267">
                  <c:v>82.112364109991802</c:v>
                </c:pt>
                <c:pt idx="268">
                  <c:v>82.525740951168345</c:v>
                </c:pt>
                <c:pt idx="269">
                  <c:v>82.581534144398944</c:v>
                </c:pt>
                <c:pt idx="270">
                  <c:v>81.959355504173104</c:v>
                </c:pt>
                <c:pt idx="271">
                  <c:v>83.58243021633551</c:v>
                </c:pt>
                <c:pt idx="272">
                  <c:v>80.950005917547102</c:v>
                </c:pt>
                <c:pt idx="273">
                  <c:v>81.360001352509727</c:v>
                </c:pt>
                <c:pt idx="274">
                  <c:v>79.435981538030774</c:v>
                </c:pt>
                <c:pt idx="275">
                  <c:v>79.770740697414269</c:v>
                </c:pt>
                <c:pt idx="276">
                  <c:v>80.426733393016349</c:v>
                </c:pt>
                <c:pt idx="277">
                  <c:v>79.977851793356592</c:v>
                </c:pt>
                <c:pt idx="278">
                  <c:v>80.651596869045619</c:v>
                </c:pt>
                <c:pt idx="279">
                  <c:v>79.784266319733831</c:v>
                </c:pt>
                <c:pt idx="280">
                  <c:v>80.259353813324594</c:v>
                </c:pt>
                <c:pt idx="281">
                  <c:v>81.005799110777673</c:v>
                </c:pt>
                <c:pt idx="282">
                  <c:v>81.015097976175213</c:v>
                </c:pt>
                <c:pt idx="283">
                  <c:v>81.702368675029163</c:v>
                </c:pt>
                <c:pt idx="284">
                  <c:v>81.433546925827258</c:v>
                </c:pt>
                <c:pt idx="285">
                  <c:v>80.814749691815337</c:v>
                </c:pt>
                <c:pt idx="286">
                  <c:v>81.517236715250462</c:v>
                </c:pt>
                <c:pt idx="287">
                  <c:v>81.72519316274628</c:v>
                </c:pt>
                <c:pt idx="288">
                  <c:v>81.619524236314106</c:v>
                </c:pt>
                <c:pt idx="289">
                  <c:v>82.0963024330118</c:v>
                </c:pt>
                <c:pt idx="290">
                  <c:v>81.561194989268429</c:v>
                </c:pt>
                <c:pt idx="291">
                  <c:v>82.436133700870812</c:v>
                </c:pt>
                <c:pt idx="292">
                  <c:v>82.10644664996282</c:v>
                </c:pt>
                <c:pt idx="293">
                  <c:v>81.697296566553661</c:v>
                </c:pt>
                <c:pt idx="294">
                  <c:v>81.616988182499014</c:v>
                </c:pt>
                <c:pt idx="295">
                  <c:v>82.015994048957168</c:v>
                </c:pt>
                <c:pt idx="296">
                  <c:v>82.218878387977455</c:v>
                </c:pt>
                <c:pt idx="297">
                  <c:v>81.843542360789911</c:v>
                </c:pt>
                <c:pt idx="298">
                  <c:v>81.511319256066841</c:v>
                </c:pt>
                <c:pt idx="299">
                  <c:v>81.704059378136122</c:v>
                </c:pt>
                <c:pt idx="300">
                  <c:v>81.876511066303379</c:v>
                </c:pt>
                <c:pt idx="301">
                  <c:v>82.938272439946061</c:v>
                </c:pt>
                <c:pt idx="302">
                  <c:v>83.55199756548248</c:v>
                </c:pt>
                <c:pt idx="303">
                  <c:v>84.328030162235123</c:v>
                </c:pt>
                <c:pt idx="304">
                  <c:v>85.324699478095027</c:v>
                </c:pt>
                <c:pt idx="305">
                  <c:v>85.482780192389257</c:v>
                </c:pt>
                <c:pt idx="306">
                  <c:v>86.283327979965975</c:v>
                </c:pt>
                <c:pt idx="307">
                  <c:v>84.355926759273103</c:v>
                </c:pt>
                <c:pt idx="308">
                  <c:v>85.535191979405937</c:v>
                </c:pt>
                <c:pt idx="309">
                  <c:v>85.009383401060092</c:v>
                </c:pt>
                <c:pt idx="310">
                  <c:v>84.947672747800524</c:v>
                </c:pt>
                <c:pt idx="311">
                  <c:v>84.787901331244711</c:v>
                </c:pt>
                <c:pt idx="312">
                  <c:v>86.095659966372196</c:v>
                </c:pt>
                <c:pt idx="313">
                  <c:v>85.760900806988687</c:v>
                </c:pt>
                <c:pt idx="314">
                  <c:v>86.526789186790339</c:v>
                </c:pt>
                <c:pt idx="315">
                  <c:v>86.692478063375134</c:v>
                </c:pt>
                <c:pt idx="316">
                  <c:v>84.830168901310373</c:v>
                </c:pt>
                <c:pt idx="317">
                  <c:v>85.094763893590255</c:v>
                </c:pt>
                <c:pt idx="318">
                  <c:v>85.211422388526927</c:v>
                </c:pt>
                <c:pt idx="319">
                  <c:v>86.345038633225542</c:v>
                </c:pt>
                <c:pt idx="320">
                  <c:v>86.142154294205227</c:v>
                </c:pt>
                <c:pt idx="321">
                  <c:v>86.377161986340184</c:v>
                </c:pt>
                <c:pt idx="322">
                  <c:v>87.258863509525014</c:v>
                </c:pt>
                <c:pt idx="323">
                  <c:v>87.286760106562994</c:v>
                </c:pt>
                <c:pt idx="324">
                  <c:v>88.115204491177678</c:v>
                </c:pt>
                <c:pt idx="325">
                  <c:v>87.482881634000833</c:v>
                </c:pt>
                <c:pt idx="326">
                  <c:v>87.317192757416038</c:v>
                </c:pt>
                <c:pt idx="327">
                  <c:v>87.324800919706618</c:v>
                </c:pt>
                <c:pt idx="328">
                  <c:v>88.324851640935094</c:v>
                </c:pt>
                <c:pt idx="329">
                  <c:v>88.329923749410582</c:v>
                </c:pt>
                <c:pt idx="330">
                  <c:v>88.11182308496376</c:v>
                </c:pt>
                <c:pt idx="331">
                  <c:v>88.455881109744794</c:v>
                </c:pt>
                <c:pt idx="332">
                  <c:v>89.02987471903063</c:v>
                </c:pt>
                <c:pt idx="333">
                  <c:v>89.959761273155465</c:v>
                </c:pt>
                <c:pt idx="334">
                  <c:v>90.973337616703503</c:v>
                </c:pt>
                <c:pt idx="335">
                  <c:v>92.481444537036197</c:v>
                </c:pt>
                <c:pt idx="336">
                  <c:v>89.071296938388173</c:v>
                </c:pt>
                <c:pt idx="337">
                  <c:v>90.080646525014174</c:v>
                </c:pt>
                <c:pt idx="338">
                  <c:v>91.055336703865109</c:v>
                </c:pt>
                <c:pt idx="339">
                  <c:v>89.02057585363309</c:v>
                </c:pt>
                <c:pt idx="340">
                  <c:v>89.323211659056597</c:v>
                </c:pt>
                <c:pt idx="341">
                  <c:v>88.363737806477545</c:v>
                </c:pt>
                <c:pt idx="342">
                  <c:v>88.439819433610154</c:v>
                </c:pt>
                <c:pt idx="343">
                  <c:v>89.11440986085266</c:v>
                </c:pt>
                <c:pt idx="344">
                  <c:v>89.011276988235551</c:v>
                </c:pt>
                <c:pt idx="345">
                  <c:v>89.824505047423713</c:v>
                </c:pt>
                <c:pt idx="346">
                  <c:v>88.41953099970813</c:v>
                </c:pt>
                <c:pt idx="347">
                  <c:v>88.154936007428262</c:v>
                </c:pt>
                <c:pt idx="348">
                  <c:v>90.752700898441603</c:v>
                </c:pt>
                <c:pt idx="349">
                  <c:v>90.143202529827221</c:v>
                </c:pt>
                <c:pt idx="350">
                  <c:v>89.875226132178796</c:v>
                </c:pt>
                <c:pt idx="351">
                  <c:v>90.034152197181129</c:v>
                </c:pt>
                <c:pt idx="352">
                  <c:v>90.257324970103454</c:v>
                </c:pt>
                <c:pt idx="353">
                  <c:v>89.662197576207475</c:v>
                </c:pt>
                <c:pt idx="354">
                  <c:v>88.991833905887006</c:v>
                </c:pt>
                <c:pt idx="355">
                  <c:v>89.646981250780954</c:v>
                </c:pt>
                <c:pt idx="356">
                  <c:v>89.192182190246882</c:v>
                </c:pt>
                <c:pt idx="357">
                  <c:v>88.965628011955985</c:v>
                </c:pt>
                <c:pt idx="358">
                  <c:v>89.756031582581699</c:v>
                </c:pt>
                <c:pt idx="359">
                  <c:v>88.778805349915672</c:v>
                </c:pt>
                <c:pt idx="360">
                  <c:v>89.315603496766016</c:v>
                </c:pt>
                <c:pt idx="361">
                  <c:v>89.104265643901641</c:v>
                </c:pt>
                <c:pt idx="362">
                  <c:v>77.330211169141648</c:v>
                </c:pt>
                <c:pt idx="363">
                  <c:v>59.320844675721283</c:v>
                </c:pt>
                <c:pt idx="364">
                  <c:v>68.55461815496011</c:v>
                </c:pt>
                <c:pt idx="365">
                  <c:v>76.225336873034493</c:v>
                </c:pt>
                <c:pt idx="366">
                  <c:v>82.224795848006437</c:v>
                </c:pt>
                <c:pt idx="367">
                  <c:v>84.679696350152113</c:v>
                </c:pt>
                <c:pt idx="368">
                  <c:v>86.137082185729724</c:v>
                </c:pt>
                <c:pt idx="369">
                  <c:v>87.400037196131109</c:v>
                </c:pt>
                <c:pt idx="370">
                  <c:v>86.388151554844683</c:v>
                </c:pt>
                <c:pt idx="371">
                  <c:v>87.465974606312699</c:v>
                </c:pt>
                <c:pt idx="372">
                  <c:v>87.261399564185439</c:v>
                </c:pt>
                <c:pt idx="373">
                  <c:v>87.141359663880223</c:v>
                </c:pt>
                <c:pt idx="374">
                  <c:v>88.04926708099606</c:v>
                </c:pt>
                <c:pt idx="375">
                  <c:v>87.746631274727221</c:v>
                </c:pt>
                <c:pt idx="376">
                  <c:v>86.150607808049301</c:v>
                </c:pt>
                <c:pt idx="377">
                  <c:v>84.999239184109086</c:v>
                </c:pt>
                <c:pt idx="378">
                  <c:v>85.30863780111504</c:v>
                </c:pt>
                <c:pt idx="379">
                  <c:v>85.7067983160197</c:v>
                </c:pt>
                <c:pt idx="380">
                  <c:v>86.756724770449765</c:v>
                </c:pt>
                <c:pt idx="381">
                  <c:v>87.374676653753568</c:v>
                </c:pt>
                <c:pt idx="382">
                  <c:v>89.215006678809331</c:v>
                </c:pt>
                <c:pt idx="383">
                  <c:v>89.143997160152225</c:v>
                </c:pt>
                <c:pt idx="384">
                  <c:v>88.847278813912354</c:v>
                </c:pt>
                <c:pt idx="385">
                  <c:v>89.797453801939227</c:v>
                </c:pt>
                <c:pt idx="386">
                  <c:v>87.945288856825499</c:v>
                </c:pt>
                <c:pt idx="387">
                  <c:v>89.953843813126483</c:v>
                </c:pt>
                <c:pt idx="388">
                  <c:v>89.88198894291591</c:v>
                </c:pt>
                <c:pt idx="389">
                  <c:v>90.850761661737849</c:v>
                </c:pt>
                <c:pt idx="390">
                  <c:v>89.862545860567351</c:v>
                </c:pt>
                <c:pt idx="391">
                  <c:v>90.002874194774606</c:v>
                </c:pt>
                <c:pt idx="392">
                  <c:v>89.909040188400382</c:v>
                </c:pt>
                <c:pt idx="393">
                  <c:v>89.52355994426182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B-4189-AC91-3EE3E0295FD6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B-4189-AC91-3EE3E0295FD6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B-4189-AC91-3EE3E0295FD6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B-4189-AC91-3EE3E0295FD6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B-4189-AC91-3EE3E0295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9-4650-B1A7-95F5889E3CBB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29-4650-B1A7-95F5889E3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9-4C28-A197-CADF8217FD07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88.141601518435763</c:v>
                </c:pt>
                <c:pt idx="1">
                  <c:v>89.174053558659224</c:v>
                </c:pt>
                <c:pt idx="2">
                  <c:v>88.918601507262565</c:v>
                </c:pt>
                <c:pt idx="3">
                  <c:v>89.280491912849172</c:v>
                </c:pt>
                <c:pt idx="4">
                  <c:v>89.259204242458111</c:v>
                </c:pt>
                <c:pt idx="5">
                  <c:v>88.684437127374309</c:v>
                </c:pt>
                <c:pt idx="6">
                  <c:v>89.025039862569827</c:v>
                </c:pt>
                <c:pt idx="7">
                  <c:v>89.621094648044689</c:v>
                </c:pt>
                <c:pt idx="8">
                  <c:v>90.068135738547483</c:v>
                </c:pt>
                <c:pt idx="9">
                  <c:v>90.249080940782122</c:v>
                </c:pt>
                <c:pt idx="10">
                  <c:v>89.397574103910614</c:v>
                </c:pt>
                <c:pt idx="11">
                  <c:v>90.334231624581008</c:v>
                </c:pt>
                <c:pt idx="12">
                  <c:v>92.178770949720672</c:v>
                </c:pt>
                <c:pt idx="13">
                  <c:v>91.061452513966486</c:v>
                </c:pt>
                <c:pt idx="14">
                  <c:v>90.167597765363126</c:v>
                </c:pt>
                <c:pt idx="15">
                  <c:v>89.608938547486034</c:v>
                </c:pt>
                <c:pt idx="16">
                  <c:v>89.608938547486034</c:v>
                </c:pt>
                <c:pt idx="17">
                  <c:v>91.284916201117326</c:v>
                </c:pt>
                <c:pt idx="18">
                  <c:v>89.608938547486034</c:v>
                </c:pt>
                <c:pt idx="19">
                  <c:v>89.497206703910607</c:v>
                </c:pt>
                <c:pt idx="20">
                  <c:v>89.720670391061446</c:v>
                </c:pt>
                <c:pt idx="21">
                  <c:v>90.055865921787699</c:v>
                </c:pt>
                <c:pt idx="22">
                  <c:v>91.061452513966486</c:v>
                </c:pt>
                <c:pt idx="23">
                  <c:v>90.391061452513966</c:v>
                </c:pt>
                <c:pt idx="24">
                  <c:v>91.508379888268166</c:v>
                </c:pt>
                <c:pt idx="25">
                  <c:v>91.843575418994419</c:v>
                </c:pt>
                <c:pt idx="26">
                  <c:v>90.949720670391073</c:v>
                </c:pt>
                <c:pt idx="27">
                  <c:v>90.837988826815632</c:v>
                </c:pt>
                <c:pt idx="28">
                  <c:v>90.279329608938539</c:v>
                </c:pt>
                <c:pt idx="29">
                  <c:v>89.385474860335194</c:v>
                </c:pt>
                <c:pt idx="30">
                  <c:v>88.268156424581008</c:v>
                </c:pt>
                <c:pt idx="31">
                  <c:v>88.156424581005595</c:v>
                </c:pt>
                <c:pt idx="32">
                  <c:v>87.374301675977648</c:v>
                </c:pt>
                <c:pt idx="33">
                  <c:v>87.597765363128502</c:v>
                </c:pt>
                <c:pt idx="34">
                  <c:v>86.815642458100569</c:v>
                </c:pt>
                <c:pt idx="35">
                  <c:v>85.25139664804469</c:v>
                </c:pt>
                <c:pt idx="36">
                  <c:v>85.69832402234637</c:v>
                </c:pt>
                <c:pt idx="37">
                  <c:v>85.02793296089385</c:v>
                </c:pt>
                <c:pt idx="38">
                  <c:v>84.804469273743024</c:v>
                </c:pt>
                <c:pt idx="39">
                  <c:v>84.357541899441344</c:v>
                </c:pt>
                <c:pt idx="40">
                  <c:v>84.134078212290504</c:v>
                </c:pt>
                <c:pt idx="41">
                  <c:v>83.687150837988838</c:v>
                </c:pt>
                <c:pt idx="42">
                  <c:v>83.240223463687158</c:v>
                </c:pt>
                <c:pt idx="43">
                  <c:v>84.357541899441344</c:v>
                </c:pt>
                <c:pt idx="44">
                  <c:v>84.692737430167597</c:v>
                </c:pt>
                <c:pt idx="45">
                  <c:v>84.916201117318437</c:v>
                </c:pt>
                <c:pt idx="46">
                  <c:v>84.804469273743024</c:v>
                </c:pt>
                <c:pt idx="47">
                  <c:v>84.916201117318437</c:v>
                </c:pt>
                <c:pt idx="48">
                  <c:v>85.02793296089385</c:v>
                </c:pt>
                <c:pt idx="49">
                  <c:v>86.256983240223462</c:v>
                </c:pt>
                <c:pt idx="50">
                  <c:v>86.368715083798875</c:v>
                </c:pt>
                <c:pt idx="51">
                  <c:v>87.932960893854755</c:v>
                </c:pt>
                <c:pt idx="52">
                  <c:v>87.709497206703915</c:v>
                </c:pt>
                <c:pt idx="53">
                  <c:v>88.379888268156421</c:v>
                </c:pt>
                <c:pt idx="54">
                  <c:v>88.603351955307261</c:v>
                </c:pt>
                <c:pt idx="55">
                  <c:v>88.826815642458101</c:v>
                </c:pt>
                <c:pt idx="56">
                  <c:v>89.385474860335194</c:v>
                </c:pt>
                <c:pt idx="57">
                  <c:v>90.391061452513966</c:v>
                </c:pt>
                <c:pt idx="58">
                  <c:v>90.949720670391073</c:v>
                </c:pt>
                <c:pt idx="59">
                  <c:v>91.955307262569832</c:v>
                </c:pt>
                <c:pt idx="60">
                  <c:v>91.284916201117326</c:v>
                </c:pt>
                <c:pt idx="61">
                  <c:v>91.508379888268166</c:v>
                </c:pt>
                <c:pt idx="62">
                  <c:v>91.396648044692739</c:v>
                </c:pt>
                <c:pt idx="63">
                  <c:v>91.731843575418992</c:v>
                </c:pt>
                <c:pt idx="64">
                  <c:v>92.067039106145259</c:v>
                </c:pt>
                <c:pt idx="65">
                  <c:v>91.731843575418992</c:v>
                </c:pt>
                <c:pt idx="66">
                  <c:v>91.620111731843579</c:v>
                </c:pt>
                <c:pt idx="67">
                  <c:v>91.620111731843579</c:v>
                </c:pt>
                <c:pt idx="68">
                  <c:v>92.178770949720672</c:v>
                </c:pt>
                <c:pt idx="69">
                  <c:v>90.949720670391073</c:v>
                </c:pt>
                <c:pt idx="70">
                  <c:v>91.396648044692739</c:v>
                </c:pt>
                <c:pt idx="71">
                  <c:v>92.402234636871512</c:v>
                </c:pt>
                <c:pt idx="72">
                  <c:v>91.508379888268166</c:v>
                </c:pt>
                <c:pt idx="73">
                  <c:v>91.173184357541899</c:v>
                </c:pt>
                <c:pt idx="74">
                  <c:v>91.284916201117326</c:v>
                </c:pt>
                <c:pt idx="75">
                  <c:v>90.502793296089379</c:v>
                </c:pt>
                <c:pt idx="76">
                  <c:v>91.508379888268166</c:v>
                </c:pt>
                <c:pt idx="77">
                  <c:v>91.508379888268166</c:v>
                </c:pt>
                <c:pt idx="78">
                  <c:v>90.726256983240233</c:v>
                </c:pt>
                <c:pt idx="79">
                  <c:v>91.843575418994419</c:v>
                </c:pt>
                <c:pt idx="80">
                  <c:v>91.843575418994419</c:v>
                </c:pt>
                <c:pt idx="81">
                  <c:v>91.396648044692739</c:v>
                </c:pt>
                <c:pt idx="82">
                  <c:v>92.178770949720672</c:v>
                </c:pt>
                <c:pt idx="83">
                  <c:v>92.067039106145259</c:v>
                </c:pt>
                <c:pt idx="84">
                  <c:v>92.290502793296085</c:v>
                </c:pt>
                <c:pt idx="85">
                  <c:v>92.849162011173178</c:v>
                </c:pt>
                <c:pt idx="86">
                  <c:v>93.85474860335195</c:v>
                </c:pt>
                <c:pt idx="87">
                  <c:v>94.97206703910615</c:v>
                </c:pt>
                <c:pt idx="88">
                  <c:v>94.07821229050279</c:v>
                </c:pt>
                <c:pt idx="89">
                  <c:v>95.642458100558656</c:v>
                </c:pt>
                <c:pt idx="90">
                  <c:v>96.424581005586589</c:v>
                </c:pt>
                <c:pt idx="91">
                  <c:v>96.536312849162016</c:v>
                </c:pt>
                <c:pt idx="92">
                  <c:v>96.312849162011176</c:v>
                </c:pt>
                <c:pt idx="93">
                  <c:v>97.653631284916202</c:v>
                </c:pt>
                <c:pt idx="94">
                  <c:v>97.318435754189935</c:v>
                </c:pt>
                <c:pt idx="95">
                  <c:v>98.324022346368722</c:v>
                </c:pt>
                <c:pt idx="96">
                  <c:v>98.659217877094974</c:v>
                </c:pt>
                <c:pt idx="97">
                  <c:v>99.106145251396654</c:v>
                </c:pt>
                <c:pt idx="98">
                  <c:v>99.106145251396654</c:v>
                </c:pt>
                <c:pt idx="99">
                  <c:v>99.441340782122907</c:v>
                </c:pt>
                <c:pt idx="100">
                  <c:v>99.888268156424587</c:v>
                </c:pt>
                <c:pt idx="101">
                  <c:v>99.329608938547494</c:v>
                </c:pt>
                <c:pt idx="102">
                  <c:v>100.44692737430168</c:v>
                </c:pt>
                <c:pt idx="103">
                  <c:v>98.882681564245814</c:v>
                </c:pt>
                <c:pt idx="104">
                  <c:v>99.329608938547494</c:v>
                </c:pt>
                <c:pt idx="105">
                  <c:v>99.55307262569832</c:v>
                </c:pt>
                <c:pt idx="106">
                  <c:v>98.994413407821227</c:v>
                </c:pt>
                <c:pt idx="107">
                  <c:v>98.435754189944134</c:v>
                </c:pt>
                <c:pt idx="108">
                  <c:v>100</c:v>
                </c:pt>
                <c:pt idx="109">
                  <c:v>98.770949720670401</c:v>
                </c:pt>
                <c:pt idx="110">
                  <c:v>98.882681564245814</c:v>
                </c:pt>
                <c:pt idx="111">
                  <c:v>99.55307262569832</c:v>
                </c:pt>
                <c:pt idx="112">
                  <c:v>99.664804469273747</c:v>
                </c:pt>
                <c:pt idx="113">
                  <c:v>100.44692737430168</c:v>
                </c:pt>
                <c:pt idx="114">
                  <c:v>101.2290502793296</c:v>
                </c:pt>
                <c:pt idx="115">
                  <c:v>101.11731843575419</c:v>
                </c:pt>
                <c:pt idx="116">
                  <c:v>102.01117318435755</c:v>
                </c:pt>
                <c:pt idx="117">
                  <c:v>103.12849162011173</c:v>
                </c:pt>
                <c:pt idx="118">
                  <c:v>103.57541899441341</c:v>
                </c:pt>
                <c:pt idx="119">
                  <c:v>103.24022346368716</c:v>
                </c:pt>
                <c:pt idx="120">
                  <c:v>102.90502793296089</c:v>
                </c:pt>
                <c:pt idx="121">
                  <c:v>104.1340782122905</c:v>
                </c:pt>
                <c:pt idx="122">
                  <c:v>104.58100558659217</c:v>
                </c:pt>
                <c:pt idx="123">
                  <c:v>105.8100558659218</c:v>
                </c:pt>
                <c:pt idx="124">
                  <c:v>107.26256983240224</c:v>
                </c:pt>
                <c:pt idx="125">
                  <c:v>105.8100558659218</c:v>
                </c:pt>
                <c:pt idx="126">
                  <c:v>107.15083798882682</c:v>
                </c:pt>
                <c:pt idx="127">
                  <c:v>107.15083798882682</c:v>
                </c:pt>
                <c:pt idx="128">
                  <c:v>107.26256983240224</c:v>
                </c:pt>
                <c:pt idx="129">
                  <c:v>107.48603351955308</c:v>
                </c:pt>
                <c:pt idx="130">
                  <c:v>108.49162011173183</c:v>
                </c:pt>
                <c:pt idx="131">
                  <c:v>109.27374301675977</c:v>
                </c:pt>
                <c:pt idx="132">
                  <c:v>108.26815642458101</c:v>
                </c:pt>
                <c:pt idx="133">
                  <c:v>108.71508379888267</c:v>
                </c:pt>
                <c:pt idx="134">
                  <c:v>108.15642458100558</c:v>
                </c:pt>
                <c:pt idx="135">
                  <c:v>107.15083798882682</c:v>
                </c:pt>
                <c:pt idx="136">
                  <c:v>107.48603351955308</c:v>
                </c:pt>
                <c:pt idx="137">
                  <c:v>107.48603351955308</c:v>
                </c:pt>
                <c:pt idx="138">
                  <c:v>105.47486033519553</c:v>
                </c:pt>
                <c:pt idx="139">
                  <c:v>108.15642458100558</c:v>
                </c:pt>
                <c:pt idx="140">
                  <c:v>106.70391061452514</c:v>
                </c:pt>
                <c:pt idx="141">
                  <c:v>105.25139664804469</c:v>
                </c:pt>
                <c:pt idx="142">
                  <c:v>104.46927374301676</c:v>
                </c:pt>
                <c:pt idx="143">
                  <c:v>105.25139664804469</c:v>
                </c:pt>
                <c:pt idx="144">
                  <c:v>105.25139664804469</c:v>
                </c:pt>
                <c:pt idx="145">
                  <c:v>105.58659217877096</c:v>
                </c:pt>
                <c:pt idx="146">
                  <c:v>106.4804469273743</c:v>
                </c:pt>
                <c:pt idx="147">
                  <c:v>106.25698324022346</c:v>
                </c:pt>
                <c:pt idx="148">
                  <c:v>106.70391061452514</c:v>
                </c:pt>
                <c:pt idx="149">
                  <c:v>107.26256983240224</c:v>
                </c:pt>
                <c:pt idx="150">
                  <c:v>106.36871508379889</c:v>
                </c:pt>
                <c:pt idx="151">
                  <c:v>106.81564245810056</c:v>
                </c:pt>
                <c:pt idx="152">
                  <c:v>107.15083798882682</c:v>
                </c:pt>
                <c:pt idx="153">
                  <c:v>106.4804469273743</c:v>
                </c:pt>
                <c:pt idx="154">
                  <c:v>107.15083798882682</c:v>
                </c:pt>
                <c:pt idx="155">
                  <c:v>105.47486033519553</c:v>
                </c:pt>
                <c:pt idx="156">
                  <c:v>107.26256983240224</c:v>
                </c:pt>
                <c:pt idx="157">
                  <c:v>107.37430167597765</c:v>
                </c:pt>
                <c:pt idx="158">
                  <c:v>106.59217877094973</c:v>
                </c:pt>
                <c:pt idx="159">
                  <c:v>107.0391061452514</c:v>
                </c:pt>
                <c:pt idx="160">
                  <c:v>105.25139664804469</c:v>
                </c:pt>
                <c:pt idx="161">
                  <c:v>105.25139664804469</c:v>
                </c:pt>
                <c:pt idx="162">
                  <c:v>107.0391061452514</c:v>
                </c:pt>
                <c:pt idx="163">
                  <c:v>105.8100558659218</c:v>
                </c:pt>
                <c:pt idx="164">
                  <c:v>105.47486033519553</c:v>
                </c:pt>
                <c:pt idx="165">
                  <c:v>108.15642458100558</c:v>
                </c:pt>
                <c:pt idx="166">
                  <c:v>107.82122905027933</c:v>
                </c:pt>
                <c:pt idx="167">
                  <c:v>108.15642458100558</c:v>
                </c:pt>
                <c:pt idx="168">
                  <c:v>108.04469273743017</c:v>
                </c:pt>
                <c:pt idx="169">
                  <c:v>108.60335195530726</c:v>
                </c:pt>
                <c:pt idx="170">
                  <c:v>108.26815642458101</c:v>
                </c:pt>
                <c:pt idx="171">
                  <c:v>109.27374301675977</c:v>
                </c:pt>
                <c:pt idx="172">
                  <c:v>109.27374301675977</c:v>
                </c:pt>
                <c:pt idx="173">
                  <c:v>109.27374301675977</c:v>
                </c:pt>
                <c:pt idx="174">
                  <c:v>110.27932960893855</c:v>
                </c:pt>
                <c:pt idx="175">
                  <c:v>107.93296089385474</c:v>
                </c:pt>
                <c:pt idx="176">
                  <c:v>109.60893854748603</c:v>
                </c:pt>
                <c:pt idx="177">
                  <c:v>110.16759776536313</c:v>
                </c:pt>
                <c:pt idx="178">
                  <c:v>108.93854748603351</c:v>
                </c:pt>
                <c:pt idx="179">
                  <c:v>108.93854748603351</c:v>
                </c:pt>
                <c:pt idx="180">
                  <c:v>109.83240223463687</c:v>
                </c:pt>
                <c:pt idx="181">
                  <c:v>109.60893854748603</c:v>
                </c:pt>
                <c:pt idx="182">
                  <c:v>109.49720670391062</c:v>
                </c:pt>
                <c:pt idx="183">
                  <c:v>111.06145251396649</c:v>
                </c:pt>
                <c:pt idx="184">
                  <c:v>109.60893854748603</c:v>
                </c:pt>
                <c:pt idx="185">
                  <c:v>110.61452513966481</c:v>
                </c:pt>
                <c:pt idx="186">
                  <c:v>111.1731843575419</c:v>
                </c:pt>
                <c:pt idx="187">
                  <c:v>109.9441340782123</c:v>
                </c:pt>
                <c:pt idx="188">
                  <c:v>111.39664804469274</c:v>
                </c:pt>
                <c:pt idx="189">
                  <c:v>111.62011173184358</c:v>
                </c:pt>
                <c:pt idx="190">
                  <c:v>113.5195530726257</c:v>
                </c:pt>
                <c:pt idx="191">
                  <c:v>112.29050279329608</c:v>
                </c:pt>
                <c:pt idx="192">
                  <c:v>113.07262569832403</c:v>
                </c:pt>
                <c:pt idx="193">
                  <c:v>113.07262569832403</c:v>
                </c:pt>
                <c:pt idx="194">
                  <c:v>113.96648044692738</c:v>
                </c:pt>
                <c:pt idx="195">
                  <c:v>114.30167597765363</c:v>
                </c:pt>
                <c:pt idx="196">
                  <c:v>115.97765363128491</c:v>
                </c:pt>
                <c:pt idx="197">
                  <c:v>115.8659217877095</c:v>
                </c:pt>
                <c:pt idx="198">
                  <c:v>115.64245810055866</c:v>
                </c:pt>
                <c:pt idx="199">
                  <c:v>115.97765363128491</c:v>
                </c:pt>
                <c:pt idx="200">
                  <c:v>116.08938547486034</c:v>
                </c:pt>
                <c:pt idx="201">
                  <c:v>115.75418994413407</c:v>
                </c:pt>
                <c:pt idx="202">
                  <c:v>116.87150837988827</c:v>
                </c:pt>
                <c:pt idx="203">
                  <c:v>118.65921787709497</c:v>
                </c:pt>
                <c:pt idx="204">
                  <c:v>117.98882681564245</c:v>
                </c:pt>
                <c:pt idx="205">
                  <c:v>118.77094972067039</c:v>
                </c:pt>
                <c:pt idx="206">
                  <c:v>119.44134078212291</c:v>
                </c:pt>
                <c:pt idx="207">
                  <c:v>117.76536312849163</c:v>
                </c:pt>
                <c:pt idx="208">
                  <c:v>119.88826815642457</c:v>
                </c:pt>
                <c:pt idx="209">
                  <c:v>120</c:v>
                </c:pt>
                <c:pt idx="210">
                  <c:v>120.22346368715083</c:v>
                </c:pt>
                <c:pt idx="211">
                  <c:v>121.00558659217877</c:v>
                </c:pt>
                <c:pt idx="212">
                  <c:v>120.55865921787711</c:v>
                </c:pt>
                <c:pt idx="213">
                  <c:v>121.45251396648045</c:v>
                </c:pt>
                <c:pt idx="214">
                  <c:v>120.78212290502793</c:v>
                </c:pt>
                <c:pt idx="215">
                  <c:v>121.22905027932961</c:v>
                </c:pt>
                <c:pt idx="216">
                  <c:v>122.3463687150838</c:v>
                </c:pt>
                <c:pt idx="217">
                  <c:v>122.12290502793296</c:v>
                </c:pt>
                <c:pt idx="218">
                  <c:v>121.56424581005587</c:v>
                </c:pt>
                <c:pt idx="219">
                  <c:v>123.0167597765363</c:v>
                </c:pt>
                <c:pt idx="220">
                  <c:v>119.44134078212291</c:v>
                </c:pt>
                <c:pt idx="221">
                  <c:v>119.55307262569832</c:v>
                </c:pt>
                <c:pt idx="222">
                  <c:v>118.54748603351955</c:v>
                </c:pt>
                <c:pt idx="223">
                  <c:v>117.98882681564245</c:v>
                </c:pt>
                <c:pt idx="224">
                  <c:v>117.09497206703909</c:v>
                </c:pt>
                <c:pt idx="225">
                  <c:v>114.30167597765363</c:v>
                </c:pt>
                <c:pt idx="226">
                  <c:v>110.05586592178771</c:v>
                </c:pt>
                <c:pt idx="227">
                  <c:v>106.03351955307264</c:v>
                </c:pt>
                <c:pt idx="228">
                  <c:v>101.67597765363128</c:v>
                </c:pt>
                <c:pt idx="229">
                  <c:v>99.441340782122907</c:v>
                </c:pt>
                <c:pt idx="230">
                  <c:v>98.100558659217867</c:v>
                </c:pt>
                <c:pt idx="231">
                  <c:v>96.759776536312842</c:v>
                </c:pt>
                <c:pt idx="232">
                  <c:v>99.106145251396654</c:v>
                </c:pt>
                <c:pt idx="233">
                  <c:v>99.664804469273747</c:v>
                </c:pt>
                <c:pt idx="234">
                  <c:v>99.888268156424587</c:v>
                </c:pt>
                <c:pt idx="235">
                  <c:v>100</c:v>
                </c:pt>
                <c:pt idx="236">
                  <c:v>102.3463687150838</c:v>
                </c:pt>
                <c:pt idx="237">
                  <c:v>102.01117318435755</c:v>
                </c:pt>
                <c:pt idx="238">
                  <c:v>102.23463687150839</c:v>
                </c:pt>
                <c:pt idx="239">
                  <c:v>102.23463687150839</c:v>
                </c:pt>
                <c:pt idx="240">
                  <c:v>104.02234636871508</c:v>
                </c:pt>
                <c:pt idx="241">
                  <c:v>103.46368715083798</c:v>
                </c:pt>
                <c:pt idx="242">
                  <c:v>105.3631284916201</c:v>
                </c:pt>
                <c:pt idx="243">
                  <c:v>105.8100558659218</c:v>
                </c:pt>
                <c:pt idx="244">
                  <c:v>107.82122905027933</c:v>
                </c:pt>
                <c:pt idx="245">
                  <c:v>107.93296089385474</c:v>
                </c:pt>
                <c:pt idx="246">
                  <c:v>107.48603351955308</c:v>
                </c:pt>
                <c:pt idx="247">
                  <c:v>108.37988826815642</c:v>
                </c:pt>
                <c:pt idx="248">
                  <c:v>108.60335195530726</c:v>
                </c:pt>
                <c:pt idx="249">
                  <c:v>109.49720670391062</c:v>
                </c:pt>
                <c:pt idx="250">
                  <c:v>110.50279329608939</c:v>
                </c:pt>
                <c:pt idx="251">
                  <c:v>111.28491620111731</c:v>
                </c:pt>
                <c:pt idx="252">
                  <c:v>110.72625698324022</c:v>
                </c:pt>
                <c:pt idx="253">
                  <c:v>111.8435754189944</c:v>
                </c:pt>
                <c:pt idx="254">
                  <c:v>111.95530726256983</c:v>
                </c:pt>
                <c:pt idx="255">
                  <c:v>111.50837988826815</c:v>
                </c:pt>
                <c:pt idx="256">
                  <c:v>112.17877094972067</c:v>
                </c:pt>
                <c:pt idx="257">
                  <c:v>110.61452513966481</c:v>
                </c:pt>
                <c:pt idx="258">
                  <c:v>111.73184357541899</c:v>
                </c:pt>
                <c:pt idx="259">
                  <c:v>111.8435754189944</c:v>
                </c:pt>
                <c:pt idx="260">
                  <c:v>110.72625698324022</c:v>
                </c:pt>
                <c:pt idx="261">
                  <c:v>110.39106145251397</c:v>
                </c:pt>
                <c:pt idx="262">
                  <c:v>110.72625698324022</c:v>
                </c:pt>
                <c:pt idx="263">
                  <c:v>110.05586592178771</c:v>
                </c:pt>
                <c:pt idx="264">
                  <c:v>109.16201117318437</c:v>
                </c:pt>
                <c:pt idx="265">
                  <c:v>109.9441340782123</c:v>
                </c:pt>
                <c:pt idx="266">
                  <c:v>109.72067039106146</c:v>
                </c:pt>
                <c:pt idx="267">
                  <c:v>108.8268156424581</c:v>
                </c:pt>
                <c:pt idx="268">
                  <c:v>109.83240223463687</c:v>
                </c:pt>
                <c:pt idx="269">
                  <c:v>108.8268156424581</c:v>
                </c:pt>
                <c:pt idx="270">
                  <c:v>109.16201117318437</c:v>
                </c:pt>
                <c:pt idx="271">
                  <c:v>109.9441340782123</c:v>
                </c:pt>
                <c:pt idx="272">
                  <c:v>107.93296089385474</c:v>
                </c:pt>
                <c:pt idx="273">
                  <c:v>107.0391061452514</c:v>
                </c:pt>
                <c:pt idx="274">
                  <c:v>106.25698324022346</c:v>
                </c:pt>
                <c:pt idx="275">
                  <c:v>106.81564245810056</c:v>
                </c:pt>
                <c:pt idx="276">
                  <c:v>106.36871508379889</c:v>
                </c:pt>
                <c:pt idx="277">
                  <c:v>106.4804469273743</c:v>
                </c:pt>
                <c:pt idx="278">
                  <c:v>107.70949720670392</c:v>
                </c:pt>
                <c:pt idx="279">
                  <c:v>107.93296089385474</c:v>
                </c:pt>
                <c:pt idx="280">
                  <c:v>108.15642458100558</c:v>
                </c:pt>
                <c:pt idx="281">
                  <c:v>108.15642458100558</c:v>
                </c:pt>
                <c:pt idx="282">
                  <c:v>107.26256983240224</c:v>
                </c:pt>
                <c:pt idx="283">
                  <c:v>107.70949720670392</c:v>
                </c:pt>
                <c:pt idx="284">
                  <c:v>107.93296089385474</c:v>
                </c:pt>
                <c:pt idx="285">
                  <c:v>107.37430167597765</c:v>
                </c:pt>
                <c:pt idx="286">
                  <c:v>108.8268156424581</c:v>
                </c:pt>
                <c:pt idx="287">
                  <c:v>108.60335195530726</c:v>
                </c:pt>
                <c:pt idx="288">
                  <c:v>108.26815642458101</c:v>
                </c:pt>
                <c:pt idx="289">
                  <c:v>109.05027932960893</c:v>
                </c:pt>
                <c:pt idx="290">
                  <c:v>108.49162011173183</c:v>
                </c:pt>
                <c:pt idx="291">
                  <c:v>110.16759776536313</c:v>
                </c:pt>
                <c:pt idx="292">
                  <c:v>109.27374301675977</c:v>
                </c:pt>
                <c:pt idx="293">
                  <c:v>108.71508379888267</c:v>
                </c:pt>
                <c:pt idx="294">
                  <c:v>109.60893854748603</c:v>
                </c:pt>
                <c:pt idx="295">
                  <c:v>107.70949720670392</c:v>
                </c:pt>
                <c:pt idx="296">
                  <c:v>108.8268156424581</c:v>
                </c:pt>
                <c:pt idx="297">
                  <c:v>108.49162011173183</c:v>
                </c:pt>
                <c:pt idx="298">
                  <c:v>108.15642458100558</c:v>
                </c:pt>
                <c:pt idx="299">
                  <c:v>109.72067039106146</c:v>
                </c:pt>
                <c:pt idx="300">
                  <c:v>109.05027932960893</c:v>
                </c:pt>
                <c:pt idx="301">
                  <c:v>112.06703910614524</c:v>
                </c:pt>
                <c:pt idx="302">
                  <c:v>112.17877094972067</c:v>
                </c:pt>
                <c:pt idx="303">
                  <c:v>111.06145251396649</c:v>
                </c:pt>
                <c:pt idx="304">
                  <c:v>111.95530726256983</c:v>
                </c:pt>
                <c:pt idx="305">
                  <c:v>112.17877094972067</c:v>
                </c:pt>
                <c:pt idx="306">
                  <c:v>112.73743016759778</c:v>
                </c:pt>
                <c:pt idx="307">
                  <c:v>111.39664804469274</c:v>
                </c:pt>
                <c:pt idx="308">
                  <c:v>112.06703910614524</c:v>
                </c:pt>
                <c:pt idx="309">
                  <c:v>112.51396648044692</c:v>
                </c:pt>
                <c:pt idx="310">
                  <c:v>111.62011173184358</c:v>
                </c:pt>
                <c:pt idx="311">
                  <c:v>111.95530726256983</c:v>
                </c:pt>
                <c:pt idx="312">
                  <c:v>114.74860335195531</c:v>
                </c:pt>
                <c:pt idx="313">
                  <c:v>112.9608938547486</c:v>
                </c:pt>
                <c:pt idx="314">
                  <c:v>112.4022346368715</c:v>
                </c:pt>
                <c:pt idx="315">
                  <c:v>113.5195530726257</c:v>
                </c:pt>
                <c:pt idx="316">
                  <c:v>111.95530726256983</c:v>
                </c:pt>
                <c:pt idx="317">
                  <c:v>113.07262569832403</c:v>
                </c:pt>
                <c:pt idx="318">
                  <c:v>113.07262569832403</c:v>
                </c:pt>
                <c:pt idx="319">
                  <c:v>113.07262569832403</c:v>
                </c:pt>
                <c:pt idx="320">
                  <c:v>113.29608938547487</c:v>
                </c:pt>
                <c:pt idx="321">
                  <c:v>114.86033519553072</c:v>
                </c:pt>
                <c:pt idx="322">
                  <c:v>114.63687150837988</c:v>
                </c:pt>
                <c:pt idx="323">
                  <c:v>114.52513966480447</c:v>
                </c:pt>
                <c:pt idx="324">
                  <c:v>113.85474860335196</c:v>
                </c:pt>
                <c:pt idx="325">
                  <c:v>114.86033519553072</c:v>
                </c:pt>
                <c:pt idx="326">
                  <c:v>114.41340782122906</c:v>
                </c:pt>
                <c:pt idx="327">
                  <c:v>115.3072625698324</c:v>
                </c:pt>
                <c:pt idx="328">
                  <c:v>115.75418994413407</c:v>
                </c:pt>
                <c:pt idx="329">
                  <c:v>115.3072625698324</c:v>
                </c:pt>
                <c:pt idx="330">
                  <c:v>117.09497206703909</c:v>
                </c:pt>
                <c:pt idx="331">
                  <c:v>117.87709497206704</c:v>
                </c:pt>
                <c:pt idx="332">
                  <c:v>117.31843575418995</c:v>
                </c:pt>
                <c:pt idx="333">
                  <c:v>118.10055865921788</c:v>
                </c:pt>
                <c:pt idx="334">
                  <c:v>120.44692737430168</c:v>
                </c:pt>
                <c:pt idx="335">
                  <c:v>120.78212290502793</c:v>
                </c:pt>
                <c:pt idx="336">
                  <c:v>118.21229050279329</c:v>
                </c:pt>
                <c:pt idx="337">
                  <c:v>117.31843575418995</c:v>
                </c:pt>
                <c:pt idx="338">
                  <c:v>117.54189944134079</c:v>
                </c:pt>
                <c:pt idx="339">
                  <c:v>117.20670391061454</c:v>
                </c:pt>
                <c:pt idx="340">
                  <c:v>118.77094972067039</c:v>
                </c:pt>
                <c:pt idx="341">
                  <c:v>118.54748603351955</c:v>
                </c:pt>
                <c:pt idx="342">
                  <c:v>117.09497206703909</c:v>
                </c:pt>
                <c:pt idx="343">
                  <c:v>118.65921787709497</c:v>
                </c:pt>
                <c:pt idx="344">
                  <c:v>117.6536312849162</c:v>
                </c:pt>
                <c:pt idx="345">
                  <c:v>118.43575418994413</c:v>
                </c:pt>
                <c:pt idx="346">
                  <c:v>116.53631284916202</c:v>
                </c:pt>
                <c:pt idx="347">
                  <c:v>116.9832402234637</c:v>
                </c:pt>
                <c:pt idx="348">
                  <c:v>117.98882681564245</c:v>
                </c:pt>
                <c:pt idx="349">
                  <c:v>117.76536312849163</c:v>
                </c:pt>
                <c:pt idx="350">
                  <c:v>117.87709497206704</c:v>
                </c:pt>
                <c:pt idx="351">
                  <c:v>117.31843575418995</c:v>
                </c:pt>
                <c:pt idx="352">
                  <c:v>117.6536312849162</c:v>
                </c:pt>
                <c:pt idx="353">
                  <c:v>116.75977653631284</c:v>
                </c:pt>
                <c:pt idx="354">
                  <c:v>116.42458100558659</c:v>
                </c:pt>
                <c:pt idx="355">
                  <c:v>116.53631284916202</c:v>
                </c:pt>
                <c:pt idx="356">
                  <c:v>116.75977653631284</c:v>
                </c:pt>
                <c:pt idx="357">
                  <c:v>117.09497206703909</c:v>
                </c:pt>
                <c:pt idx="358">
                  <c:v>115.97765363128491</c:v>
                </c:pt>
                <c:pt idx="359">
                  <c:v>113.74301675977654</c:v>
                </c:pt>
                <c:pt idx="360">
                  <c:v>116.42458100558659</c:v>
                </c:pt>
                <c:pt idx="361">
                  <c:v>116.20111731843575</c:v>
                </c:pt>
                <c:pt idx="362">
                  <c:v>103.57541899441341</c:v>
                </c:pt>
                <c:pt idx="363">
                  <c:v>83.910614525139664</c:v>
                </c:pt>
                <c:pt idx="364">
                  <c:v>95.307262569832403</c:v>
                </c:pt>
                <c:pt idx="365">
                  <c:v>104.80446927374301</c:v>
                </c:pt>
                <c:pt idx="366">
                  <c:v>109.9441340782123</c:v>
                </c:pt>
                <c:pt idx="367">
                  <c:v>109.60893854748603</c:v>
                </c:pt>
                <c:pt idx="368">
                  <c:v>110.27932960893855</c:v>
                </c:pt>
                <c:pt idx="369">
                  <c:v>113.18435754189943</c:v>
                </c:pt>
                <c:pt idx="370">
                  <c:v>117.6536312849162</c:v>
                </c:pt>
                <c:pt idx="371">
                  <c:v>116.42458100558659</c:v>
                </c:pt>
                <c:pt idx="372">
                  <c:v>118.21229050279329</c:v>
                </c:pt>
                <c:pt idx="373">
                  <c:v>116.53631284916202</c:v>
                </c:pt>
                <c:pt idx="374">
                  <c:v>117.43016759776535</c:v>
                </c:pt>
                <c:pt idx="375">
                  <c:v>118.65921787709497</c:v>
                </c:pt>
                <c:pt idx="376">
                  <c:v>116.20111731843575</c:v>
                </c:pt>
                <c:pt idx="377">
                  <c:v>116.20111731843575</c:v>
                </c:pt>
                <c:pt idx="378">
                  <c:v>119.21787709497207</c:v>
                </c:pt>
                <c:pt idx="379">
                  <c:v>114.86033519553072</c:v>
                </c:pt>
                <c:pt idx="380">
                  <c:v>114.30167597765363</c:v>
                </c:pt>
                <c:pt idx="381">
                  <c:v>113.85474860335196</c:v>
                </c:pt>
                <c:pt idx="382">
                  <c:v>116.75977653631284</c:v>
                </c:pt>
                <c:pt idx="383">
                  <c:v>118.21229050279329</c:v>
                </c:pt>
                <c:pt idx="384">
                  <c:v>117.43016759776535</c:v>
                </c:pt>
                <c:pt idx="385">
                  <c:v>118.10055865921788</c:v>
                </c:pt>
                <c:pt idx="386">
                  <c:v>116.20111731843575</c:v>
                </c:pt>
                <c:pt idx="387">
                  <c:v>116.08938547486034</c:v>
                </c:pt>
                <c:pt idx="388">
                  <c:v>117.6536312849162</c:v>
                </c:pt>
                <c:pt idx="389">
                  <c:v>118.65921787709497</c:v>
                </c:pt>
                <c:pt idx="390">
                  <c:v>116.31284916201116</c:v>
                </c:pt>
                <c:pt idx="391">
                  <c:v>118.21229050279329</c:v>
                </c:pt>
                <c:pt idx="392">
                  <c:v>119.10614525139664</c:v>
                </c:pt>
                <c:pt idx="393">
                  <c:v>116.75977653631284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C9-4C28-A197-CADF8217FD07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C9-4C28-A197-CADF8217FD07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C9-4C28-A197-CADF8217FD07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C9-4C28-A197-CADF8217F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  <c:pt idx="383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7EF-46AB-8D5D-393CBD206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  <c:pt idx="383">
                  <c:v>2.5073312351475134E-2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2-4527-B231-CDF853861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  <c:pt idx="383">
                  <c:v>103.637942059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5-4FAE-967A-72473D4D3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  <c:pt idx="88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60B-4926-9C4B-CD18D62CC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9-4822-8DD3-0BDAA3200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8-4E47-99D1-B78E175B7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8-4E47-99D1-B78E175B7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data'!$A$1:$C$507,3,FALSE)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H30" sqref="H30:H31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4" width="9.1796875" style="80" customWidth="1"/>
    <col min="65" max="16384" width="9.1796875" style="80"/>
  </cols>
  <sheetData>
    <row r="1" spans="2:16" x14ac:dyDescent="0.35">
      <c r="B1" s="91"/>
      <c r="C1" s="85"/>
      <c r="D1" s="85"/>
      <c r="E1" s="85"/>
      <c r="F1" s="85"/>
      <c r="G1" s="85"/>
      <c r="H1" s="85"/>
      <c r="I1" s="85"/>
      <c r="J1" s="85"/>
    </row>
    <row r="2" spans="2:16" ht="16" customHeight="1" thickBot="1" x14ac:dyDescent="0.4">
      <c r="B2" s="92"/>
      <c r="C2" s="92"/>
      <c r="D2" s="92"/>
      <c r="E2" s="92"/>
      <c r="F2" s="92"/>
      <c r="G2" s="92"/>
      <c r="H2" s="92"/>
      <c r="I2" s="92"/>
      <c r="J2" s="92"/>
    </row>
    <row r="3" spans="2:16" ht="16" customHeight="1" thickBot="1" x14ac:dyDescent="0.4">
      <c r="B3" s="93" t="s">
        <v>0</v>
      </c>
      <c r="C3" s="94"/>
      <c r="D3" s="94"/>
      <c r="E3" s="94"/>
      <c r="F3" s="94"/>
      <c r="G3" s="94"/>
      <c r="H3" s="94"/>
      <c r="I3" s="94"/>
      <c r="J3" s="95"/>
    </row>
    <row r="5" spans="2:16" x14ac:dyDescent="0.35">
      <c r="B5" s="96" t="s">
        <v>1</v>
      </c>
      <c r="C5" s="97"/>
      <c r="D5" s="97"/>
      <c r="E5" s="97"/>
      <c r="F5" s="97"/>
      <c r="G5" s="97"/>
      <c r="H5" s="97"/>
      <c r="I5" s="97"/>
      <c r="J5" s="98"/>
    </row>
    <row r="7" spans="2:16" ht="63" customHeight="1" x14ac:dyDescent="0.35">
      <c r="B7" s="99" t="s">
        <v>2</v>
      </c>
      <c r="C7" s="85"/>
      <c r="D7" s="85"/>
      <c r="E7" s="85"/>
      <c r="F7" s="85"/>
      <c r="G7" s="85"/>
      <c r="H7" s="85"/>
      <c r="I7" s="85"/>
      <c r="J7" s="85"/>
    </row>
    <row r="8" spans="2:16" ht="33.75" customHeight="1" x14ac:dyDescent="0.35">
      <c r="B8" s="90" t="s">
        <v>3</v>
      </c>
      <c r="C8" s="85"/>
      <c r="D8" s="85"/>
      <c r="E8" s="85"/>
      <c r="F8" s="85"/>
      <c r="G8" s="85"/>
      <c r="H8" s="85"/>
      <c r="I8" s="85"/>
      <c r="J8" s="85"/>
    </row>
    <row r="9" spans="2:16" x14ac:dyDescent="0.35">
      <c r="B9" s="61"/>
      <c r="C9" s="61"/>
      <c r="D9" s="61"/>
      <c r="E9" s="61"/>
    </row>
    <row r="10" spans="2:16" x14ac:dyDescent="0.35">
      <c r="B10" s="96" t="s">
        <v>4</v>
      </c>
      <c r="C10" s="97"/>
      <c r="D10" s="97"/>
      <c r="E10" s="97"/>
      <c r="F10" s="97"/>
      <c r="G10" s="97"/>
      <c r="H10" s="97"/>
      <c r="I10" s="97"/>
      <c r="J10" s="98"/>
    </row>
    <row r="12" spans="2:16" x14ac:dyDescent="0.35">
      <c r="B12" s="96" t="s">
        <v>5</v>
      </c>
      <c r="C12" s="97"/>
      <c r="D12" s="97"/>
      <c r="E12" s="97"/>
      <c r="F12" s="98"/>
      <c r="G12" s="96" t="s">
        <v>6</v>
      </c>
      <c r="H12" s="97"/>
      <c r="I12" s="97"/>
      <c r="J12" s="98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5" t="s">
        <v>11</v>
      </c>
      <c r="H14" s="85"/>
      <c r="I14" s="85"/>
      <c r="J14" s="85"/>
      <c r="O14" s="62" t="s">
        <v>12</v>
      </c>
      <c r="P14" s="62" t="s">
        <v>13</v>
      </c>
    </row>
    <row r="15" spans="2:16" x14ac:dyDescent="0.35">
      <c r="B15" s="80" t="s">
        <v>14</v>
      </c>
      <c r="G15" s="85" t="s">
        <v>15</v>
      </c>
      <c r="H15" s="85"/>
      <c r="I15" s="85"/>
      <c r="J15" s="85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6" t="s">
        <v>19</v>
      </c>
      <c r="H16" s="85"/>
      <c r="I16" s="85"/>
      <c r="J16" s="85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6"/>
      <c r="H17" s="85"/>
      <c r="I17" s="85"/>
      <c r="J17" s="85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88"/>
      <c r="H18" s="85"/>
      <c r="I18" s="85"/>
      <c r="J18" s="85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6"/>
      <c r="H19" s="85"/>
      <c r="I19" s="85"/>
      <c r="J19" s="85"/>
      <c r="O19" s="62" t="s">
        <v>29</v>
      </c>
      <c r="P19" s="62" t="s">
        <v>30</v>
      </c>
    </row>
    <row r="20" spans="2:16" ht="15.75" customHeight="1" x14ac:dyDescent="0.35">
      <c r="G20" s="86"/>
      <c r="H20" s="85"/>
      <c r="I20" s="85"/>
      <c r="J20" s="85"/>
      <c r="O20" s="62" t="s">
        <v>31</v>
      </c>
      <c r="P20" s="62" t="s">
        <v>32</v>
      </c>
    </row>
    <row r="21" spans="2:16" ht="31.5" customHeight="1" x14ac:dyDescent="0.35">
      <c r="B21" s="89" t="s">
        <v>33</v>
      </c>
      <c r="C21" s="85"/>
      <c r="D21" s="85"/>
      <c r="E21" s="85"/>
      <c r="F21" s="85"/>
      <c r="G21" s="86" t="s">
        <v>34</v>
      </c>
      <c r="H21" s="85"/>
      <c r="I21" s="85"/>
      <c r="J21" s="85"/>
      <c r="O21" s="62" t="s">
        <v>35</v>
      </c>
      <c r="P21" s="62" t="s">
        <v>36</v>
      </c>
    </row>
    <row r="22" spans="2:16" ht="15.75" customHeight="1" x14ac:dyDescent="0.35">
      <c r="G22" s="86"/>
      <c r="H22" s="85"/>
      <c r="I22" s="85"/>
      <c r="J22" s="85"/>
      <c r="O22" s="62" t="s">
        <v>37</v>
      </c>
      <c r="P22" s="62" t="s">
        <v>38</v>
      </c>
    </row>
    <row r="23" spans="2:16" ht="15.75" customHeight="1" x14ac:dyDescent="0.35">
      <c r="B23" s="90" t="s">
        <v>39</v>
      </c>
      <c r="C23" s="85"/>
      <c r="D23" s="85"/>
      <c r="E23" s="85"/>
      <c r="F23" s="85"/>
      <c r="G23" s="86" t="s">
        <v>40</v>
      </c>
      <c r="H23" s="85"/>
      <c r="I23" s="85"/>
      <c r="J23" s="85"/>
      <c r="O23" s="62" t="s">
        <v>41</v>
      </c>
      <c r="P23" s="62" t="s">
        <v>42</v>
      </c>
    </row>
    <row r="24" spans="2:16" ht="15.75" customHeight="1" x14ac:dyDescent="0.35">
      <c r="G24" s="86"/>
      <c r="H24" s="85"/>
      <c r="I24" s="85"/>
      <c r="J24" s="85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6"/>
      <c r="H25" s="85"/>
      <c r="I25" s="85"/>
      <c r="J25" s="85"/>
      <c r="O25" s="62" t="s">
        <v>46</v>
      </c>
      <c r="P25" s="62" t="s">
        <v>47</v>
      </c>
    </row>
    <row r="26" spans="2:16" ht="15.75" customHeight="1" x14ac:dyDescent="0.35">
      <c r="G26" s="86"/>
      <c r="H26" s="85"/>
      <c r="I26" s="85"/>
      <c r="J26" s="85"/>
      <c r="O26" s="62" t="s">
        <v>48</v>
      </c>
      <c r="P26" s="62" t="s">
        <v>49</v>
      </c>
    </row>
    <row r="27" spans="2:16" ht="15.75" customHeight="1" x14ac:dyDescent="0.35">
      <c r="B27" s="85"/>
      <c r="C27" s="85"/>
      <c r="D27" s="85"/>
      <c r="E27" s="85"/>
      <c r="F27" s="85"/>
      <c r="G27" s="86"/>
      <c r="H27" s="85"/>
      <c r="I27" s="85"/>
      <c r="J27" s="85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7"/>
      <c r="C31" s="85"/>
      <c r="D31" s="85"/>
      <c r="E31" s="85"/>
      <c r="F31" s="85"/>
      <c r="G31" s="85"/>
      <c r="H31" s="85"/>
      <c r="I31" s="85"/>
      <c r="J31" s="85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48" width="9.1796875" style="80" customWidth="1"/>
    <col min="49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2.1</v>
      </c>
      <c r="C3" t="s">
        <v>495</v>
      </c>
      <c r="D3">
        <v>4.4000000000000004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-2.2999999999999998</v>
      </c>
      <c r="C6" t="s">
        <v>496</v>
      </c>
      <c r="D6">
        <v>9.6999999999999993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497</v>
      </c>
      <c r="D8">
        <v>5.9</v>
      </c>
      <c r="E8" t="s">
        <v>494</v>
      </c>
    </row>
    <row r="9" spans="1:5" x14ac:dyDescent="0.35">
      <c r="A9" t="s">
        <v>498</v>
      </c>
      <c r="B9">
        <v>-0.1</v>
      </c>
      <c r="C9" t="s">
        <v>499</v>
      </c>
      <c r="D9">
        <v>1.5</v>
      </c>
      <c r="E9" t="s">
        <v>494</v>
      </c>
    </row>
    <row r="10" spans="1:5" x14ac:dyDescent="0.35">
      <c r="A10" t="s">
        <v>440</v>
      </c>
      <c r="B10">
        <v>-5.6</v>
      </c>
      <c r="C10" t="s">
        <v>496</v>
      </c>
      <c r="D10">
        <v>-5.9</v>
      </c>
      <c r="E10" t="s">
        <v>494</v>
      </c>
    </row>
    <row r="11" spans="1:5" x14ac:dyDescent="0.35">
      <c r="A11" t="s">
        <v>55</v>
      </c>
      <c r="B11">
        <v>-2.8</v>
      </c>
      <c r="C11" t="s">
        <v>497</v>
      </c>
      <c r="D11">
        <v>1.3</v>
      </c>
      <c r="E11" t="s">
        <v>494</v>
      </c>
    </row>
    <row r="12" spans="1:5" x14ac:dyDescent="0.35">
      <c r="A12" t="s">
        <v>57</v>
      </c>
      <c r="B12">
        <v>16</v>
      </c>
      <c r="C12" t="s">
        <v>500</v>
      </c>
      <c r="D12">
        <v>20.5</v>
      </c>
      <c r="E12" t="s">
        <v>494</v>
      </c>
    </row>
    <row r="13" spans="1:5" x14ac:dyDescent="0.35">
      <c r="A13" t="s">
        <v>501</v>
      </c>
      <c r="B13">
        <v>-1.2</v>
      </c>
      <c r="C13" t="s">
        <v>496</v>
      </c>
      <c r="D13">
        <v>-3</v>
      </c>
      <c r="E13" t="s">
        <v>494</v>
      </c>
    </row>
    <row r="14" spans="1:5" x14ac:dyDescent="0.35">
      <c r="A14" t="s">
        <v>83</v>
      </c>
      <c r="B14">
        <v>1.9</v>
      </c>
      <c r="C14" t="s">
        <v>500</v>
      </c>
      <c r="D14">
        <v>19.899999999999999</v>
      </c>
      <c r="E14" t="s">
        <v>494</v>
      </c>
    </row>
    <row r="15" spans="1:5" x14ac:dyDescent="0.35">
      <c r="A15" t="s">
        <v>75</v>
      </c>
      <c r="B15">
        <v>0.9</v>
      </c>
      <c r="C15" t="s">
        <v>496</v>
      </c>
      <c r="D15">
        <v>1.7</v>
      </c>
      <c r="E15" t="s">
        <v>494</v>
      </c>
    </row>
    <row r="16" spans="1:5" x14ac:dyDescent="0.35">
      <c r="A16" t="s">
        <v>63</v>
      </c>
      <c r="B16">
        <v>5.7</v>
      </c>
      <c r="C16" t="s">
        <v>497</v>
      </c>
      <c r="D16">
        <v>10.7</v>
      </c>
      <c r="E16" t="s">
        <v>494</v>
      </c>
    </row>
    <row r="17" spans="1:5" x14ac:dyDescent="0.35">
      <c r="A17" t="s">
        <v>59</v>
      </c>
      <c r="B17">
        <v>-6.6</v>
      </c>
      <c r="C17" t="s">
        <v>500</v>
      </c>
      <c r="D17">
        <v>0.1</v>
      </c>
      <c r="E17" t="s">
        <v>494</v>
      </c>
    </row>
    <row r="18" spans="1:5" x14ac:dyDescent="0.35">
      <c r="A18" t="s">
        <v>53</v>
      </c>
      <c r="B18">
        <v>15.7</v>
      </c>
      <c r="C18" t="s">
        <v>500</v>
      </c>
      <c r="D18">
        <v>17.399999999999999</v>
      </c>
      <c r="E18" t="s">
        <v>494</v>
      </c>
    </row>
    <row r="19" spans="1:5" x14ac:dyDescent="0.35">
      <c r="A19" t="s">
        <v>99</v>
      </c>
      <c r="B19">
        <v>16.3</v>
      </c>
      <c r="C19" t="s">
        <v>500</v>
      </c>
      <c r="D19">
        <v>15.2</v>
      </c>
      <c r="E19" t="s">
        <v>494</v>
      </c>
    </row>
    <row r="20" spans="1:5" x14ac:dyDescent="0.35">
      <c r="A20" t="s">
        <v>87</v>
      </c>
      <c r="B20">
        <v>1.58</v>
      </c>
      <c r="C20" t="s">
        <v>497</v>
      </c>
      <c r="D20">
        <v>3.8</v>
      </c>
      <c r="E20" t="s">
        <v>494</v>
      </c>
    </row>
    <row r="21" spans="1:5" x14ac:dyDescent="0.35">
      <c r="A21" t="s">
        <v>401</v>
      </c>
      <c r="B21">
        <v>-12.9</v>
      </c>
      <c r="C21" t="s">
        <v>500</v>
      </c>
      <c r="D21">
        <v>11.7</v>
      </c>
      <c r="E21" t="s">
        <v>494</v>
      </c>
    </row>
    <row r="22" spans="1:5" x14ac:dyDescent="0.35">
      <c r="A22" t="s">
        <v>93</v>
      </c>
      <c r="B22">
        <v>-5</v>
      </c>
      <c r="C22" t="s">
        <v>496</v>
      </c>
      <c r="D22">
        <v>-4.3</v>
      </c>
      <c r="E22" t="s">
        <v>494</v>
      </c>
    </row>
    <row r="23" spans="1:5" x14ac:dyDescent="0.35">
      <c r="A23" t="s">
        <v>95</v>
      </c>
      <c r="B23">
        <v>2.2000000000000002</v>
      </c>
      <c r="C23" t="s">
        <v>496</v>
      </c>
      <c r="D23">
        <v>5</v>
      </c>
      <c r="E23" t="s">
        <v>494</v>
      </c>
    </row>
    <row r="24" spans="1:5" x14ac:dyDescent="0.35">
      <c r="A24" t="s">
        <v>107</v>
      </c>
      <c r="B24">
        <v>5.3</v>
      </c>
      <c r="C24" t="s">
        <v>497</v>
      </c>
      <c r="D24">
        <v>6.9</v>
      </c>
      <c r="E24" t="s">
        <v>494</v>
      </c>
    </row>
    <row r="25" spans="1:5" x14ac:dyDescent="0.35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35">
      <c r="A26" t="s">
        <v>113</v>
      </c>
      <c r="B26">
        <v>2.2000000000000002</v>
      </c>
      <c r="C26" t="s">
        <v>497</v>
      </c>
      <c r="D26">
        <v>2.5</v>
      </c>
      <c r="E26" t="s">
        <v>494</v>
      </c>
    </row>
    <row r="27" spans="1:5" x14ac:dyDescent="0.35">
      <c r="A27" t="s">
        <v>167</v>
      </c>
      <c r="B27">
        <v>-2</v>
      </c>
      <c r="C27" t="s">
        <v>496</v>
      </c>
      <c r="D27">
        <v>-0.3</v>
      </c>
      <c r="E27" t="s">
        <v>494</v>
      </c>
    </row>
    <row r="28" spans="1:5" x14ac:dyDescent="0.35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35">
      <c r="A29" t="s">
        <v>125</v>
      </c>
      <c r="B29">
        <v>-1.04</v>
      </c>
      <c r="C29" t="s">
        <v>497</v>
      </c>
      <c r="D29">
        <v>-1.27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11.1</v>
      </c>
      <c r="C31" t="s">
        <v>497</v>
      </c>
      <c r="D31">
        <v>19.600000000000001</v>
      </c>
      <c r="E31" t="s">
        <v>494</v>
      </c>
    </row>
    <row r="32" spans="1:5" x14ac:dyDescent="0.35">
      <c r="A32" t="s">
        <v>381</v>
      </c>
      <c r="B32">
        <v>-0.24</v>
      </c>
      <c r="C32" t="s">
        <v>503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504</v>
      </c>
      <c r="B34">
        <v>3.4</v>
      </c>
      <c r="C34" t="s">
        <v>497</v>
      </c>
      <c r="D34">
        <v>5.0999999999999996</v>
      </c>
      <c r="E34" t="s">
        <v>494</v>
      </c>
    </row>
    <row r="35" spans="1:5" x14ac:dyDescent="0.35">
      <c r="A35" t="s">
        <v>505</v>
      </c>
      <c r="B35">
        <v>3.7</v>
      </c>
      <c r="C35" t="s">
        <v>497</v>
      </c>
      <c r="D35">
        <v>5.8</v>
      </c>
      <c r="E35" t="s">
        <v>494</v>
      </c>
    </row>
    <row r="36" spans="1:5" x14ac:dyDescent="0.35">
      <c r="A36" t="s">
        <v>155</v>
      </c>
      <c r="B36">
        <v>8.6</v>
      </c>
      <c r="C36" t="s">
        <v>500</v>
      </c>
      <c r="D36">
        <v>2.9</v>
      </c>
      <c r="E36" t="s">
        <v>494</v>
      </c>
    </row>
    <row r="37" spans="1:5" x14ac:dyDescent="0.35">
      <c r="A37" t="s">
        <v>153</v>
      </c>
      <c r="B37">
        <v>-0.6</v>
      </c>
      <c r="C37" t="s">
        <v>497</v>
      </c>
      <c r="D37">
        <v>4</v>
      </c>
      <c r="E37" t="s">
        <v>494</v>
      </c>
    </row>
    <row r="38" spans="1:5" x14ac:dyDescent="0.35">
      <c r="A38" t="s">
        <v>159</v>
      </c>
      <c r="B38">
        <v>-2.74</v>
      </c>
      <c r="C38" t="s">
        <v>497</v>
      </c>
      <c r="D38">
        <v>1.56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0</v>
      </c>
      <c r="C40" t="s">
        <v>497</v>
      </c>
      <c r="D40">
        <v>2.6</v>
      </c>
      <c r="E40" t="s">
        <v>494</v>
      </c>
    </row>
    <row r="41" spans="1:5" x14ac:dyDescent="0.35">
      <c r="A41" t="s">
        <v>191</v>
      </c>
      <c r="B41">
        <v>-2.5</v>
      </c>
      <c r="C41" t="s">
        <v>497</v>
      </c>
      <c r="D41">
        <v>-1.2</v>
      </c>
      <c r="E41" t="s">
        <v>494</v>
      </c>
    </row>
    <row r="42" spans="1:5" x14ac:dyDescent="0.35">
      <c r="A42" t="s">
        <v>506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5.9</v>
      </c>
      <c r="C44" t="s">
        <v>497</v>
      </c>
      <c r="D44">
        <v>11.3</v>
      </c>
      <c r="E44" t="s">
        <v>494</v>
      </c>
    </row>
    <row r="45" spans="1:5" x14ac:dyDescent="0.35">
      <c r="A45" t="s">
        <v>211</v>
      </c>
      <c r="B45">
        <v>-4</v>
      </c>
      <c r="C45" t="s">
        <v>497</v>
      </c>
      <c r="D45">
        <v>3.5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35">
      <c r="A49" t="s">
        <v>215</v>
      </c>
      <c r="B49">
        <v>55.7</v>
      </c>
      <c r="C49" t="s">
        <v>497</v>
      </c>
      <c r="D49">
        <v>26.3</v>
      </c>
      <c r="E49" t="s">
        <v>494</v>
      </c>
    </row>
    <row r="50" spans="1:5" x14ac:dyDescent="0.35">
      <c r="A50" t="s">
        <v>223</v>
      </c>
      <c r="B50">
        <v>-7.66</v>
      </c>
      <c r="C50" t="s">
        <v>497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-1.6</v>
      </c>
      <c r="C51" t="s">
        <v>497</v>
      </c>
      <c r="D51">
        <v>-0.5</v>
      </c>
      <c r="E51" t="s">
        <v>494</v>
      </c>
    </row>
    <row r="52" spans="1:5" x14ac:dyDescent="0.35">
      <c r="A52" t="s">
        <v>508</v>
      </c>
      <c r="B52">
        <v>-0.7</v>
      </c>
      <c r="C52" t="s">
        <v>502</v>
      </c>
      <c r="D52">
        <v>-14.3</v>
      </c>
      <c r="E52" t="s">
        <v>494</v>
      </c>
    </row>
    <row r="53" spans="1:5" x14ac:dyDescent="0.35">
      <c r="A53" t="s">
        <v>231</v>
      </c>
      <c r="B53">
        <v>-1.3</v>
      </c>
      <c r="C53" t="s">
        <v>496</v>
      </c>
      <c r="D53">
        <v>3.02</v>
      </c>
      <c r="E53" t="s">
        <v>494</v>
      </c>
    </row>
    <row r="54" spans="1:5" x14ac:dyDescent="0.35">
      <c r="A54" t="s">
        <v>229</v>
      </c>
      <c r="B54">
        <v>5.08</v>
      </c>
      <c r="C54" t="s">
        <v>497</v>
      </c>
      <c r="D54">
        <v>2.63</v>
      </c>
      <c r="E54" t="s">
        <v>494</v>
      </c>
    </row>
    <row r="55" spans="1:5" x14ac:dyDescent="0.35">
      <c r="A55" t="s">
        <v>446</v>
      </c>
      <c r="B55">
        <v>1.1000000000000001</v>
      </c>
      <c r="C55" t="s">
        <v>496</v>
      </c>
      <c r="D55">
        <v>-5.3</v>
      </c>
      <c r="E55" t="s">
        <v>494</v>
      </c>
    </row>
    <row r="56" spans="1:5" x14ac:dyDescent="0.35">
      <c r="A56" t="s">
        <v>509</v>
      </c>
      <c r="B56">
        <v>0.03</v>
      </c>
      <c r="C56" t="s">
        <v>493</v>
      </c>
      <c r="D56">
        <v>0.12</v>
      </c>
      <c r="E56" t="s">
        <v>494</v>
      </c>
    </row>
    <row r="57" spans="1:5" x14ac:dyDescent="0.35">
      <c r="A57" t="s">
        <v>510</v>
      </c>
      <c r="B57">
        <v>11.4</v>
      </c>
      <c r="C57" t="s">
        <v>496</v>
      </c>
      <c r="D57">
        <v>-0.5</v>
      </c>
      <c r="E57" t="s">
        <v>494</v>
      </c>
    </row>
    <row r="58" spans="1:5" x14ac:dyDescent="0.35">
      <c r="A58" t="s">
        <v>452</v>
      </c>
      <c r="B58">
        <v>4.5</v>
      </c>
      <c r="C58" t="s">
        <v>496</v>
      </c>
      <c r="D58">
        <v>-2.7</v>
      </c>
      <c r="E58" t="s">
        <v>494</v>
      </c>
    </row>
    <row r="59" spans="1:5" x14ac:dyDescent="0.35">
      <c r="A59" t="s">
        <v>450</v>
      </c>
      <c r="B59">
        <v>-0.2</v>
      </c>
      <c r="C59" t="s">
        <v>496</v>
      </c>
      <c r="D59">
        <v>-0.6</v>
      </c>
      <c r="E59" t="s">
        <v>494</v>
      </c>
    </row>
    <row r="60" spans="1:5" x14ac:dyDescent="0.35">
      <c r="A60" t="s">
        <v>265</v>
      </c>
      <c r="B60">
        <v>-3.78</v>
      </c>
      <c r="C60" t="s">
        <v>497</v>
      </c>
      <c r="D60">
        <v>1.75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-3.7</v>
      </c>
      <c r="C62" t="s">
        <v>496</v>
      </c>
      <c r="D62">
        <v>-5.3</v>
      </c>
      <c r="E62" t="s">
        <v>494</v>
      </c>
    </row>
    <row r="63" spans="1:5" x14ac:dyDescent="0.35">
      <c r="A63" t="s">
        <v>301</v>
      </c>
      <c r="B63">
        <v>4.5999999999999996</v>
      </c>
      <c r="C63" t="s">
        <v>497</v>
      </c>
      <c r="D63">
        <v>10.8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7.2</v>
      </c>
      <c r="C65" t="s">
        <v>497</v>
      </c>
      <c r="D65">
        <v>13.2</v>
      </c>
      <c r="E65" t="s">
        <v>494</v>
      </c>
    </row>
    <row r="66" spans="1:5" x14ac:dyDescent="0.35">
      <c r="A66" t="s">
        <v>293</v>
      </c>
      <c r="B66">
        <v>35.9</v>
      </c>
      <c r="C66" t="s">
        <v>500</v>
      </c>
      <c r="D66">
        <v>16.5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3.1</v>
      </c>
      <c r="C68" t="s">
        <v>497</v>
      </c>
      <c r="D68">
        <v>3.8</v>
      </c>
      <c r="E68" t="s">
        <v>494</v>
      </c>
    </row>
    <row r="69" spans="1:5" x14ac:dyDescent="0.35">
      <c r="A69" t="s">
        <v>454</v>
      </c>
      <c r="B69">
        <v>-13.9</v>
      </c>
      <c r="C69" t="s">
        <v>497</v>
      </c>
      <c r="D69">
        <v>-13.4</v>
      </c>
      <c r="E69" t="s">
        <v>494</v>
      </c>
    </row>
    <row r="70" spans="1:5" x14ac:dyDescent="0.35">
      <c r="A70" t="s">
        <v>287</v>
      </c>
      <c r="B70">
        <v>25.2</v>
      </c>
      <c r="C70" t="s">
        <v>496</v>
      </c>
      <c r="D70">
        <v>14</v>
      </c>
      <c r="E70" t="s">
        <v>494</v>
      </c>
    </row>
    <row r="71" spans="1:5" x14ac:dyDescent="0.35">
      <c r="A71" t="s">
        <v>511</v>
      </c>
      <c r="B71">
        <v>-13.8</v>
      </c>
      <c r="C71" t="s">
        <v>497</v>
      </c>
      <c r="D71">
        <v>-12.5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500</v>
      </c>
      <c r="D73">
        <v>1.5</v>
      </c>
      <c r="E73" t="s">
        <v>494</v>
      </c>
    </row>
    <row r="74" spans="1:5" x14ac:dyDescent="0.35">
      <c r="A74" t="s">
        <v>315</v>
      </c>
      <c r="B74">
        <v>2.8</v>
      </c>
      <c r="C74" t="s">
        <v>493</v>
      </c>
      <c r="D74">
        <v>1.3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512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500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-7.75</v>
      </c>
      <c r="C79" t="s">
        <v>497</v>
      </c>
      <c r="D79">
        <v>1.1599999999999999</v>
      </c>
      <c r="E79" t="s">
        <v>494</v>
      </c>
    </row>
    <row r="80" spans="1:5" x14ac:dyDescent="0.35">
      <c r="A80" t="s">
        <v>513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497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496</v>
      </c>
      <c r="D84">
        <v>6.6</v>
      </c>
      <c r="E84" t="s">
        <v>494</v>
      </c>
    </row>
    <row r="85" spans="1:5" x14ac:dyDescent="0.35">
      <c r="A85" t="s">
        <v>351</v>
      </c>
      <c r="B85">
        <v>-0.3</v>
      </c>
      <c r="C85" t="s">
        <v>496</v>
      </c>
      <c r="D85">
        <v>-1.9</v>
      </c>
      <c r="E85" t="s">
        <v>494</v>
      </c>
    </row>
    <row r="86" spans="1:5" x14ac:dyDescent="0.35">
      <c r="A86" t="s">
        <v>357</v>
      </c>
      <c r="B86">
        <v>4.92</v>
      </c>
      <c r="C86" t="s">
        <v>493</v>
      </c>
      <c r="D86">
        <v>7.3</v>
      </c>
      <c r="E86" t="s">
        <v>494</v>
      </c>
    </row>
    <row r="87" spans="1:5" x14ac:dyDescent="0.35">
      <c r="A87" t="s">
        <v>359</v>
      </c>
      <c r="B87">
        <v>0.7</v>
      </c>
      <c r="C87" t="s">
        <v>497</v>
      </c>
      <c r="D87">
        <v>1.6</v>
      </c>
      <c r="E87" t="s">
        <v>494</v>
      </c>
    </row>
    <row r="88" spans="1:5" x14ac:dyDescent="0.35">
      <c r="A88" t="s">
        <v>456</v>
      </c>
      <c r="B88">
        <v>-1.8</v>
      </c>
      <c r="C88" t="s">
        <v>496</v>
      </c>
      <c r="D88">
        <v>-2.6</v>
      </c>
      <c r="E88" t="s">
        <v>494</v>
      </c>
    </row>
    <row r="89" spans="1:5" x14ac:dyDescent="0.35">
      <c r="A89" t="s">
        <v>361</v>
      </c>
      <c r="B89">
        <v>9.4</v>
      </c>
      <c r="C89" t="s">
        <v>497</v>
      </c>
      <c r="D89">
        <v>6.4</v>
      </c>
      <c r="E89" t="s">
        <v>494</v>
      </c>
    </row>
    <row r="90" spans="1:5" x14ac:dyDescent="0.35">
      <c r="A90" t="s">
        <v>363</v>
      </c>
      <c r="B90">
        <v>14.1</v>
      </c>
      <c r="C90" t="s">
        <v>497</v>
      </c>
      <c r="D90">
        <v>15.7</v>
      </c>
      <c r="E90" t="s">
        <v>494</v>
      </c>
    </row>
    <row r="91" spans="1:5" x14ac:dyDescent="0.35">
      <c r="A91" t="s">
        <v>369</v>
      </c>
      <c r="B91">
        <v>0.9</v>
      </c>
      <c r="C91" t="s">
        <v>497</v>
      </c>
      <c r="D91">
        <v>1.1000000000000001</v>
      </c>
      <c r="E91" t="s">
        <v>494</v>
      </c>
    </row>
    <row r="92" spans="1:5" x14ac:dyDescent="0.35">
      <c r="A92" t="s">
        <v>514</v>
      </c>
      <c r="B92">
        <v>0.4</v>
      </c>
      <c r="C92" t="s">
        <v>496</v>
      </c>
      <c r="D92">
        <v>-0.1</v>
      </c>
      <c r="E92" t="s">
        <v>494</v>
      </c>
    </row>
    <row r="93" spans="1:5" x14ac:dyDescent="0.35">
      <c r="A93" t="s">
        <v>395</v>
      </c>
      <c r="B93">
        <v>26.4</v>
      </c>
      <c r="C93" t="s">
        <v>497</v>
      </c>
      <c r="D93">
        <v>22.9</v>
      </c>
      <c r="E93" t="s">
        <v>494</v>
      </c>
    </row>
    <row r="94" spans="1:5" x14ac:dyDescent="0.35">
      <c r="A94" t="s">
        <v>371</v>
      </c>
      <c r="B94">
        <v>-3.2</v>
      </c>
      <c r="C94" t="s">
        <v>496</v>
      </c>
      <c r="D94">
        <v>-0.9</v>
      </c>
      <c r="E94" t="s">
        <v>494</v>
      </c>
    </row>
    <row r="95" spans="1:5" x14ac:dyDescent="0.35">
      <c r="A95" t="s">
        <v>515</v>
      </c>
      <c r="B95">
        <v>-2.6</v>
      </c>
      <c r="C95" t="s">
        <v>497</v>
      </c>
      <c r="D95">
        <v>-1.9</v>
      </c>
      <c r="E95" t="s">
        <v>494</v>
      </c>
    </row>
    <row r="96" spans="1:5" x14ac:dyDescent="0.35">
      <c r="A96" t="s">
        <v>171</v>
      </c>
      <c r="B96">
        <v>0.1</v>
      </c>
      <c r="C96" t="s">
        <v>497</v>
      </c>
      <c r="D96">
        <v>1.1000000000000001</v>
      </c>
      <c r="E96" t="s">
        <v>494</v>
      </c>
    </row>
    <row r="97" spans="1:5" x14ac:dyDescent="0.35">
      <c r="A97" t="s">
        <v>484</v>
      </c>
      <c r="B97">
        <v>1</v>
      </c>
      <c r="C97" t="s">
        <v>497</v>
      </c>
      <c r="D97">
        <v>2.9</v>
      </c>
      <c r="E97" t="s">
        <v>494</v>
      </c>
    </row>
    <row r="98" spans="1:5" x14ac:dyDescent="0.35">
      <c r="A98" t="s">
        <v>243</v>
      </c>
      <c r="B98">
        <v>-3.7</v>
      </c>
      <c r="C98" t="s">
        <v>496</v>
      </c>
      <c r="D98">
        <v>-1.2</v>
      </c>
      <c r="E98" t="s">
        <v>494</v>
      </c>
    </row>
    <row r="99" spans="1:5" x14ac:dyDescent="0.35">
      <c r="A99" t="s">
        <v>147</v>
      </c>
      <c r="B99">
        <v>2.5</v>
      </c>
      <c r="C99" t="s">
        <v>497</v>
      </c>
      <c r="D99">
        <v>3.6</v>
      </c>
      <c r="E99" t="s">
        <v>494</v>
      </c>
    </row>
    <row r="100" spans="1:5" x14ac:dyDescent="0.35">
      <c r="A100" t="s">
        <v>261</v>
      </c>
      <c r="B100">
        <v>-21.81</v>
      </c>
      <c r="C100" t="s">
        <v>497</v>
      </c>
      <c r="D100">
        <v>-9.1199999999999992</v>
      </c>
      <c r="E100" t="s">
        <v>494</v>
      </c>
    </row>
    <row r="101" spans="1:5" x14ac:dyDescent="0.35">
      <c r="A101" t="s">
        <v>391</v>
      </c>
      <c r="B101">
        <v>3.1</v>
      </c>
      <c r="C101" t="s">
        <v>497</v>
      </c>
      <c r="D101">
        <v>4.3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516</v>
      </c>
      <c r="B103">
        <v>-4.93</v>
      </c>
      <c r="C103" t="s">
        <v>496</v>
      </c>
      <c r="D103">
        <v>-4.2699999999999996</v>
      </c>
      <c r="E103" t="s">
        <v>494</v>
      </c>
    </row>
    <row r="104" spans="1:5" x14ac:dyDescent="0.35">
      <c r="A104" t="s">
        <v>517</v>
      </c>
      <c r="B104">
        <v>15.9</v>
      </c>
      <c r="C104" t="s">
        <v>497</v>
      </c>
      <c r="D104">
        <v>18</v>
      </c>
      <c r="E104" t="s">
        <v>494</v>
      </c>
    </row>
    <row r="105" spans="1:5" x14ac:dyDescent="0.35">
      <c r="A105" t="s">
        <v>405</v>
      </c>
      <c r="B105">
        <v>-5.6</v>
      </c>
      <c r="C105" t="s">
        <v>496</v>
      </c>
      <c r="D105">
        <v>-3.96</v>
      </c>
      <c r="E105" t="s">
        <v>494</v>
      </c>
    </row>
    <row r="106" spans="1:5" x14ac:dyDescent="0.35">
      <c r="A106" t="s">
        <v>403</v>
      </c>
      <c r="B106">
        <v>1.1000000000000001</v>
      </c>
      <c r="C106" t="s">
        <v>500</v>
      </c>
      <c r="D106">
        <v>1.1200000000000001</v>
      </c>
      <c r="E106" t="s">
        <v>494</v>
      </c>
    </row>
    <row r="107" spans="1:5" x14ac:dyDescent="0.35">
      <c r="A107" t="s">
        <v>518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2.5</v>
      </c>
      <c r="C109" t="s">
        <v>497</v>
      </c>
      <c r="D109">
        <v>0.4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500</v>
      </c>
      <c r="D110">
        <v>-40.9</v>
      </c>
      <c r="E110" t="s">
        <v>494</v>
      </c>
    </row>
    <row r="111" spans="1:5" x14ac:dyDescent="0.35">
      <c r="A111" t="s">
        <v>177</v>
      </c>
      <c r="B111">
        <v>-2.4</v>
      </c>
      <c r="C111" t="s">
        <v>497</v>
      </c>
      <c r="D111">
        <v>-3.1</v>
      </c>
      <c r="E111" t="s">
        <v>494</v>
      </c>
    </row>
    <row r="112" spans="1:5" x14ac:dyDescent="0.35">
      <c r="A112" t="s">
        <v>432</v>
      </c>
      <c r="B112">
        <v>2.5099999999999998</v>
      </c>
      <c r="C112" t="s">
        <v>496</v>
      </c>
      <c r="D112">
        <v>3.34</v>
      </c>
      <c r="E112" t="s">
        <v>494</v>
      </c>
    </row>
    <row r="113" spans="1:5" x14ac:dyDescent="0.35">
      <c r="A113" t="s">
        <v>430</v>
      </c>
      <c r="B113">
        <v>-4.2</v>
      </c>
      <c r="C113" t="s">
        <v>497</v>
      </c>
      <c r="D113">
        <v>2.7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519</v>
      </c>
      <c r="D115">
        <v>-47.04</v>
      </c>
      <c r="E115" t="s">
        <v>494</v>
      </c>
    </row>
    <row r="116" spans="1:5" x14ac:dyDescent="0.35">
      <c r="A116" t="s">
        <v>476</v>
      </c>
      <c r="B116">
        <v>0.2</v>
      </c>
      <c r="C116" t="s">
        <v>520</v>
      </c>
      <c r="D116">
        <v>5.3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3" width="9.1796875" style="80" customWidth="1"/>
    <col min="94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34.849884996999997</v>
      </c>
      <c r="S494">
        <v>22.524989838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35.114651453</v>
      </c>
      <c r="S495">
        <v>22.692968509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35.114651453</v>
      </c>
      <c r="S496">
        <v>22.686233375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35.511801147</v>
      </c>
      <c r="S497">
        <v>22.8116211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35.412513724</v>
      </c>
      <c r="S498">
        <v>22.80191576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35.942046636000001</v>
      </c>
      <c r="S499">
        <v>22.765703507000001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36.239908907</v>
      </c>
      <c r="S500">
        <v>23.015399793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36.239908907</v>
      </c>
      <c r="S501">
        <v>22.993752504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37.133495699000001</v>
      </c>
      <c r="S502">
        <v>23.123387799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36.868729242999997</v>
      </c>
      <c r="S503">
        <v>23.226987685000001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37.265878927999999</v>
      </c>
      <c r="S504">
        <v>23.204356479000001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37.232783122999997</v>
      </c>
      <c r="S505">
        <v>23.112538101999998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37.398262156000001</v>
      </c>
      <c r="S506">
        <v>23.380494558999999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37.696124417</v>
      </c>
      <c r="S507">
        <v>23.474027327000002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38.027082491999998</v>
      </c>
      <c r="S508">
        <v>23.712838476000002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37.762316036000001</v>
      </c>
      <c r="S509">
        <v>23.953572522000002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37.861603459000001</v>
      </c>
      <c r="S510">
        <v>24.166218326999999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38.093274110999999</v>
      </c>
      <c r="S511">
        <v>24.425411021999999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38.5235196</v>
      </c>
      <c r="S512">
        <v>24.789709449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38.5235196</v>
      </c>
      <c r="S513">
        <v>24.936299032000001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38.655902828000002</v>
      </c>
      <c r="S514">
        <v>24.979524396999999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38.5235196</v>
      </c>
      <c r="S515">
        <v>25.306217634999999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38.722094447000003</v>
      </c>
      <c r="S516">
        <v>25.588446774000001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39.847351891000002</v>
      </c>
      <c r="S517">
        <v>25.928908229000001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39.516393815999997</v>
      </c>
      <c r="S518">
        <v>26.106045675000001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39.847351891000002</v>
      </c>
      <c r="S519">
        <v>26.319200330000001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40.145214152999998</v>
      </c>
      <c r="S520">
        <v>26.46662281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39.979735120000001</v>
      </c>
      <c r="S521">
        <v>26.362459414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40.277597381</v>
      </c>
      <c r="S522">
        <v>26.618244178000001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40.012830923999999</v>
      </c>
      <c r="S523">
        <v>26.459482052999999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40.641651261</v>
      </c>
      <c r="S524">
        <v>26.603393137000001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40.641651261</v>
      </c>
      <c r="S525">
        <v>26.891186866000002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40.939513531000003</v>
      </c>
      <c r="S526">
        <v>26.786773348000001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41.071896758999998</v>
      </c>
      <c r="S527">
        <v>26.726772759999999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41.270471596999997</v>
      </c>
      <c r="S528">
        <v>26.952201362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40.906417716999997</v>
      </c>
      <c r="S529">
        <v>26.838651714000001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41.007083473999998</v>
      </c>
      <c r="S530">
        <v>27.046959368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40.397765743000001</v>
      </c>
      <c r="S531">
        <v>27.213198462000001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36.315336928000001</v>
      </c>
      <c r="S532">
        <v>27.309643794999999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41.372674113999999</v>
      </c>
      <c r="S533">
        <v>27.959520170000001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43.078763766000002</v>
      </c>
      <c r="S534">
        <v>28.311212002000001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43.078763766000002</v>
      </c>
      <c r="S535">
        <v>28.309607836000001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44.236467466999997</v>
      </c>
      <c r="S536">
        <v>28.552121677999999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44.236467466999997</v>
      </c>
      <c r="S537">
        <v>28.936754376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43.749013277000003</v>
      </c>
      <c r="S538">
        <v>28.990919594000001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43.992740367000003</v>
      </c>
      <c r="S539">
        <v>29.346125151999999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43.992740367000003</v>
      </c>
      <c r="S540">
        <v>29.551608515000002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44.602058106999998</v>
      </c>
      <c r="S541">
        <v>29.426820647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45.516034699000002</v>
      </c>
      <c r="S542">
        <v>29.954510392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45.272307607999998</v>
      </c>
      <c r="S543">
        <v>30.237516908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45.333239378999998</v>
      </c>
      <c r="S544">
        <v>30.126604970999999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45.759761799000003</v>
      </c>
      <c r="S545">
        <v>30.445164712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45.637898249000003</v>
      </c>
      <c r="S546">
        <v>30.564189657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45.211375838000002</v>
      </c>
      <c r="S547">
        <v>30.746459833999999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44.419262787000001</v>
      </c>
      <c r="S548">
        <v>30.942289633000001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44.419262787000001</v>
      </c>
      <c r="S549">
        <v>30.854933872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45.333239378999998</v>
      </c>
      <c r="S550">
        <v>31.290428095999999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45.394171157999999</v>
      </c>
      <c r="S551">
        <v>31.137655193000001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45.333239378999998</v>
      </c>
      <c r="S552">
        <v>31.523676004999999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44.480194556999997</v>
      </c>
      <c r="S553">
        <v>31.882581261999999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29.650574751000001</v>
      </c>
      <c r="O554"/>
      <c r="P554"/>
      <c r="Q554">
        <v>21.742268799000001</v>
      </c>
      <c r="R554">
        <v>44.541126327999997</v>
      </c>
      <c r="S554">
        <v>32.109945285999999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30.613139694000001</v>
      </c>
      <c r="O555"/>
      <c r="P555"/>
      <c r="Q555">
        <v>21.941140954000002</v>
      </c>
      <c r="R555">
        <v>44.967648748000002</v>
      </c>
      <c r="S555">
        <v>32.153805069999997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31.177443204999999</v>
      </c>
      <c r="O556"/>
      <c r="P556"/>
      <c r="Q556">
        <v>21.664024016999999</v>
      </c>
      <c r="R556">
        <v>44.967648748000002</v>
      </c>
      <c r="S556">
        <v>32.370874258000001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31.024201823999999</v>
      </c>
      <c r="O557"/>
      <c r="P557"/>
      <c r="Q557">
        <v>22.149793706000001</v>
      </c>
      <c r="R557">
        <v>45.211375838000002</v>
      </c>
      <c r="S557">
        <v>32.463919912999998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31.685336658000001</v>
      </c>
      <c r="O558"/>
      <c r="P558"/>
      <c r="Q558">
        <v>22.228038487999999</v>
      </c>
      <c r="R558">
        <v>45.455102928999999</v>
      </c>
      <c r="S558">
        <v>32.599602220999998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30.997054661</v>
      </c>
      <c r="O559"/>
      <c r="P559"/>
      <c r="Q559">
        <v>22.948542522</v>
      </c>
      <c r="R559">
        <v>46.003488889000003</v>
      </c>
      <c r="S559">
        <v>32.840061540999997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33.518369069999999</v>
      </c>
      <c r="O560"/>
      <c r="P560"/>
      <c r="Q560">
        <v>22.739889770000001</v>
      </c>
      <c r="R560">
        <v>45.942557119</v>
      </c>
      <c r="S560">
        <v>33.056888491999999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32.895462465000001</v>
      </c>
      <c r="O561"/>
      <c r="P561"/>
      <c r="Q561">
        <v>22.707287777000001</v>
      </c>
      <c r="R561">
        <v>45.942557119</v>
      </c>
      <c r="S561">
        <v>33.130782390999997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32.951244570999997</v>
      </c>
      <c r="O562"/>
      <c r="P562"/>
      <c r="Q562">
        <v>22.788792759</v>
      </c>
      <c r="R562">
        <v>46.430011299999997</v>
      </c>
      <c r="S562">
        <v>33.323050215000002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33.199472032999999</v>
      </c>
      <c r="O563"/>
      <c r="P563"/>
      <c r="Q563">
        <v>22.195436494999999</v>
      </c>
      <c r="R563">
        <v>47.343987900999998</v>
      </c>
      <c r="S563">
        <v>33.537049750000001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33.842830790999997</v>
      </c>
      <c r="O564"/>
      <c r="P564"/>
      <c r="Q564">
        <v>22.400829047999999</v>
      </c>
      <c r="R564">
        <v>47.343987900999998</v>
      </c>
      <c r="S564">
        <v>33.756582958000003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34.202149087000002</v>
      </c>
      <c r="O565"/>
      <c r="P565"/>
      <c r="Q565">
        <v>22.430170840999999</v>
      </c>
      <c r="R565">
        <v>47.526783221000002</v>
      </c>
      <c r="S565">
        <v>34.09700454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34.701241447999998</v>
      </c>
      <c r="O566"/>
      <c r="P566"/>
      <c r="Q566">
        <v>22.185655897</v>
      </c>
      <c r="R566">
        <v>46.795601939999997</v>
      </c>
      <c r="S566">
        <v>34.324375658000001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34.811066689999997</v>
      </c>
      <c r="O567"/>
      <c r="P567"/>
      <c r="Q567">
        <v>22.612741999000001</v>
      </c>
      <c r="R567">
        <v>47.892373861000003</v>
      </c>
      <c r="S567">
        <v>34.508772544999999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36.627839788999999</v>
      </c>
      <c r="O568"/>
      <c r="P568"/>
      <c r="Q568">
        <v>22.834435547999998</v>
      </c>
      <c r="R568">
        <v>48.136100960999997</v>
      </c>
      <c r="S568">
        <v>35.107435791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35.773728243000001</v>
      </c>
      <c r="O569"/>
      <c r="P569"/>
      <c r="Q569">
        <v>22.984404714</v>
      </c>
      <c r="R569">
        <v>47.709578540999999</v>
      </c>
      <c r="S569">
        <v>35.095120461999997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36.127201679999999</v>
      </c>
      <c r="O570"/>
      <c r="P570"/>
      <c r="Q570">
        <v>23.206098263000001</v>
      </c>
      <c r="R570">
        <v>48.440759821999997</v>
      </c>
      <c r="S570">
        <v>35.431145641000001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36.33010015</v>
      </c>
      <c r="O571"/>
      <c r="P571"/>
      <c r="Q571">
        <v>23.440832609000001</v>
      </c>
      <c r="R571">
        <v>49.111009332000002</v>
      </c>
      <c r="S571">
        <v>35.742088520999999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36.059217842999999</v>
      </c>
      <c r="O572"/>
      <c r="P572"/>
      <c r="Q572">
        <v>23.111552484000001</v>
      </c>
      <c r="R572">
        <v>49.415668201999999</v>
      </c>
      <c r="S572">
        <v>35.916823801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37.575227437999999</v>
      </c>
      <c r="O573"/>
      <c r="P573"/>
      <c r="Q573">
        <v>23.228919656999999</v>
      </c>
      <c r="R573">
        <v>49.415668201999999</v>
      </c>
      <c r="S573">
        <v>36.027728672999999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38.219484661999999</v>
      </c>
      <c r="O574"/>
      <c r="P574"/>
      <c r="Q574">
        <v>23.845097316</v>
      </c>
      <c r="R574">
        <v>49.537531743000002</v>
      </c>
      <c r="S574">
        <v>36.377440290000003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38.377372942999997</v>
      </c>
      <c r="O575"/>
      <c r="P575"/>
      <c r="Q575">
        <v>24.330867004000002</v>
      </c>
      <c r="R575">
        <v>48.928214011999998</v>
      </c>
      <c r="S575">
        <v>36.506283420000003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37.986347537999997</v>
      </c>
      <c r="O576"/>
      <c r="P576"/>
      <c r="Q576">
        <v>24.295004811999998</v>
      </c>
      <c r="R576">
        <v>49.476599972999999</v>
      </c>
      <c r="S576">
        <v>36.521246226999999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39.390812244999999</v>
      </c>
      <c r="O577"/>
      <c r="P577"/>
      <c r="Q577">
        <v>24.161336642999999</v>
      </c>
      <c r="R577">
        <v>49.476599972999999</v>
      </c>
      <c r="S577">
        <v>36.794799363999999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37.685139628999998</v>
      </c>
      <c r="O578"/>
      <c r="P578"/>
      <c r="Q578">
        <v>24.200459034000001</v>
      </c>
      <c r="R578">
        <v>49.232872882000002</v>
      </c>
      <c r="S578">
        <v>36.825164465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35.892663726000002</v>
      </c>
      <c r="O579"/>
      <c r="P579"/>
      <c r="Q579">
        <v>24.236321226000001</v>
      </c>
      <c r="R579">
        <v>48.928214011999998</v>
      </c>
      <c r="S579">
        <v>36.522127451000003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36.972367220000002</v>
      </c>
      <c r="O580"/>
      <c r="P580"/>
      <c r="Q580">
        <v>24.249362023</v>
      </c>
      <c r="R580">
        <v>49.232872882000002</v>
      </c>
      <c r="S580">
        <v>36.549957132999999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38.603351326000002</v>
      </c>
      <c r="O581"/>
      <c r="P581"/>
      <c r="Q581">
        <v>24.011367477</v>
      </c>
      <c r="R581">
        <v>48.684486921999998</v>
      </c>
      <c r="S581">
        <v>36.848208386000003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37.559586420999999</v>
      </c>
      <c r="O582"/>
      <c r="P582"/>
      <c r="Q582">
        <v>23.819015722</v>
      </c>
      <c r="R582">
        <v>48.928214011999998</v>
      </c>
      <c r="S582">
        <v>36.807236158000002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38.808694005</v>
      </c>
      <c r="O583"/>
      <c r="P583"/>
      <c r="Q583">
        <v>23.437572409000001</v>
      </c>
      <c r="R583">
        <v>50.207781253999997</v>
      </c>
      <c r="S583">
        <v>37.122911938999998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38.233309421999998</v>
      </c>
      <c r="O584"/>
      <c r="P584"/>
      <c r="Q584">
        <v>24.008107278000001</v>
      </c>
      <c r="R584">
        <v>49.781258843000003</v>
      </c>
      <c r="S584">
        <v>37.320450325000003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38.659094785000001</v>
      </c>
      <c r="O585"/>
      <c r="P585"/>
      <c r="Q585">
        <v>24.539519756000001</v>
      </c>
      <c r="R585">
        <v>49.781258843000003</v>
      </c>
      <c r="S585">
        <v>37.654254522999999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38.106558262</v>
      </c>
      <c r="O586"/>
      <c r="P586"/>
      <c r="Q586">
        <v>24.272183417000001</v>
      </c>
      <c r="R586">
        <v>50.695235443999998</v>
      </c>
      <c r="S586">
        <v>38.048585332000002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37.689197211</v>
      </c>
      <c r="O587"/>
      <c r="P587"/>
      <c r="Q587">
        <v>24.950304860999999</v>
      </c>
      <c r="R587">
        <v>50.024985933000004</v>
      </c>
      <c r="S587">
        <v>38.327778283999997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38.611369885999999</v>
      </c>
      <c r="O588"/>
      <c r="P588"/>
      <c r="Q588">
        <v>24.7807745</v>
      </c>
      <c r="R588">
        <v>50.634303664000001</v>
      </c>
      <c r="S588">
        <v>38.863418392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38.729474527999997</v>
      </c>
      <c r="O589"/>
      <c r="P589"/>
      <c r="Q589">
        <v>24.709050117</v>
      </c>
      <c r="R589">
        <v>51.426416715000002</v>
      </c>
      <c r="S589">
        <v>39.56336641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39.307119766</v>
      </c>
      <c r="O590"/>
      <c r="P590"/>
      <c r="Q590">
        <v>24.712310316</v>
      </c>
      <c r="R590">
        <v>51.365484944999999</v>
      </c>
      <c r="S590">
        <v>38.991240451000003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39.582948453999997</v>
      </c>
      <c r="O591"/>
      <c r="P591"/>
      <c r="Q591">
        <v>24.849238685</v>
      </c>
      <c r="R591">
        <v>51.670143815000003</v>
      </c>
      <c r="S591">
        <v>39.338792579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38.970765462999999</v>
      </c>
      <c r="O592"/>
      <c r="P592"/>
      <c r="Q592">
        <v>24.960085458999998</v>
      </c>
      <c r="R592">
        <v>52.645052186000001</v>
      </c>
      <c r="S592">
        <v>39.575007083000003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39.179132006000003</v>
      </c>
      <c r="O593"/>
      <c r="P593"/>
      <c r="Q593">
        <v>25.589303913999998</v>
      </c>
      <c r="R593">
        <v>52.523188636</v>
      </c>
      <c r="S593">
        <v>39.760830376999998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40.749068809999997</v>
      </c>
      <c r="O594"/>
      <c r="P594"/>
      <c r="Q594">
        <v>25.276324786</v>
      </c>
      <c r="R594">
        <v>35.949746288</v>
      </c>
      <c r="S594">
        <v>39.588061000000003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39.975471298000002</v>
      </c>
      <c r="O595"/>
      <c r="P595"/>
      <c r="Q595">
        <v>25.207860602</v>
      </c>
      <c r="R595">
        <v>45.211375838000002</v>
      </c>
      <c r="S595">
        <v>40.094078781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40.980998319000001</v>
      </c>
      <c r="O596"/>
      <c r="P596"/>
      <c r="Q596">
        <v>25.012248647</v>
      </c>
      <c r="R596">
        <v>54.777664258000001</v>
      </c>
      <c r="S596">
        <v>40.565925112999999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41.121226450999998</v>
      </c>
      <c r="O597"/>
      <c r="P597"/>
      <c r="Q597">
        <v>25.263283989000001</v>
      </c>
      <c r="R597">
        <v>54.777664258000001</v>
      </c>
      <c r="S597">
        <v>41.249510233000002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41.463783057999997</v>
      </c>
      <c r="O598"/>
      <c r="P598"/>
      <c r="Q598">
        <v>25.947925831999999</v>
      </c>
      <c r="R598">
        <v>53.193438147000002</v>
      </c>
      <c r="S598">
        <v>41.204966042999999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43.148752336999998</v>
      </c>
      <c r="O599"/>
      <c r="P599"/>
      <c r="Q599">
        <v>26.218522369999999</v>
      </c>
      <c r="R599">
        <v>55.569777309000003</v>
      </c>
      <c r="S599">
        <v>41.589328989000002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43.306283168</v>
      </c>
      <c r="O600"/>
      <c r="P600"/>
      <c r="Q600">
        <v>26.776016442</v>
      </c>
      <c r="R600">
        <v>56.727481001000001</v>
      </c>
      <c r="S600">
        <v>42.204553529999998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44.860733529999997</v>
      </c>
      <c r="O601"/>
      <c r="P601"/>
      <c r="Q601">
        <v>27.278087125999999</v>
      </c>
      <c r="R601">
        <v>56.666549230000001</v>
      </c>
      <c r="S601">
        <v>42.316819451999997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45.473940575999997</v>
      </c>
      <c r="O602"/>
      <c r="P602"/>
      <c r="Q602">
        <v>27.460658284000001</v>
      </c>
      <c r="R602">
        <v>56.30095859</v>
      </c>
      <c r="S602">
        <v>42.666406877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43.971659142999997</v>
      </c>
      <c r="O603"/>
      <c r="P603"/>
      <c r="Q603">
        <v>27.786678209000002</v>
      </c>
      <c r="R603">
        <v>55.691640859000003</v>
      </c>
      <c r="S603">
        <v>42.852078417999998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46.918469084999998</v>
      </c>
      <c r="O604"/>
      <c r="P604"/>
      <c r="Q604">
        <v>28.265927499</v>
      </c>
      <c r="R604">
        <v>55.691640859000003</v>
      </c>
      <c r="S604">
        <v>43.226373305999999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47.019473916999999</v>
      </c>
      <c r="O605"/>
      <c r="P605"/>
      <c r="Q605">
        <v>28.415896664000002</v>
      </c>
      <c r="R605">
        <v>57.519594052000002</v>
      </c>
      <c r="S605">
        <v>43.535792129999997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47.632207586</v>
      </c>
      <c r="O606"/>
      <c r="P606"/>
      <c r="Q606">
        <v>28.927747947</v>
      </c>
      <c r="R606">
        <v>58.860093073000002</v>
      </c>
      <c r="S606">
        <v>43.758683947000002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47.024294715000003</v>
      </c>
      <c r="O607"/>
      <c r="P607"/>
      <c r="Q607">
        <v>28.82668177</v>
      </c>
      <c r="R607">
        <v>58.128911791999997</v>
      </c>
      <c r="S607">
        <v>43.980738404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47.309426864000002</v>
      </c>
      <c r="O608"/>
      <c r="P608"/>
      <c r="Q608">
        <v>29.530884808</v>
      </c>
      <c r="R608">
        <v>58.372638881999997</v>
      </c>
      <c r="S608">
        <v>44.191864457999998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48.459510100999999</v>
      </c>
      <c r="O609"/>
      <c r="P609"/>
      <c r="Q609">
        <v>29.801481345999999</v>
      </c>
      <c r="R609">
        <v>58.372638881999997</v>
      </c>
      <c r="S609">
        <v>44.388261675000003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49.157578600000001</v>
      </c>
      <c r="O610"/>
      <c r="P610"/>
      <c r="Q610">
        <v>29.690634571</v>
      </c>
      <c r="R610">
        <v>57.641457602000003</v>
      </c>
      <c r="S610">
        <v>44.288470154999999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50.394078692999997</v>
      </c>
      <c r="O611"/>
      <c r="P611"/>
      <c r="Q611">
        <v>29.974271905999998</v>
      </c>
      <c r="R611">
        <v>59.591274353000003</v>
      </c>
      <c r="S611">
        <v>44.555590162999998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48.049578292</v>
      </c>
      <c r="O612"/>
      <c r="P612"/>
      <c r="Q612">
        <v>30.668694345999999</v>
      </c>
      <c r="R612">
        <v>58.189843562</v>
      </c>
      <c r="S612">
        <v>44.386651043999997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49.220248937999997</v>
      </c>
      <c r="O613"/>
      <c r="P613"/>
      <c r="Q613">
        <v>31.095780447999999</v>
      </c>
      <c r="R613">
        <v>58.311707112000001</v>
      </c>
      <c r="S613">
        <v>44.587079029999998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49.942923776000001</v>
      </c>
      <c r="O614"/>
      <c r="P614"/>
      <c r="Q614">
        <v>31.832585478999999</v>
      </c>
      <c r="R614">
        <v>59.956864994</v>
      </c>
      <c r="S614">
        <v>44.815692079000002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50.038035452999999</v>
      </c>
      <c r="O615"/>
      <c r="P615"/>
      <c r="Q615">
        <v>31.718478505</v>
      </c>
      <c r="R615">
        <v>60.627114495000001</v>
      </c>
      <c r="S615">
        <v>45.080038940000001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47.473140675000003</v>
      </c>
      <c r="O616"/>
      <c r="P616"/>
      <c r="Q616">
        <v>31.571769538000002</v>
      </c>
      <c r="R616">
        <v>60.505250953999997</v>
      </c>
      <c r="S616">
        <v>45.102376008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52.970547250000003</v>
      </c>
      <c r="O617"/>
      <c r="P617"/>
      <c r="Q617">
        <v>32.657415888999999</v>
      </c>
      <c r="R617">
        <v>61.358295775999999</v>
      </c>
      <c r="S617">
        <v>45.186147634000001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49.747309635000001</v>
      </c>
      <c r="O618"/>
      <c r="P618"/>
      <c r="Q618">
        <v>33.025818403999999</v>
      </c>
      <c r="R618">
        <v>60.627114495000001</v>
      </c>
      <c r="S618">
        <v>45.245147783999997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50.678515257999997</v>
      </c>
      <c r="O619"/>
      <c r="P619"/>
      <c r="Q619">
        <v>32.575910907999997</v>
      </c>
      <c r="R619">
        <v>60.748978045000001</v>
      </c>
      <c r="S619">
        <v>45.236821198999998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52.191327090999998</v>
      </c>
      <c r="O620"/>
      <c r="P620"/>
      <c r="Q620">
        <v>33.915852799</v>
      </c>
      <c r="R620">
        <v>60.444319174999997</v>
      </c>
      <c r="S620">
        <v>45.443559848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50.978573517000001</v>
      </c>
      <c r="O621"/>
      <c r="P621"/>
      <c r="Q621">
        <v>33.553970683000003</v>
      </c>
      <c r="R621">
        <v>60.444319174999997</v>
      </c>
      <c r="S621">
        <v>45.195210080999999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51.327235823000002</v>
      </c>
      <c r="O622"/>
      <c r="P622"/>
      <c r="Q622">
        <v>32.947573622</v>
      </c>
      <c r="R622">
        <v>61.114568685000002</v>
      </c>
      <c r="S622">
        <v>45.190245816999997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51.943727580999997</v>
      </c>
      <c r="O623"/>
      <c r="P623"/>
      <c r="Q623">
        <v>32.240110385000001</v>
      </c>
      <c r="R623">
        <v>61.662954646000003</v>
      </c>
      <c r="S623">
        <v>44.878933715000002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52.852201078999997</v>
      </c>
      <c r="O624"/>
      <c r="P624"/>
      <c r="Q624">
        <v>32.882369636999996</v>
      </c>
      <c r="R624">
        <v>61.297364004999999</v>
      </c>
      <c r="S624">
        <v>44.676122038000003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51.791655173999999</v>
      </c>
      <c r="O625"/>
      <c r="P625"/>
      <c r="Q625">
        <v>33.221430359000003</v>
      </c>
      <c r="R625">
        <v>61.906681736000003</v>
      </c>
      <c r="S625">
        <v>45.397892337000002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51.250818012000003</v>
      </c>
      <c r="O626"/>
      <c r="P626"/>
      <c r="Q626">
        <v>34.199490134000001</v>
      </c>
      <c r="R626">
        <v>61.723886415999999</v>
      </c>
      <c r="S626">
        <v>45.694039330999999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51.807653641000002</v>
      </c>
      <c r="O627"/>
      <c r="P627"/>
      <c r="Q627">
        <v>27.548683663999999</v>
      </c>
      <c r="R627">
        <v>62.759726567000001</v>
      </c>
      <c r="S627">
        <v>45.385655362000001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52.632763132000001</v>
      </c>
      <c r="O628"/>
      <c r="P628"/>
      <c r="Q628">
        <v>25.546921323999999</v>
      </c>
      <c r="R628">
        <v>63.186248978000002</v>
      </c>
      <c r="S628">
        <v>45.440647413999997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53.311133032999997</v>
      </c>
      <c r="O629"/>
      <c r="P629"/>
      <c r="Q629">
        <v>33.981056784000003</v>
      </c>
      <c r="R629">
        <v>63.003453657000001</v>
      </c>
      <c r="S629">
        <v>45.525843991000002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53.115064824999997</v>
      </c>
      <c r="O630"/>
      <c r="P630"/>
      <c r="Q630">
        <v>34.359239897000002</v>
      </c>
      <c r="R630">
        <v>61.906681736000003</v>
      </c>
      <c r="S630">
        <v>45.415854658000001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54.030300959999998</v>
      </c>
      <c r="O631"/>
      <c r="P631"/>
      <c r="Q631">
        <v>35.047141938999999</v>
      </c>
      <c r="R631">
        <v>63.125317207000002</v>
      </c>
      <c r="S631">
        <v>45.816414919000003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56.315096930999999</v>
      </c>
      <c r="O632"/>
      <c r="P632"/>
      <c r="Q632">
        <v>35.193850904999998</v>
      </c>
      <c r="R632">
        <v>63.490907847999999</v>
      </c>
      <c r="S632">
        <v>45.871656983999998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55.997629709000002</v>
      </c>
      <c r="O633"/>
      <c r="P633"/>
      <c r="Q633">
        <v>34.642877231999996</v>
      </c>
      <c r="R633">
        <v>63.490907847999999</v>
      </c>
      <c r="S633">
        <v>45.587016656999999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55.150435373999997</v>
      </c>
      <c r="O634"/>
      <c r="P634"/>
      <c r="Q634">
        <v>34.864570780999998</v>
      </c>
      <c r="R634">
        <v>65.318861049999995</v>
      </c>
      <c r="S634">
        <v>46.303665117000001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55.086779626999999</v>
      </c>
      <c r="O635"/>
      <c r="P635"/>
      <c r="Q635">
        <v>34.678739424</v>
      </c>
      <c r="R635">
        <v>65.196997499999995</v>
      </c>
      <c r="S635">
        <v>46.441074477999997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56.197852109000003</v>
      </c>
      <c r="O636"/>
      <c r="P636"/>
      <c r="Q636">
        <v>34.104944355999997</v>
      </c>
      <c r="R636">
        <v>65.928178779999996</v>
      </c>
      <c r="S636">
        <v>46.476479701000002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57.538583776000003</v>
      </c>
      <c r="O637"/>
      <c r="P637"/>
      <c r="Q637">
        <v>33.919112998999999</v>
      </c>
      <c r="R637">
        <v>65.86724701</v>
      </c>
      <c r="S637">
        <v>46.470283373000001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58.747550275999998</v>
      </c>
      <c r="O638"/>
      <c r="P638"/>
      <c r="Q638">
        <v>35.832849957999997</v>
      </c>
      <c r="R638">
        <v>66.476564741000004</v>
      </c>
      <c r="S638">
        <v>47.157452984999999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60.02423976</v>
      </c>
      <c r="O639"/>
      <c r="P639"/>
      <c r="Q639">
        <v>35.545952423999999</v>
      </c>
      <c r="R639">
        <v>65.806315230999999</v>
      </c>
      <c r="S639">
        <v>47.246252519999999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60.894001983999999</v>
      </c>
      <c r="O640"/>
      <c r="P640"/>
      <c r="Q640">
        <v>36.292538053000001</v>
      </c>
      <c r="R640">
        <v>66.964018930999998</v>
      </c>
      <c r="S640">
        <v>47.771918886999998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61.180602594</v>
      </c>
      <c r="O641"/>
      <c r="P641"/>
      <c r="Q641">
        <v>36.282757455000002</v>
      </c>
      <c r="R641">
        <v>67.390541342000006</v>
      </c>
      <c r="S641">
        <v>48.398795041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62.033245678</v>
      </c>
      <c r="O642"/>
      <c r="P642"/>
      <c r="Q642">
        <v>37.176052050000003</v>
      </c>
      <c r="R642">
        <v>68.060790851999997</v>
      </c>
      <c r="S642">
        <v>48.596589774999998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63.702757499999997</v>
      </c>
      <c r="O643"/>
      <c r="P643"/>
      <c r="Q643">
        <v>37.143450057000003</v>
      </c>
      <c r="R643">
        <v>67.512404892000006</v>
      </c>
      <c r="S643">
        <v>48.814253976000003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63.106582637999999</v>
      </c>
      <c r="O644"/>
      <c r="P644"/>
      <c r="Q644">
        <v>37.094547067999997</v>
      </c>
      <c r="R644">
        <v>68.426381492999994</v>
      </c>
      <c r="S644">
        <v>48.786988311999998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64.194217768000001</v>
      </c>
      <c r="O645"/>
      <c r="P645"/>
      <c r="Q645">
        <v>36.295798251999997</v>
      </c>
      <c r="R645">
        <v>68.426381492999994</v>
      </c>
      <c r="S645">
        <v>49.284494080999998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65.186412692000005</v>
      </c>
      <c r="O646"/>
      <c r="P646"/>
      <c r="Q646">
        <v>37.303199820000003</v>
      </c>
      <c r="R646">
        <v>69.584085184000003</v>
      </c>
      <c r="S646">
        <v>49.568312859000002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64.765815263999997</v>
      </c>
      <c r="O647"/>
      <c r="P647"/>
      <c r="Q647">
        <v>38.457310354999997</v>
      </c>
      <c r="R647">
        <v>70.193402914999993</v>
      </c>
      <c r="S647">
        <v>50.359055945999998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66.549866854000001</v>
      </c>
      <c r="O648"/>
      <c r="P648"/>
      <c r="Q648">
        <v>38.255178000999997</v>
      </c>
      <c r="R648">
        <v>70.558993555000001</v>
      </c>
      <c r="S648">
        <v>50.885405347000003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67.398906409999995</v>
      </c>
      <c r="O649"/>
      <c r="P649"/>
      <c r="Q649">
        <v>39.412548735000001</v>
      </c>
      <c r="R649">
        <v>71.960424347</v>
      </c>
      <c r="S649">
        <v>52.060663886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69.008346652</v>
      </c>
      <c r="O650"/>
      <c r="P650"/>
      <c r="Q650">
        <v>38.248657602999998</v>
      </c>
      <c r="R650">
        <v>71.472970156000002</v>
      </c>
      <c r="S650">
        <v>51.994650067000002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67.103891110999996</v>
      </c>
      <c r="O651"/>
      <c r="P651"/>
      <c r="Q651">
        <v>39.243018374000002</v>
      </c>
      <c r="R651">
        <v>72.204151436999993</v>
      </c>
      <c r="S651">
        <v>52.635113539000002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68.090173606999997</v>
      </c>
      <c r="O652"/>
      <c r="P652"/>
      <c r="Q652">
        <v>39.112610404000002</v>
      </c>
      <c r="R652">
        <v>72.630673848000001</v>
      </c>
      <c r="S652">
        <v>53.037168127999998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67.358340213999995</v>
      </c>
      <c r="O653"/>
      <c r="P653"/>
      <c r="Q653">
        <v>38.506213344000003</v>
      </c>
      <c r="R653">
        <v>71.107379515999995</v>
      </c>
      <c r="S653">
        <v>53.085278563000003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70.062129963999993</v>
      </c>
      <c r="O654"/>
      <c r="P654"/>
      <c r="Q654">
        <v>38.173673020000003</v>
      </c>
      <c r="R654">
        <v>75.128876559999995</v>
      </c>
      <c r="S654">
        <v>53.656227166000001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70.713043507999998</v>
      </c>
      <c r="O655"/>
      <c r="P655"/>
      <c r="Q655">
        <v>38.991983032</v>
      </c>
      <c r="R655">
        <v>73.727445768999999</v>
      </c>
      <c r="S655">
        <v>53.828585781999998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69.928838372000001</v>
      </c>
      <c r="O656"/>
      <c r="P656"/>
      <c r="Q656">
        <v>40.664465247000003</v>
      </c>
      <c r="R656">
        <v>74.824217689999998</v>
      </c>
      <c r="S656">
        <v>53.583845072000003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72.072913478000004</v>
      </c>
      <c r="O657"/>
      <c r="P657"/>
      <c r="Q657">
        <v>39.784211450000001</v>
      </c>
      <c r="R657">
        <v>74.824217689999998</v>
      </c>
      <c r="S657">
        <v>54.215532220999997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69.885963250000003</v>
      </c>
      <c r="O658"/>
      <c r="P658"/>
      <c r="Q658">
        <v>40.481894089000001</v>
      </c>
      <c r="R658">
        <v>73.666513999000003</v>
      </c>
      <c r="S658">
        <v>54.413721293000002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71.356605185999996</v>
      </c>
      <c r="O659"/>
      <c r="P659"/>
      <c r="Q659">
        <v>40.700327438999999</v>
      </c>
      <c r="R659">
        <v>74.824217689999998</v>
      </c>
      <c r="S659">
        <v>54.663599314000002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72.809084623999993</v>
      </c>
      <c r="O660"/>
      <c r="P660"/>
      <c r="Q660">
        <v>40.902459792000002</v>
      </c>
      <c r="R660">
        <v>75.189808330000005</v>
      </c>
      <c r="S660">
        <v>54.907691718999999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72.185897816999997</v>
      </c>
      <c r="O661"/>
      <c r="P661"/>
      <c r="Q661">
        <v>41.91312156</v>
      </c>
      <c r="R661">
        <v>73.179059808000005</v>
      </c>
      <c r="S661">
        <v>54.632911190000002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79.406318366999997</v>
      </c>
      <c r="O662"/>
      <c r="P662"/>
      <c r="Q662">
        <v>41.345846889999997</v>
      </c>
      <c r="R662">
        <v>76.347512022000004</v>
      </c>
      <c r="S662">
        <v>54.524454253000002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75.560377035000002</v>
      </c>
      <c r="O663"/>
      <c r="P663"/>
      <c r="Q663">
        <v>41.235000116000002</v>
      </c>
      <c r="R663">
        <v>76.652170892000001</v>
      </c>
      <c r="S663">
        <v>54.160951466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74.313530088999997</v>
      </c>
      <c r="O664"/>
      <c r="P664"/>
      <c r="Q664">
        <v>41.326285695000003</v>
      </c>
      <c r="R664">
        <v>75.067944789999999</v>
      </c>
      <c r="S664">
        <v>54.127917148000002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74.415529997999997</v>
      </c>
      <c r="O665"/>
      <c r="P665"/>
      <c r="Q665">
        <v>41.189357326</v>
      </c>
      <c r="R665">
        <v>76.286580251999993</v>
      </c>
      <c r="S665">
        <v>54.150657719999998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74.984944119000005</v>
      </c>
      <c r="O666"/>
      <c r="P666"/>
      <c r="Q666">
        <v>41.091551349</v>
      </c>
      <c r="R666">
        <v>77.322420402000006</v>
      </c>
      <c r="S666">
        <v>54.659639900000002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75.222467303000002</v>
      </c>
      <c r="O667"/>
      <c r="P667"/>
      <c r="Q667">
        <v>42.284784275</v>
      </c>
      <c r="R667">
        <v>75.981921381999996</v>
      </c>
      <c r="S667">
        <v>54.379042071000001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74.889668193000006</v>
      </c>
      <c r="O668"/>
      <c r="P668"/>
      <c r="Q668">
        <v>43.905103302000001</v>
      </c>
      <c r="R668">
        <v>78.114533453000007</v>
      </c>
      <c r="S668">
        <v>54.133209934999996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84.472944896000001</v>
      </c>
      <c r="O669"/>
      <c r="P669"/>
      <c r="Q669">
        <v>42.389110651000003</v>
      </c>
      <c r="R669">
        <v>78.114533453000007</v>
      </c>
      <c r="S669">
        <v>53.485687630000001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73.836822052000002</v>
      </c>
      <c r="O670"/>
      <c r="P670"/>
      <c r="Q670">
        <v>40.997005571000003</v>
      </c>
      <c r="R670">
        <v>74.458627050000004</v>
      </c>
      <c r="S670">
        <v>53.178742884999998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75.450957513999995</v>
      </c>
      <c r="O671"/>
      <c r="P671"/>
      <c r="Q671">
        <v>41.502336454000002</v>
      </c>
      <c r="R671">
        <v>74.580490600000005</v>
      </c>
      <c r="S671">
        <v>52.599706754000003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71.686245130000003</v>
      </c>
      <c r="O672"/>
      <c r="P672"/>
      <c r="Q672">
        <v>41.378448882999997</v>
      </c>
      <c r="R672">
        <v>71.655765477000003</v>
      </c>
      <c r="S672">
        <v>51.464727478999997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70.361212475000002</v>
      </c>
      <c r="O673"/>
      <c r="P673"/>
      <c r="Q673">
        <v>41.199137923999999</v>
      </c>
      <c r="R673">
        <v>70.437130006000004</v>
      </c>
      <c r="S673">
        <v>49.931375565000003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71.134273665999999</v>
      </c>
      <c r="O674"/>
      <c r="P674"/>
      <c r="Q674">
        <v>41.431219945999999</v>
      </c>
      <c r="R674">
        <v>69.645016953999999</v>
      </c>
      <c r="S674">
        <v>49.230778288000003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43.254934957000003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71.457254801999994</v>
      </c>
      <c r="O675"/>
      <c r="P675"/>
      <c r="Q675">
        <v>41.532642760999998</v>
      </c>
      <c r="R675">
        <v>69.401289864000006</v>
      </c>
      <c r="S675">
        <v>48.629573663999999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42.809770227000001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78.035723730000001</v>
      </c>
      <c r="O676"/>
      <c r="P676"/>
      <c r="Q676">
        <v>41.025528686000001</v>
      </c>
      <c r="R676">
        <v>68.365449713000004</v>
      </c>
      <c r="S676">
        <v>48.248884349000001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42.672976894000001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68.638099151999995</v>
      </c>
      <c r="O677"/>
      <c r="P677"/>
      <c r="Q677">
        <v>41.177662908000002</v>
      </c>
      <c r="R677">
        <v>68.548245033000001</v>
      </c>
      <c r="S677">
        <v>48.260278333000002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42.376962779999999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72.091650634000004</v>
      </c>
      <c r="O678"/>
      <c r="P678"/>
      <c r="Q678">
        <v>39.098495200000002</v>
      </c>
      <c r="R678">
        <v>66.598428291000005</v>
      </c>
      <c r="S678">
        <v>48.037857434000003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42.304747730000003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72.002833253000006</v>
      </c>
      <c r="O679"/>
      <c r="P679"/>
      <c r="Q679">
        <v>38.540669717</v>
      </c>
      <c r="R679">
        <v>68.243586171999993</v>
      </c>
      <c r="S679">
        <v>48.318789197000001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42.506883862999999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56.709663528999997</v>
      </c>
      <c r="N680">
        <v>71.516303989999997</v>
      </c>
      <c r="O680"/>
      <c r="P680"/>
      <c r="Q680">
        <v>41.887622612999998</v>
      </c>
      <c r="R680">
        <v>67.451473112000002</v>
      </c>
      <c r="S680">
        <v>48.33762986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42.555191178000001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57.481288380999999</v>
      </c>
      <c r="N681">
        <v>76.724575922</v>
      </c>
      <c r="O681"/>
      <c r="P681"/>
      <c r="Q681">
        <v>39.352052237000002</v>
      </c>
      <c r="R681">
        <v>67.451473112000002</v>
      </c>
      <c r="S681">
        <v>48.819014351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42.984356327999997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57.386026053999998</v>
      </c>
      <c r="N682">
        <v>72.65246655</v>
      </c>
      <c r="O682"/>
      <c r="P682"/>
      <c r="Q682">
        <v>37.830710011999997</v>
      </c>
      <c r="R682">
        <v>67.938927301999996</v>
      </c>
      <c r="S682">
        <v>49.126639769000001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43.147318495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58.348175560999998</v>
      </c>
      <c r="N683">
        <v>72.798808371000007</v>
      </c>
      <c r="O683"/>
      <c r="P683"/>
      <c r="Q683">
        <v>38.337824087000001</v>
      </c>
      <c r="R683">
        <v>70.010607594999996</v>
      </c>
      <c r="S683">
        <v>49.575472324000003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43.497528924000001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58.824487198</v>
      </c>
      <c r="N684">
        <v>72.117856067000005</v>
      </c>
      <c r="O684"/>
      <c r="P684"/>
      <c r="Q684">
        <v>39.605609274999999</v>
      </c>
      <c r="R684">
        <v>68.791972133000002</v>
      </c>
      <c r="S684">
        <v>49.701877031999999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43.673313938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59.205536508000002</v>
      </c>
      <c r="N685">
        <v>73.063777869000006</v>
      </c>
      <c r="O685"/>
      <c r="P685"/>
      <c r="Q685">
        <v>38.591381124000002</v>
      </c>
      <c r="R685">
        <v>72.326014986999994</v>
      </c>
      <c r="S685">
        <v>50.354456562000003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44.139539587000002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59.881899033000003</v>
      </c>
      <c r="N686">
        <v>71.577057367999998</v>
      </c>
      <c r="O686"/>
      <c r="P686"/>
      <c r="Q686">
        <v>39.656320682</v>
      </c>
      <c r="R686">
        <v>72.508810307000005</v>
      </c>
      <c r="S686">
        <v>51.029207782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44.664461367999998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60.262948342999998</v>
      </c>
      <c r="N687">
        <v>70.983325519999994</v>
      </c>
      <c r="O687"/>
      <c r="P687"/>
      <c r="Q687">
        <v>39.402763645</v>
      </c>
      <c r="R687">
        <v>72.630673848000001</v>
      </c>
      <c r="S687">
        <v>51.614372428000003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45.119294992999997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60.558261557999998</v>
      </c>
      <c r="N688">
        <v>73.791007958999998</v>
      </c>
      <c r="O688"/>
      <c r="P688"/>
      <c r="Q688">
        <v>39.554897867000001</v>
      </c>
      <c r="R688">
        <v>73.422786908000006</v>
      </c>
      <c r="S688">
        <v>51.870172500999999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45.381103607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61.320360178000001</v>
      </c>
      <c r="N689">
        <v>75.288804693000003</v>
      </c>
      <c r="O689"/>
      <c r="P689"/>
      <c r="Q689">
        <v>39.453475052000002</v>
      </c>
      <c r="R689">
        <v>74.336763508999994</v>
      </c>
      <c r="S689">
        <v>52.358945497000001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45.827039431000003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62.473034339999998</v>
      </c>
      <c r="N690">
        <v>76.312550848000001</v>
      </c>
      <c r="O690"/>
      <c r="P690"/>
      <c r="Q690">
        <v>40.619837425</v>
      </c>
      <c r="R690">
        <v>74.336763508999994</v>
      </c>
      <c r="S690">
        <v>52.798829226999999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46.229578422000003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62.473034339999998</v>
      </c>
      <c r="N691">
        <v>76.753659431000003</v>
      </c>
      <c r="O691"/>
      <c r="P691"/>
      <c r="Q691">
        <v>40.112723350000003</v>
      </c>
      <c r="R691">
        <v>74.519558829000005</v>
      </c>
      <c r="S691">
        <v>53.010873726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46.423899573999996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62.187247356999997</v>
      </c>
      <c r="N692">
        <v>77.347776226999997</v>
      </c>
      <c r="O692"/>
      <c r="P692"/>
      <c r="Q692">
        <v>38.946360976999998</v>
      </c>
      <c r="R692">
        <v>75.616330740999999</v>
      </c>
      <c r="S692">
        <v>53.015056629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46.435742488000002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62.187247356999997</v>
      </c>
      <c r="N693">
        <v>78.169250039999994</v>
      </c>
      <c r="O693"/>
      <c r="P693"/>
      <c r="Q693">
        <v>40.214146165000002</v>
      </c>
      <c r="R693">
        <v>75.616330740999999</v>
      </c>
      <c r="S693">
        <v>53.2538774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46.622258625000001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63.435183846999998</v>
      </c>
      <c r="N694">
        <v>77.020404295000006</v>
      </c>
      <c r="O694"/>
      <c r="P694"/>
      <c r="Q694">
        <v>41.025528686000001</v>
      </c>
      <c r="R694">
        <v>78.297328773999993</v>
      </c>
      <c r="S694">
        <v>53.736877006999997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47.022891194000003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63.625708502000002</v>
      </c>
      <c r="N695">
        <v>77.578470449999998</v>
      </c>
      <c r="O695"/>
      <c r="P695"/>
      <c r="Q695">
        <v>41.076240093000003</v>
      </c>
      <c r="R695">
        <v>75.79912607</v>
      </c>
      <c r="S695">
        <v>53.778175122999997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47.063905239999997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64.016284044000002</v>
      </c>
      <c r="N696">
        <v>78.353071013000005</v>
      </c>
      <c r="O696"/>
      <c r="P696"/>
      <c r="Q696">
        <v>40.062011943000002</v>
      </c>
      <c r="R696">
        <v>77.748942812999999</v>
      </c>
      <c r="S696">
        <v>54.479053254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47.593740451000002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64.016284044000002</v>
      </c>
      <c r="N697">
        <v>76.141572451000002</v>
      </c>
      <c r="O697"/>
      <c r="P697"/>
      <c r="Q697">
        <v>41.583354168</v>
      </c>
      <c r="R697">
        <v>77.505215723000006</v>
      </c>
      <c r="S697">
        <v>54.838773142999997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47.815744977000001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64.978433551999998</v>
      </c>
      <c r="N698">
        <v>79.199545297</v>
      </c>
      <c r="O698"/>
      <c r="P698"/>
      <c r="Q698">
        <v>41.583354168</v>
      </c>
      <c r="R698">
        <v>78.297328773999993</v>
      </c>
      <c r="S698">
        <v>55.058874240999998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48.049710017999999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64.397333353999997</v>
      </c>
      <c r="N699">
        <v>80.632746205000004</v>
      </c>
      <c r="O699"/>
      <c r="P699"/>
      <c r="Q699">
        <v>42.141179651000002</v>
      </c>
      <c r="R699">
        <v>77.444283943000002</v>
      </c>
      <c r="S699">
        <v>55.063923035000002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48.086733205999998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64.111546372000006</v>
      </c>
      <c r="N700">
        <v>80.557582394999997</v>
      </c>
      <c r="O700"/>
      <c r="P700"/>
      <c r="Q700">
        <v>37.070038898999996</v>
      </c>
      <c r="R700">
        <v>77.931738132999996</v>
      </c>
      <c r="S700">
        <v>55.391698421000001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48.286262768999997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64.111546372000006</v>
      </c>
      <c r="N701">
        <v>80.821779995</v>
      </c>
      <c r="O701"/>
      <c r="P701"/>
      <c r="Q701">
        <v>37.678575789</v>
      </c>
      <c r="R701">
        <v>75.920989610999996</v>
      </c>
      <c r="S701">
        <v>55.585161307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48.436461151000003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63.625708502000002</v>
      </c>
      <c r="N702">
        <v>79.572714833999996</v>
      </c>
      <c r="O702"/>
      <c r="P702"/>
      <c r="Q702">
        <v>39.808454904999998</v>
      </c>
      <c r="R702">
        <v>75.250740109999995</v>
      </c>
      <c r="S702">
        <v>55.447774453000001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48.305950478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63.339921519000001</v>
      </c>
      <c r="N703">
        <v>78.534106136000005</v>
      </c>
      <c r="O703"/>
      <c r="P703"/>
      <c r="Q703">
        <v>41.329797130999999</v>
      </c>
      <c r="R703">
        <v>78.053601682999997</v>
      </c>
      <c r="S703">
        <v>55.768046431999998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48.578266638000002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62.768347554999998</v>
      </c>
      <c r="N704">
        <v>79.652140122000006</v>
      </c>
      <c r="O704"/>
      <c r="P704"/>
      <c r="Q704">
        <v>38.642092531999999</v>
      </c>
      <c r="R704">
        <v>75.860057841</v>
      </c>
      <c r="S704">
        <v>55.304973875999998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48.257632133999998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63.625708502000002</v>
      </c>
      <c r="N705">
        <v>80.345257337000007</v>
      </c>
      <c r="O705"/>
      <c r="P705"/>
      <c r="Q705">
        <v>40.670548832999998</v>
      </c>
      <c r="R705">
        <v>75.860057841</v>
      </c>
      <c r="S705">
        <v>55.813736781000003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48.659154839000003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63.730497061999998</v>
      </c>
      <c r="N706">
        <v>80.059993939999998</v>
      </c>
      <c r="O706"/>
      <c r="P706"/>
      <c r="Q706">
        <v>41.989045427999997</v>
      </c>
      <c r="R706">
        <v>76.286580251999993</v>
      </c>
      <c r="S706">
        <v>55.937809334999997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48.760939876999998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63.625708502000002</v>
      </c>
      <c r="N707">
        <v>80.314826514000003</v>
      </c>
      <c r="O707"/>
      <c r="P707"/>
      <c r="Q707">
        <v>41.786199797999998</v>
      </c>
      <c r="R707">
        <v>75.372603651000006</v>
      </c>
      <c r="S707">
        <v>55.896663842999999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48.749454538000002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63.149396865</v>
      </c>
      <c r="N708">
        <v>78.212183604000003</v>
      </c>
      <c r="O708"/>
      <c r="P708"/>
      <c r="Q708">
        <v>41.380508538000001</v>
      </c>
      <c r="R708">
        <v>76.713102661999997</v>
      </c>
      <c r="S708">
        <v>56.059332636999997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48.791612968000003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64.016284044000002</v>
      </c>
      <c r="N709">
        <v>81.014962987000004</v>
      </c>
      <c r="O709"/>
      <c r="P709"/>
      <c r="Q709">
        <v>40.467703202999999</v>
      </c>
      <c r="R709">
        <v>74.641422370000001</v>
      </c>
      <c r="S709">
        <v>56.334518222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49.084236304999997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64.302071026999997</v>
      </c>
      <c r="N710">
        <v>81.842751327000002</v>
      </c>
      <c r="O710"/>
      <c r="P710"/>
      <c r="Q710">
        <v>41.380508538000001</v>
      </c>
      <c r="R710">
        <v>76.408443801000004</v>
      </c>
      <c r="S710">
        <v>56.142924653000001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48.985403370999997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63.730497061999998</v>
      </c>
      <c r="N711">
        <v>81.552581868000004</v>
      </c>
      <c r="O711"/>
      <c r="P711"/>
      <c r="Q711">
        <v>42.293313873999999</v>
      </c>
      <c r="R711">
        <v>76.225648480999993</v>
      </c>
      <c r="S711">
        <v>56.015685554000001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48.887241394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63.244659192</v>
      </c>
      <c r="N712">
        <v>82.038732198000005</v>
      </c>
      <c r="O712"/>
      <c r="P712"/>
      <c r="Q712">
        <v>41.887622612999998</v>
      </c>
      <c r="R712">
        <v>77.383352173000006</v>
      </c>
      <c r="S712">
        <v>56.536968745999999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49.291730995000002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65.168958205999999</v>
      </c>
      <c r="N713">
        <v>79.578577248000002</v>
      </c>
      <c r="O713"/>
      <c r="P713"/>
      <c r="Q713">
        <v>41.887622612999998</v>
      </c>
      <c r="R713">
        <v>80.003418425999996</v>
      </c>
      <c r="S713">
        <v>57.659821858999997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50.134496900999999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64.206808699000007</v>
      </c>
      <c r="N714">
        <v>80.644018922000001</v>
      </c>
      <c r="O714"/>
      <c r="P714"/>
      <c r="Q714">
        <v>42.090468244</v>
      </c>
      <c r="R714">
        <v>78.601987644000005</v>
      </c>
      <c r="S714">
        <v>57.629309765999999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50.094130020000001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64.111546372000006</v>
      </c>
      <c r="N715">
        <v>81.462276828</v>
      </c>
      <c r="O715"/>
      <c r="P715"/>
      <c r="Q715">
        <v>41.481931353</v>
      </c>
      <c r="R715">
        <v>77.139625081999995</v>
      </c>
      <c r="S715">
        <v>57.855937765999997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50.289614147000002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64.978433551999998</v>
      </c>
      <c r="N716">
        <v>81.031435490000007</v>
      </c>
      <c r="O716"/>
      <c r="P716"/>
      <c r="Q716">
        <v>38.692803939999997</v>
      </c>
      <c r="R716">
        <v>77.078693302999994</v>
      </c>
      <c r="S716">
        <v>58.193311995000002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50.572489603000001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65.359482861000004</v>
      </c>
      <c r="N717">
        <v>81.660182431999999</v>
      </c>
      <c r="O717"/>
      <c r="P717"/>
      <c r="Q717">
        <v>42.597582318999997</v>
      </c>
      <c r="R717">
        <v>77.078693302999994</v>
      </c>
      <c r="S717">
        <v>58.500648577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50.832425663000002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66.226370040999996</v>
      </c>
      <c r="N718">
        <v>83.627768269000001</v>
      </c>
      <c r="O718"/>
      <c r="P718"/>
      <c r="Q718">
        <v>43.459676246999997</v>
      </c>
      <c r="R718">
        <v>78.419192323000004</v>
      </c>
      <c r="S718">
        <v>58.951944165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51.259825824000004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66.035845386000005</v>
      </c>
      <c r="N719">
        <v>83.372426442999995</v>
      </c>
      <c r="O719"/>
      <c r="P719"/>
      <c r="Q719">
        <v>43.814656098999997</v>
      </c>
      <c r="R719">
        <v>79.576896015000003</v>
      </c>
      <c r="S719">
        <v>59.157409278999999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51.441000649000003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66.321632369</v>
      </c>
      <c r="N720">
        <v>83.454854112999996</v>
      </c>
      <c r="O720"/>
      <c r="P720"/>
      <c r="Q720">
        <v>44.068213137000001</v>
      </c>
      <c r="R720">
        <v>80.064350204999997</v>
      </c>
      <c r="S720">
        <v>59.493098562999997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51.734173245999997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68.341193709999999</v>
      </c>
      <c r="N721">
        <v>83.701675991000002</v>
      </c>
      <c r="O721"/>
      <c r="P721"/>
      <c r="Q721">
        <v>44.778172841999996</v>
      </c>
      <c r="R721">
        <v>80.247145524999993</v>
      </c>
      <c r="S721">
        <v>60.298556632999997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52.418184177999997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65.740532170999998</v>
      </c>
      <c r="N722">
        <v>83.435571702000004</v>
      </c>
      <c r="O722"/>
      <c r="P722"/>
      <c r="Q722">
        <v>45.589555363000002</v>
      </c>
      <c r="R722">
        <v>79.394100695000006</v>
      </c>
      <c r="S722">
        <v>59.513429189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51.710772351999999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66.607419351000004</v>
      </c>
      <c r="N723">
        <v>78.715363807000003</v>
      </c>
      <c r="O723"/>
      <c r="P723"/>
      <c r="Q723">
        <v>46.24880366</v>
      </c>
      <c r="R723">
        <v>79.576896015000003</v>
      </c>
      <c r="S723">
        <v>59.794641210000002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51.846733962999998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67.283781876000006</v>
      </c>
      <c r="N724">
        <v>81.460308990000001</v>
      </c>
      <c r="O724"/>
      <c r="P724"/>
      <c r="Q724">
        <v>46.908051958000001</v>
      </c>
      <c r="R724">
        <v>80.673667936000001</v>
      </c>
      <c r="S724">
        <v>60.096759659999996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52.202490949999998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67.664831186000001</v>
      </c>
      <c r="N725">
        <v>81.424143065999999</v>
      </c>
      <c r="O725"/>
      <c r="P725"/>
      <c r="Q725">
        <v>47.110897588</v>
      </c>
      <c r="R725">
        <v>79.272237145000005</v>
      </c>
      <c r="S725">
        <v>60.091024662999999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52.251588107000003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67.950618168000005</v>
      </c>
      <c r="N726">
        <v>83.184947476000005</v>
      </c>
      <c r="O726"/>
      <c r="P726"/>
      <c r="Q726">
        <v>46.755917736000001</v>
      </c>
      <c r="R726">
        <v>81.587644537000003</v>
      </c>
      <c r="S726">
        <v>60.623547178000003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52.690939047999997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68.722243019999993</v>
      </c>
      <c r="N727">
        <v>84.212664392999997</v>
      </c>
      <c r="O727"/>
      <c r="P727"/>
      <c r="Q727">
        <v>46.806629143000002</v>
      </c>
      <c r="R727">
        <v>82.196962267999993</v>
      </c>
      <c r="S727">
        <v>60.790516072000003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52.870189433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68.722243019999993</v>
      </c>
      <c r="N728">
        <v>83.740082423999993</v>
      </c>
      <c r="O728"/>
      <c r="P728"/>
      <c r="Q728">
        <v>47.770145886000002</v>
      </c>
      <c r="R728">
        <v>84.024915469999996</v>
      </c>
      <c r="S728">
        <v>60.870064280999998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52.917497615000002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69.112818563000005</v>
      </c>
      <c r="N729">
        <v>84.595794420999994</v>
      </c>
      <c r="O729"/>
      <c r="P729"/>
      <c r="Q729">
        <v>47.212320403</v>
      </c>
      <c r="R729">
        <v>84.024915469999996</v>
      </c>
      <c r="S729">
        <v>61.059160914000003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53.115523533999998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69.208080890000005</v>
      </c>
      <c r="N730">
        <v>83.344157937000006</v>
      </c>
      <c r="O730"/>
      <c r="P730"/>
      <c r="Q730">
        <v>46.958763365999999</v>
      </c>
      <c r="R730">
        <v>82.806279998999997</v>
      </c>
      <c r="S730">
        <v>60.900200155999997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53.006971540000002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68.626980692999993</v>
      </c>
      <c r="N731">
        <v>82.531262214999998</v>
      </c>
      <c r="O731"/>
      <c r="P731"/>
      <c r="Q731">
        <v>47.415166032999998</v>
      </c>
      <c r="R731">
        <v>82.075098726999997</v>
      </c>
      <c r="S731">
        <v>61.136228547000002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53.131681624000002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69.398605544999995</v>
      </c>
      <c r="N732">
        <v>82.244180348</v>
      </c>
      <c r="O732"/>
      <c r="P732"/>
      <c r="Q732">
        <v>48.581528405999997</v>
      </c>
      <c r="R732">
        <v>82.440689358</v>
      </c>
      <c r="S732">
        <v>61.493095685999997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53.402408135999998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70.170230396999997</v>
      </c>
      <c r="N733">
        <v>80.700246172000007</v>
      </c>
      <c r="O733"/>
      <c r="P733"/>
      <c r="Q733">
        <v>48.226548553999997</v>
      </c>
      <c r="R733">
        <v>82.318825817999993</v>
      </c>
      <c r="S733">
        <v>61.719550245999997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53.581649874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68.168066977999999</v>
      </c>
      <c r="N734">
        <v>83.394337316999994</v>
      </c>
      <c r="O734"/>
      <c r="P734"/>
      <c r="Q734">
        <v>49.595756557000001</v>
      </c>
      <c r="R734">
        <v>81.831513802000003</v>
      </c>
      <c r="S734">
        <v>61.809207819999997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53.732325307000004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67.585433926999997</v>
      </c>
      <c r="N735">
        <v>82.823624065000004</v>
      </c>
      <c r="O735"/>
      <c r="P735"/>
      <c r="Q735">
        <v>49.139353888999999</v>
      </c>
      <c r="R735">
        <v>81.587725774000006</v>
      </c>
      <c r="S735">
        <v>62.162406507999997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53.886791991000003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67.618258323999996</v>
      </c>
      <c r="N736">
        <v>85.810000873000007</v>
      </c>
      <c r="O736"/>
      <c r="P736"/>
      <c r="Q736">
        <v>50.204293446999998</v>
      </c>
      <c r="R736">
        <v>82.156564498999998</v>
      </c>
      <c r="S736">
        <v>61.819036740000001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53.854214484000003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67.462342437000004</v>
      </c>
      <c r="N737">
        <v>82.654582430999994</v>
      </c>
      <c r="O737"/>
      <c r="P737"/>
      <c r="Q737">
        <v>50.457850485000002</v>
      </c>
      <c r="R737">
        <v>82.156564498999998</v>
      </c>
      <c r="S737">
        <v>61.188638976999997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53.270823575999998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66.690969101999997</v>
      </c>
      <c r="N738">
        <v>82.150832828000006</v>
      </c>
      <c r="O738"/>
      <c r="P738"/>
      <c r="Q738">
        <v>49.190065296999997</v>
      </c>
      <c r="R738">
        <v>80.124997626999999</v>
      </c>
      <c r="S738">
        <v>60.125786511000001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52.384336830000002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67.076655768999998</v>
      </c>
      <c r="N739">
        <v>83.283472725999999</v>
      </c>
      <c r="O739"/>
      <c r="P739"/>
      <c r="Q739">
        <v>51.877769895</v>
      </c>
      <c r="R739">
        <v>80.531311002999999</v>
      </c>
      <c r="S739">
        <v>59.511690627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52.116014159999999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66.494022717999997</v>
      </c>
      <c r="N740">
        <v>82.147148770000001</v>
      </c>
      <c r="O740"/>
      <c r="P740"/>
      <c r="Q740">
        <v>55.833259681999998</v>
      </c>
      <c r="R740">
        <v>81.262675076999997</v>
      </c>
      <c r="S740">
        <v>59.218105606999998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51.781565362000002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67.774174211000002</v>
      </c>
      <c r="N741">
        <v>81.866855594</v>
      </c>
      <c r="O741"/>
      <c r="P741"/>
      <c r="Q741">
        <v>50.964964559999999</v>
      </c>
      <c r="R741">
        <v>81.262675076999997</v>
      </c>
      <c r="S741">
        <v>59.129093421999997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51.76493833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65.689824986000005</v>
      </c>
      <c r="N742">
        <v>82.438433971999999</v>
      </c>
      <c r="O742"/>
      <c r="P742"/>
      <c r="Q742">
        <v>50.812830337000001</v>
      </c>
      <c r="R742">
        <v>79.718684250999999</v>
      </c>
      <c r="S742">
        <v>59.026137841000001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51.644938486000001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65.780092077999996</v>
      </c>
      <c r="N743">
        <v>82.993161919000002</v>
      </c>
      <c r="O743"/>
      <c r="P743"/>
      <c r="Q743">
        <v>51.015675967</v>
      </c>
      <c r="R743">
        <v>79.393633554000004</v>
      </c>
      <c r="S743">
        <v>59.467988894999998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52.084094610999998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66.370931229000007</v>
      </c>
      <c r="N744">
        <v>83.093142748999995</v>
      </c>
      <c r="O744"/>
      <c r="P744"/>
      <c r="Q744">
        <v>51.218521598000002</v>
      </c>
      <c r="R744">
        <v>78.906057497999996</v>
      </c>
      <c r="S744">
        <v>60.087973202999997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52.616375669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66.379137327999999</v>
      </c>
      <c r="N745">
        <v>81.716029747999997</v>
      </c>
      <c r="O745"/>
      <c r="P745"/>
      <c r="Q745">
        <v>52.029904117999997</v>
      </c>
      <c r="R745">
        <v>80.206260297</v>
      </c>
      <c r="S745">
        <v>60.282924641999998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52.733502076000001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65.230283424000007</v>
      </c>
      <c r="N746">
        <v>81.333777878999996</v>
      </c>
      <c r="O746"/>
      <c r="P746"/>
      <c r="Q746">
        <v>50.812830337000001</v>
      </c>
      <c r="R746">
        <v>79.881209600000005</v>
      </c>
      <c r="S746">
        <v>60.023211832000001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52.496195419000003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66.297076335</v>
      </c>
      <c r="N747">
        <v>83.002565039999993</v>
      </c>
      <c r="O747"/>
      <c r="P747"/>
      <c r="Q747">
        <v>51.776347080000001</v>
      </c>
      <c r="R747">
        <v>80.612573673</v>
      </c>
      <c r="S747">
        <v>60.113530625000003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52.717135560999999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65.443642006000005</v>
      </c>
      <c r="N748">
        <v>82.180182993000003</v>
      </c>
      <c r="O748"/>
      <c r="P748"/>
      <c r="Q748">
        <v>51.269233004999997</v>
      </c>
      <c r="R748">
        <v>79.068582847000002</v>
      </c>
      <c r="S748">
        <v>60.163539712999999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52.710809500000003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65.501084702</v>
      </c>
      <c r="N749">
        <v>82.868981589000001</v>
      </c>
      <c r="O749"/>
      <c r="P749"/>
      <c r="Q749">
        <v>51.928481302999998</v>
      </c>
      <c r="R749">
        <v>78.987320177000001</v>
      </c>
      <c r="S749">
        <v>60.058401177999997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52.642338508000002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66.387343427000005</v>
      </c>
      <c r="N750">
        <v>82.815417887999999</v>
      </c>
      <c r="O750"/>
      <c r="P750"/>
      <c r="Q750">
        <v>53.348400712999997</v>
      </c>
      <c r="R750">
        <v>79.962472278000007</v>
      </c>
      <c r="S750">
        <v>60.163854071000003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52.751141885000003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65.706237184000003</v>
      </c>
      <c r="N751">
        <v>83.470980764999993</v>
      </c>
      <c r="O751"/>
      <c r="P751"/>
      <c r="Q751">
        <v>50.102870631999998</v>
      </c>
      <c r="R751">
        <v>80.368785654999996</v>
      </c>
      <c r="S751">
        <v>60.506448218000003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52.981662102999998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66.182190943999998</v>
      </c>
      <c r="N752">
        <v>84.410576012000007</v>
      </c>
      <c r="O752"/>
      <c r="P752"/>
      <c r="Q752">
        <v>53.500534936000001</v>
      </c>
      <c r="R752">
        <v>79.393633554000004</v>
      </c>
      <c r="S752">
        <v>60.717633155999998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53.293627364000002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65.049749239999997</v>
      </c>
      <c r="N753">
        <v>78.722010148999999</v>
      </c>
      <c r="O753"/>
      <c r="P753"/>
      <c r="Q753">
        <v>53.348400712999997</v>
      </c>
      <c r="R753">
        <v>79.393633554000004</v>
      </c>
      <c r="S753">
        <v>60.539463582000003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53.023940727000003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66.100129951</v>
      </c>
      <c r="N754">
        <v>80.854163619000005</v>
      </c>
      <c r="O754"/>
      <c r="P754"/>
      <c r="Q754">
        <v>52.891998045999998</v>
      </c>
      <c r="R754">
        <v>80.450048323999994</v>
      </c>
      <c r="S754">
        <v>60.832368105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53.344709799999997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66.403755626000006</v>
      </c>
      <c r="N755">
        <v>82.389579850999993</v>
      </c>
      <c r="O755"/>
      <c r="P755"/>
      <c r="Q755">
        <v>53.449823529</v>
      </c>
      <c r="R755">
        <v>79.881209600000005</v>
      </c>
      <c r="S755">
        <v>60.709688247000003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53.227717048000002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65.845740872999997</v>
      </c>
      <c r="N756">
        <v>81.97320809</v>
      </c>
      <c r="O756"/>
      <c r="P756"/>
      <c r="Q756">
        <v>51.877769895</v>
      </c>
      <c r="R756">
        <v>79.881209600000005</v>
      </c>
      <c r="S756">
        <v>60.343380672999999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52.960946892000003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65.213871225999995</v>
      </c>
      <c r="N757">
        <v>82.047054661000004</v>
      </c>
      <c r="O757"/>
      <c r="P757"/>
      <c r="Q757">
        <v>52.587729600999999</v>
      </c>
      <c r="R757">
        <v>81.425200425</v>
      </c>
      <c r="S757">
        <v>59.861254961999997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52.600803221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65.812916474999994</v>
      </c>
      <c r="N758">
        <v>80.561330611000002</v>
      </c>
      <c r="O758"/>
      <c r="P758"/>
      <c r="Q758">
        <v>53.449823529</v>
      </c>
      <c r="R758">
        <v>80.043734947999994</v>
      </c>
      <c r="S758">
        <v>59.428577994999998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52.335812785999998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65.131810232999996</v>
      </c>
      <c r="N759">
        <v>80.733470863999997</v>
      </c>
      <c r="O759"/>
      <c r="P759"/>
      <c r="Q759">
        <v>52.993420860999997</v>
      </c>
      <c r="R759">
        <v>79.393633554000004</v>
      </c>
      <c r="S759">
        <v>59.656585685000003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52.464599223999997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65.025130942000004</v>
      </c>
      <c r="N760">
        <v>84.194964873999993</v>
      </c>
      <c r="O760"/>
      <c r="P760"/>
      <c r="Q760">
        <v>52.993420860999997</v>
      </c>
      <c r="R760">
        <v>80.450048323999994</v>
      </c>
      <c r="S760">
        <v>59.609120758000003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52.478268684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65.681618885999995</v>
      </c>
      <c r="N761">
        <v>81.328107938000002</v>
      </c>
      <c r="O761"/>
      <c r="P761"/>
      <c r="Q761">
        <v>52.232749748000003</v>
      </c>
      <c r="R761">
        <v>80.368785654999996</v>
      </c>
      <c r="S761">
        <v>59.346641890999997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52.249288235999998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64.943069948000002</v>
      </c>
      <c r="N762">
        <v>81.730929383000003</v>
      </c>
      <c r="O762"/>
      <c r="P762"/>
      <c r="Q762">
        <v>52.232749748000003</v>
      </c>
      <c r="R762">
        <v>80.124997626999999</v>
      </c>
      <c r="S762">
        <v>58.931442957999998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51.919649962000001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63.744979448999999</v>
      </c>
      <c r="N763">
        <v>79.862258754999999</v>
      </c>
      <c r="O763"/>
      <c r="P763"/>
      <c r="Q763">
        <v>53.246977897999997</v>
      </c>
      <c r="R763">
        <v>80.287522976000005</v>
      </c>
      <c r="S763">
        <v>58.662166728999999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51.663012305000002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64.114253918000003</v>
      </c>
      <c r="N764">
        <v>81.591452441000001</v>
      </c>
      <c r="O764"/>
      <c r="P764"/>
      <c r="Q764">
        <v>51.725635672999999</v>
      </c>
      <c r="R764">
        <v>77.930905397000004</v>
      </c>
      <c r="S764">
        <v>58.301211283000001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51.413453154000003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63.433147675000001</v>
      </c>
      <c r="N765">
        <v>76.774260083000001</v>
      </c>
      <c r="O765"/>
      <c r="P765"/>
      <c r="Q765">
        <v>52.689152415999999</v>
      </c>
      <c r="R765">
        <v>77.930905397000004</v>
      </c>
      <c r="S765">
        <v>58.179783372000003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51.147205327999998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63.941925832999999</v>
      </c>
      <c r="N766">
        <v>83.913780506999998</v>
      </c>
      <c r="O766"/>
      <c r="P766"/>
      <c r="Q766">
        <v>52.790575230999998</v>
      </c>
      <c r="R766">
        <v>78.499744121999996</v>
      </c>
      <c r="S766">
        <v>58.114372052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51.28731191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63.326468384000002</v>
      </c>
      <c r="N767">
        <v>80.659633314000004</v>
      </c>
      <c r="O767"/>
      <c r="P767"/>
      <c r="Q767">
        <v>51.97919271</v>
      </c>
      <c r="R767">
        <v>79.068582847000002</v>
      </c>
      <c r="S767">
        <v>57.398708952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50.615083034000001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62.727423133999999</v>
      </c>
      <c r="N768">
        <v>82.212803199000007</v>
      </c>
      <c r="O768"/>
      <c r="P768"/>
      <c r="Q768">
        <v>52.384883971000001</v>
      </c>
      <c r="R768">
        <v>78.581006801000001</v>
      </c>
      <c r="S768">
        <v>57.419477987999997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50.680837922000002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62.300705970000003</v>
      </c>
      <c r="N769">
        <v>80.308650329000002</v>
      </c>
      <c r="O769"/>
      <c r="P769"/>
      <c r="Q769">
        <v>52.993420860999997</v>
      </c>
      <c r="R769">
        <v>78.906057497999996</v>
      </c>
      <c r="S769">
        <v>57.243466124000001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50.504049760000001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63.154140298999998</v>
      </c>
      <c r="N770">
        <v>83.818892199000004</v>
      </c>
      <c r="O770"/>
      <c r="P770"/>
      <c r="Q770">
        <v>52.435595378000002</v>
      </c>
      <c r="R770">
        <v>79.068582847000002</v>
      </c>
      <c r="S770">
        <v>58.004844876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51.121900361999998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63.424941576000002</v>
      </c>
      <c r="N771">
        <v>83.054862627000006</v>
      </c>
      <c r="O771"/>
      <c r="P771"/>
      <c r="Q771">
        <v>53.246977897999997</v>
      </c>
      <c r="R771">
        <v>78.743532149999993</v>
      </c>
      <c r="S771">
        <v>57.769279095999998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50.961022751999998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64.015780726000003</v>
      </c>
      <c r="N772">
        <v>84.774001591000001</v>
      </c>
      <c r="O772"/>
      <c r="P772"/>
      <c r="Q772">
        <v>53.196266491000003</v>
      </c>
      <c r="R772">
        <v>79.556158902000007</v>
      </c>
      <c r="S772">
        <v>58.303143955000003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51.317593342000002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63.786009946</v>
      </c>
      <c r="N773">
        <v>82.843356583000002</v>
      </c>
      <c r="O773"/>
      <c r="P773"/>
      <c r="Q773">
        <v>54.159783234000002</v>
      </c>
      <c r="R773">
        <v>79.068582847000002</v>
      </c>
      <c r="S773">
        <v>58.678773110999998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51.646678874999999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63.917307534999999</v>
      </c>
      <c r="N774">
        <v>83.477854665999999</v>
      </c>
      <c r="O774"/>
      <c r="P774"/>
      <c r="Q774">
        <v>54.819031531999997</v>
      </c>
      <c r="R774">
        <v>79.718684250999999</v>
      </c>
      <c r="S774">
        <v>58.817753214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51.718567141999998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64.401467393999994</v>
      </c>
      <c r="N775">
        <v>83.214510163</v>
      </c>
      <c r="O775"/>
      <c r="P775"/>
      <c r="Q775">
        <v>55.579702644000001</v>
      </c>
      <c r="R775">
        <v>79.718684250999999</v>
      </c>
      <c r="S775">
        <v>59.443939516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52.197505020999998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64.048605124000005</v>
      </c>
      <c r="N776">
        <v>82.010703281999994</v>
      </c>
      <c r="O776"/>
      <c r="P776"/>
      <c r="Q776">
        <v>53.094843676000004</v>
      </c>
      <c r="R776">
        <v>78.499744121999996</v>
      </c>
      <c r="S776">
        <v>59.508496469999997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52.274607316999997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64.385055195000007</v>
      </c>
      <c r="N777">
        <v>82.331193291999995</v>
      </c>
      <c r="O777"/>
      <c r="P777"/>
      <c r="Q777">
        <v>55.427568422</v>
      </c>
      <c r="R777">
        <v>78.499744121999996</v>
      </c>
      <c r="S777">
        <v>60.295301209000002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52.828592972999999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65.049749239999997</v>
      </c>
      <c r="N778">
        <v>83.777862315999997</v>
      </c>
      <c r="O778"/>
      <c r="P778"/>
      <c r="Q778">
        <v>55.478279829000002</v>
      </c>
      <c r="R778">
        <v>79.312370874999999</v>
      </c>
      <c r="S778">
        <v>61.027383378000003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53.404379794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64.861008955000003</v>
      </c>
      <c r="N779">
        <v>82.814426449999999</v>
      </c>
      <c r="O779"/>
      <c r="P779"/>
      <c r="Q779">
        <v>54.971165753999998</v>
      </c>
      <c r="R779">
        <v>78.581006801000001</v>
      </c>
      <c r="S779">
        <v>61.138326886999998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53.527414896000003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65.492878602000005</v>
      </c>
      <c r="N780">
        <v>83.120773686999996</v>
      </c>
      <c r="O780"/>
      <c r="P780"/>
      <c r="Q780">
        <v>55.883971090000003</v>
      </c>
      <c r="R780">
        <v>80.531311002999999</v>
      </c>
      <c r="S780">
        <v>61.708679367000002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53.980817383999998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66.215015342000001</v>
      </c>
      <c r="N781">
        <v>85.092133803999999</v>
      </c>
      <c r="O781"/>
      <c r="P781"/>
      <c r="Q781">
        <v>53.855514788999997</v>
      </c>
      <c r="R781">
        <v>80.937624380000003</v>
      </c>
      <c r="S781">
        <v>62.290802044000003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54.494291046999997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65.788298178000005</v>
      </c>
      <c r="N782">
        <v>85.011964687000003</v>
      </c>
      <c r="O782"/>
      <c r="P782"/>
      <c r="Q782">
        <v>55.833259681999998</v>
      </c>
      <c r="R782">
        <v>81.262675076999997</v>
      </c>
      <c r="S782">
        <v>62.850943323000003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55.008315869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65.599557892999997</v>
      </c>
      <c r="N783">
        <v>84.235858422000007</v>
      </c>
      <c r="O783"/>
      <c r="P783"/>
      <c r="Q783">
        <v>55.174011384000003</v>
      </c>
      <c r="R783">
        <v>81.018887049</v>
      </c>
      <c r="S783">
        <v>63.134570103999998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55.141757151999997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65.427229808000007</v>
      </c>
      <c r="N784">
        <v>82.813432004999996</v>
      </c>
      <c r="O784"/>
      <c r="P784"/>
      <c r="Q784">
        <v>55.681125459</v>
      </c>
      <c r="R784">
        <v>80.856361700999997</v>
      </c>
      <c r="S784">
        <v>63.090956984000002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55.150259480000003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65.361581013000006</v>
      </c>
      <c r="N785">
        <v>83.670209623000005</v>
      </c>
      <c r="O785"/>
      <c r="P785"/>
      <c r="Q785">
        <v>56.086816720000002</v>
      </c>
      <c r="R785">
        <v>79.556158902000007</v>
      </c>
      <c r="S785">
        <v>63.035582972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55.160918451999997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66.387343427000005</v>
      </c>
      <c r="N786">
        <v>83.384780818999999</v>
      </c>
      <c r="O786"/>
      <c r="P786"/>
      <c r="Q786">
        <v>56.492507979999999</v>
      </c>
      <c r="R786">
        <v>81.668988452999997</v>
      </c>
      <c r="S786">
        <v>63.730394539999999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55.706099664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63.047461007999999</v>
      </c>
      <c r="N787">
        <v>83.452581526000003</v>
      </c>
      <c r="O787"/>
      <c r="P787"/>
      <c r="Q787">
        <v>56.695353609999998</v>
      </c>
      <c r="R787">
        <v>79.718684250999999</v>
      </c>
      <c r="S787">
        <v>63.013824358999997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55.273845518999998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66.666350804000004</v>
      </c>
      <c r="N788">
        <v>83.903819014000007</v>
      </c>
      <c r="O788"/>
      <c r="P788"/>
      <c r="Q788">
        <v>57.303890500000001</v>
      </c>
      <c r="R788">
        <v>81.100149728000005</v>
      </c>
      <c r="S788">
        <v>63.946971554000001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55.955325066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68.135242581</v>
      </c>
      <c r="N789">
        <v>87.628401898999996</v>
      </c>
      <c r="O789"/>
      <c r="P789"/>
      <c r="Q789">
        <v>56.746065016999999</v>
      </c>
      <c r="R789">
        <v>81.100149728000005</v>
      </c>
      <c r="S789">
        <v>64.380301896999995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56.452633341000002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67.831616905999994</v>
      </c>
      <c r="N790">
        <v>84.366383352</v>
      </c>
      <c r="O790"/>
      <c r="P790"/>
      <c r="Q790">
        <v>56.898199239999997</v>
      </c>
      <c r="R790">
        <v>80.937624380000003</v>
      </c>
      <c r="S790">
        <v>64.148678075000007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56.323188704000003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67.232571656000005</v>
      </c>
      <c r="N791">
        <v>84.575297022000001</v>
      </c>
      <c r="O791"/>
      <c r="P791"/>
      <c r="Q791">
        <v>57.861715983000003</v>
      </c>
      <c r="R791">
        <v>81.262675076999997</v>
      </c>
      <c r="S791">
        <v>64.532557686999994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56.461691289000001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66.969976478000007</v>
      </c>
      <c r="N792">
        <v>83.484035864999996</v>
      </c>
      <c r="O792"/>
      <c r="P792"/>
      <c r="Q792">
        <v>58.673098502999999</v>
      </c>
      <c r="R792">
        <v>80.043734947999994</v>
      </c>
      <c r="S792">
        <v>64.531910279000002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56.537355269999999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67.823410807000002</v>
      </c>
      <c r="N793">
        <v>84.251635213</v>
      </c>
      <c r="O793"/>
      <c r="P793"/>
      <c r="Q793">
        <v>60.093017914000001</v>
      </c>
      <c r="R793">
        <v>80.043734947999994</v>
      </c>
      <c r="S793">
        <v>64.687166676000004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56.786766751999998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68.388824873999994</v>
      </c>
      <c r="N794">
        <v>84.498787903999997</v>
      </c>
      <c r="O794"/>
      <c r="P794"/>
      <c r="Q794">
        <v>58.270297704999997</v>
      </c>
      <c r="R794">
        <v>80.668157346000001</v>
      </c>
      <c r="S794">
        <v>64.727333238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57.039591608999999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68.131616589999993</v>
      </c>
      <c r="N795">
        <v>84.151903997000005</v>
      </c>
      <c r="O795"/>
      <c r="P795"/>
      <c r="Q795">
        <v>58.742600017000001</v>
      </c>
      <c r="R795">
        <v>82.044747061999999</v>
      </c>
      <c r="S795">
        <v>65.190363238000003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57.301242082999998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68.665085624</v>
      </c>
      <c r="N796">
        <v>84.581619567999994</v>
      </c>
      <c r="O796"/>
      <c r="P796"/>
      <c r="Q796">
        <v>60.690847052000002</v>
      </c>
      <c r="R796">
        <v>82.411837653000006</v>
      </c>
      <c r="S796">
        <v>65.262250135000002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57.421630735999997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67.941091935000003</v>
      </c>
      <c r="N797">
        <v>85.036511040999997</v>
      </c>
      <c r="O797"/>
      <c r="P797"/>
      <c r="Q797">
        <v>59.687204639999997</v>
      </c>
      <c r="R797">
        <v>81.494111176000004</v>
      </c>
      <c r="S797">
        <v>65.271944168000005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57.342897274000002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68.846084046000001</v>
      </c>
      <c r="N798">
        <v>84.613882896000007</v>
      </c>
      <c r="O798"/>
      <c r="P798"/>
      <c r="Q798">
        <v>60.808922629999998</v>
      </c>
      <c r="R798">
        <v>82.320065005000004</v>
      </c>
      <c r="S798">
        <v>65.726496337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57.784689409999999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68.255457616000001</v>
      </c>
      <c r="N799">
        <v>83.180443401000005</v>
      </c>
      <c r="O799"/>
      <c r="P799"/>
      <c r="Q799">
        <v>60.041431373999998</v>
      </c>
      <c r="R799">
        <v>81.127020584999997</v>
      </c>
      <c r="S799">
        <v>65.598484142000004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57.552468408999999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68.865136511000003</v>
      </c>
      <c r="N800">
        <v>85.960678353000006</v>
      </c>
      <c r="O800"/>
      <c r="P800"/>
      <c r="Q800">
        <v>57.738957603999999</v>
      </c>
      <c r="R800">
        <v>81.310565879999999</v>
      </c>
      <c r="S800">
        <v>65.626401018999999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57.684814596999999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68.969925071999995</v>
      </c>
      <c r="N801">
        <v>87.082698140000005</v>
      </c>
      <c r="O801"/>
      <c r="P801"/>
      <c r="Q801">
        <v>59.037788962</v>
      </c>
      <c r="R801">
        <v>81.310565879999999</v>
      </c>
      <c r="S801">
        <v>65.513345287000007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57.682847017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68.874662744000005</v>
      </c>
      <c r="N802">
        <v>86.688419701000001</v>
      </c>
      <c r="O802"/>
      <c r="P802"/>
      <c r="Q802">
        <v>59.037788962</v>
      </c>
      <c r="R802">
        <v>81.494111176000004</v>
      </c>
      <c r="S802">
        <v>65.475182400999998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57.669810853000001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69.493867872999999</v>
      </c>
      <c r="N803">
        <v>87.620765121000005</v>
      </c>
      <c r="O803"/>
      <c r="P803"/>
      <c r="Q803">
        <v>58.742600017000001</v>
      </c>
      <c r="R803">
        <v>82.320065005000004</v>
      </c>
      <c r="S803">
        <v>65.631336757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57.820519040999997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70.132125466000005</v>
      </c>
      <c r="N804">
        <v>87.605479537999997</v>
      </c>
      <c r="O804"/>
      <c r="P804"/>
      <c r="Q804">
        <v>59.155864539</v>
      </c>
      <c r="R804">
        <v>83.237791482999995</v>
      </c>
      <c r="S804">
        <v>66.014618584999994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58.279692619999999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69.560551501999996</v>
      </c>
      <c r="N805">
        <v>86.966800172999996</v>
      </c>
      <c r="O805"/>
      <c r="P805"/>
      <c r="Q805">
        <v>59.628166851000003</v>
      </c>
      <c r="R805">
        <v>82.411837653000006</v>
      </c>
      <c r="S805">
        <v>65.885769663000005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57.970938081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69.989231974999996</v>
      </c>
      <c r="N806">
        <v>86.907075324000004</v>
      </c>
      <c r="O806"/>
      <c r="P806"/>
      <c r="Q806">
        <v>60.395658107999999</v>
      </c>
      <c r="R806">
        <v>82.778928243999999</v>
      </c>
      <c r="S806">
        <v>66.309843458000003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58.229176246999998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70.217861561000007</v>
      </c>
      <c r="N807">
        <v>87.654721613000007</v>
      </c>
      <c r="O807"/>
      <c r="P807"/>
      <c r="Q807">
        <v>59.864318007000001</v>
      </c>
      <c r="R807">
        <v>81.952974415</v>
      </c>
      <c r="S807">
        <v>66.149502655999996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58.213553836999999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69.484341639999997</v>
      </c>
      <c r="N808">
        <v>89.353885461999994</v>
      </c>
      <c r="O808"/>
      <c r="P808"/>
      <c r="Q808">
        <v>57.857033182000002</v>
      </c>
      <c r="R808">
        <v>81.677656471000006</v>
      </c>
      <c r="S808">
        <v>65.975245095999995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58.031500514999998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71.199063534000004</v>
      </c>
      <c r="N809">
        <v>88.871839222000006</v>
      </c>
      <c r="O809"/>
      <c r="P809"/>
      <c r="Q809">
        <v>59.864318007000001</v>
      </c>
      <c r="R809">
        <v>83.788427369000004</v>
      </c>
      <c r="S809">
        <v>66.238518830000004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58.177335732000003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69.255712054</v>
      </c>
      <c r="N810">
        <v>85.792862733999996</v>
      </c>
      <c r="O810"/>
      <c r="P810"/>
      <c r="Q810">
        <v>58.329335493999999</v>
      </c>
      <c r="R810">
        <v>81.218793233</v>
      </c>
      <c r="S810">
        <v>65.903795049999999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57.766023248000003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70.398859982999994</v>
      </c>
      <c r="N811">
        <v>91.057880190000006</v>
      </c>
      <c r="O811"/>
      <c r="P811"/>
      <c r="Q811">
        <v>59.569129062000002</v>
      </c>
      <c r="R811">
        <v>81.861201766999997</v>
      </c>
      <c r="S811">
        <v>66.010600756000002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58.070717928999997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70.541753474000004</v>
      </c>
      <c r="N812">
        <v>87.747578927000006</v>
      </c>
      <c r="O812"/>
      <c r="P812"/>
      <c r="Q812">
        <v>61.399300519999997</v>
      </c>
      <c r="R812">
        <v>81.952974415</v>
      </c>
      <c r="S812">
        <v>66.389108625999995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58.302836575999997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70.103546768000001</v>
      </c>
      <c r="N813">
        <v>86.679068709000006</v>
      </c>
      <c r="O813"/>
      <c r="P813"/>
      <c r="Q813">
        <v>60.513733686000002</v>
      </c>
      <c r="R813">
        <v>81.952974415</v>
      </c>
      <c r="S813">
        <v>65.872400245999998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57.962516774000001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70.637015801999993</v>
      </c>
      <c r="N814">
        <v>88.256596482999996</v>
      </c>
      <c r="O814"/>
      <c r="P814"/>
      <c r="Q814">
        <v>60.808922629999998</v>
      </c>
      <c r="R814">
        <v>82.687155595999997</v>
      </c>
      <c r="S814">
        <v>66.360140407000003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58.225017510000001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70.522701009000002</v>
      </c>
      <c r="N815">
        <v>89.374093148</v>
      </c>
      <c r="O815"/>
      <c r="P815"/>
      <c r="Q815">
        <v>61.635451676000002</v>
      </c>
      <c r="R815">
        <v>83.421336777999997</v>
      </c>
      <c r="S815">
        <v>66.403198166999999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58.301649253999997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69.846338484</v>
      </c>
      <c r="N816">
        <v>88.838321811</v>
      </c>
      <c r="O816"/>
      <c r="P816"/>
      <c r="Q816">
        <v>61.812565042999999</v>
      </c>
      <c r="R816">
        <v>82.228292358000004</v>
      </c>
      <c r="S816">
        <v>66.376202391000007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58.262476900000003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70.598910871000001</v>
      </c>
      <c r="N817">
        <v>90.169120937000002</v>
      </c>
      <c r="O817"/>
      <c r="P817"/>
      <c r="Q817">
        <v>61.340262731000003</v>
      </c>
      <c r="R817">
        <v>82.778928243999999</v>
      </c>
      <c r="S817">
        <v>67.066171948000004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58.809599288999998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69.970179509999994</v>
      </c>
      <c r="N818">
        <v>86.917247334999999</v>
      </c>
      <c r="O818"/>
      <c r="P818"/>
      <c r="Q818">
        <v>60.690847052000002</v>
      </c>
      <c r="R818">
        <v>80.576384699000002</v>
      </c>
      <c r="S818">
        <v>66.461620072000002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58.302264368000003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70.903750318999997</v>
      </c>
      <c r="N819">
        <v>91.728911099000001</v>
      </c>
      <c r="O819"/>
      <c r="P819"/>
      <c r="Q819">
        <v>61.576413887000001</v>
      </c>
      <c r="R819">
        <v>82.503610300999995</v>
      </c>
      <c r="S819">
        <v>67.18973158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59.081784712000001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70.684646966000003</v>
      </c>
      <c r="N820">
        <v>91.102274343999994</v>
      </c>
      <c r="O820"/>
      <c r="P820"/>
      <c r="Q820">
        <v>63.996963233999999</v>
      </c>
      <c r="R820">
        <v>83.421336777999997</v>
      </c>
      <c r="S820">
        <v>67.510729471000005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59.288260059000002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70.798961758999994</v>
      </c>
      <c r="N821">
        <v>91.355621266</v>
      </c>
      <c r="O821"/>
      <c r="P821"/>
      <c r="Q821">
        <v>62.284867353999999</v>
      </c>
      <c r="R821">
        <v>82.595382948999998</v>
      </c>
      <c r="S821">
        <v>67.769848584000002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59.580366361999999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71.703953869000003</v>
      </c>
      <c r="N822">
        <v>93.153663234000007</v>
      </c>
      <c r="O822"/>
      <c r="P822"/>
      <c r="Q822">
        <v>63.760812078000001</v>
      </c>
      <c r="R822">
        <v>83.329564129999994</v>
      </c>
      <c r="S822">
        <v>67.960199810999995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59.885663465999997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70.951381482000002</v>
      </c>
      <c r="N823">
        <v>92.972856672000006</v>
      </c>
      <c r="O823"/>
      <c r="P823"/>
      <c r="Q823">
        <v>62.580056298999999</v>
      </c>
      <c r="R823">
        <v>83.788427369000004</v>
      </c>
      <c r="S823">
        <v>68.434712145999995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60.182122370000002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71.237168464999996</v>
      </c>
      <c r="N824">
        <v>96.382378896000006</v>
      </c>
      <c r="O824"/>
      <c r="P824"/>
      <c r="Q824">
        <v>63.819849867000002</v>
      </c>
      <c r="R824">
        <v>82.778928243999999</v>
      </c>
      <c r="S824">
        <v>68.605117203999995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60.313740357999997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71.275273396000003</v>
      </c>
      <c r="N825">
        <v>90.514607408000003</v>
      </c>
      <c r="O825"/>
      <c r="P825"/>
      <c r="Q825">
        <v>64.056001022999993</v>
      </c>
      <c r="R825">
        <v>82.778928243999999</v>
      </c>
      <c r="S825">
        <v>69.063380839000004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60.661994299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71.341957024999999</v>
      </c>
      <c r="N826">
        <v>93.949594243000007</v>
      </c>
      <c r="O826"/>
      <c r="P826"/>
      <c r="Q826">
        <v>63.288509767000001</v>
      </c>
      <c r="R826">
        <v>83.971972664000006</v>
      </c>
      <c r="S826">
        <v>69.391480959999996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60.982155828000003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71.865899826000003</v>
      </c>
      <c r="N827">
        <v>93.505548438000005</v>
      </c>
      <c r="O827"/>
      <c r="P827"/>
      <c r="Q827">
        <v>62.875245243999998</v>
      </c>
      <c r="R827">
        <v>84.522608551000005</v>
      </c>
      <c r="S827">
        <v>70.353347606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61.700041343999999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72.151686807999994</v>
      </c>
      <c r="N828">
        <v>94.038291329000003</v>
      </c>
      <c r="O828"/>
      <c r="P828"/>
      <c r="Q828">
        <v>62.461980721000003</v>
      </c>
      <c r="R828">
        <v>84.522608551000005</v>
      </c>
      <c r="S828">
        <v>70.618459239000003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61.998629512000001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71.970688386000006</v>
      </c>
      <c r="N829">
        <v>93.259700956000003</v>
      </c>
      <c r="O829"/>
      <c r="P829"/>
      <c r="Q829">
        <v>63.760812078000001</v>
      </c>
      <c r="R829">
        <v>85.715652970999997</v>
      </c>
      <c r="S829">
        <v>70.975057640000003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62.231136575999997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71.827794894999997</v>
      </c>
      <c r="N830">
        <v>91.681282992000007</v>
      </c>
      <c r="O830"/>
      <c r="P830"/>
      <c r="Q830">
        <v>64.941567857999999</v>
      </c>
      <c r="R830">
        <v>85.623880322999995</v>
      </c>
      <c r="S830">
        <v>71.288270936999993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62.472687329999999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72.542262351000005</v>
      </c>
      <c r="N831">
        <v>93.888583230999998</v>
      </c>
      <c r="O831"/>
      <c r="P831"/>
      <c r="Q831">
        <v>64.882530068999998</v>
      </c>
      <c r="R831">
        <v>86.908697391000004</v>
      </c>
      <c r="S831">
        <v>71.984764073999997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62.954606963000003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73.475833159999993</v>
      </c>
      <c r="N832">
        <v>97.732212824000001</v>
      </c>
      <c r="O832"/>
      <c r="P832"/>
      <c r="Q832">
        <v>63.524660922999999</v>
      </c>
      <c r="R832">
        <v>87.000470039000007</v>
      </c>
      <c r="S832">
        <v>71.823378628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62.850241930999999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72.370790161000002</v>
      </c>
      <c r="N833">
        <v>93.594345770000004</v>
      </c>
      <c r="O833"/>
      <c r="P833"/>
      <c r="Q833">
        <v>65.531945746999995</v>
      </c>
      <c r="R833">
        <v>85.715652970999997</v>
      </c>
      <c r="S833">
        <v>72.297488392999995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63.167512793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73.494885624999995</v>
      </c>
      <c r="N834">
        <v>95.179632622</v>
      </c>
      <c r="O834"/>
      <c r="P834"/>
      <c r="Q834">
        <v>64.823492279999996</v>
      </c>
      <c r="R834">
        <v>86.816924744000005</v>
      </c>
      <c r="S834">
        <v>72.210202225000003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63.154024243000002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73.542516789000004</v>
      </c>
      <c r="N835">
        <v>94.619098398000006</v>
      </c>
      <c r="O835"/>
      <c r="P835"/>
      <c r="Q835">
        <v>65.768096903</v>
      </c>
      <c r="R835">
        <v>87.36756063</v>
      </c>
      <c r="S835">
        <v>72.621252335999998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63.428012533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72.961416592000006</v>
      </c>
      <c r="N836">
        <v>96.090347859000005</v>
      </c>
      <c r="O836"/>
      <c r="P836"/>
      <c r="Q836">
        <v>64.705416701999994</v>
      </c>
      <c r="R836">
        <v>86.725152096000002</v>
      </c>
      <c r="S836">
        <v>72.454593037999999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63.354232647000003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75.419184639999997</v>
      </c>
      <c r="N837">
        <v>95.509899672000003</v>
      </c>
      <c r="O837"/>
      <c r="P837"/>
      <c r="Q837">
        <v>64.646378913000007</v>
      </c>
      <c r="R837">
        <v>86.725152096000002</v>
      </c>
      <c r="S837">
        <v>73.047326208000001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63.806898154000002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74.676138485999999</v>
      </c>
      <c r="N838">
        <v>95.259851862000005</v>
      </c>
      <c r="O838"/>
      <c r="P838"/>
      <c r="Q838">
        <v>66.358474792999999</v>
      </c>
      <c r="R838">
        <v>88.468832402999993</v>
      </c>
      <c r="S838">
        <v>73.340836705000001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64.006523345999994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74.180774382999999</v>
      </c>
      <c r="N839">
        <v>95.958710193000002</v>
      </c>
      <c r="O839"/>
      <c r="P839"/>
      <c r="Q839">
        <v>66.889814892999993</v>
      </c>
      <c r="R839">
        <v>86.449834152999998</v>
      </c>
      <c r="S839">
        <v>73.143980846999995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64.067478238000007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74.876189373000003</v>
      </c>
      <c r="N840">
        <v>97.777993387999999</v>
      </c>
      <c r="O840"/>
      <c r="P840"/>
      <c r="Q840">
        <v>67.303079416000003</v>
      </c>
      <c r="R840">
        <v>88.744150345999998</v>
      </c>
      <c r="S840">
        <v>73.770735934000001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64.578661869000001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75.895496277000007</v>
      </c>
      <c r="N841">
        <v>97.352436041000004</v>
      </c>
      <c r="O841"/>
      <c r="P841"/>
      <c r="Q841">
        <v>66.830777104000006</v>
      </c>
      <c r="R841">
        <v>89.845422119000006</v>
      </c>
      <c r="S841">
        <v>74.441732041999998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65.073652218999996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76.057442234000007</v>
      </c>
      <c r="N842">
        <v>98.937517388000003</v>
      </c>
      <c r="O842"/>
      <c r="P842"/>
      <c r="Q842">
        <v>66.476550371000002</v>
      </c>
      <c r="R842">
        <v>89.386558879999995</v>
      </c>
      <c r="S842">
        <v>74.401589967999996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65.150700497000003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75.866917579000003</v>
      </c>
      <c r="N843">
        <v>98.935587643000005</v>
      </c>
      <c r="O843"/>
      <c r="P843"/>
      <c r="Q843">
        <v>66.063285848000007</v>
      </c>
      <c r="R843">
        <v>89.203013584000004</v>
      </c>
      <c r="S843">
        <v>74.18206816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65.036142550999998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75.838338879999995</v>
      </c>
      <c r="N844">
        <v>101.695603883</v>
      </c>
      <c r="O844"/>
      <c r="P844"/>
      <c r="Q844">
        <v>66.417512582000001</v>
      </c>
      <c r="R844">
        <v>89.294786232000007</v>
      </c>
      <c r="S844">
        <v>74.778253258999996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65.505269479000006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77.467324680000004</v>
      </c>
      <c r="N845">
        <v>99.358902475999997</v>
      </c>
      <c r="O845"/>
      <c r="P845"/>
      <c r="Q845">
        <v>64.292152178999999</v>
      </c>
      <c r="R845">
        <v>90.946693890999995</v>
      </c>
      <c r="S845">
        <v>74.957076345999994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65.557175959999995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75.161976355999997</v>
      </c>
      <c r="N846">
        <v>99.663002187000004</v>
      </c>
      <c r="O846"/>
      <c r="P846"/>
      <c r="Q846">
        <v>65.531945746999995</v>
      </c>
      <c r="R846">
        <v>89.937194766000005</v>
      </c>
      <c r="S846">
        <v>74.194197336000002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65.144872970999998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77.562587007000005</v>
      </c>
      <c r="N847">
        <v>100.51853975500001</v>
      </c>
      <c r="O847"/>
      <c r="P847"/>
      <c r="Q847">
        <v>66.417512582000001</v>
      </c>
      <c r="R847">
        <v>91.130239187000001</v>
      </c>
      <c r="S847">
        <v>74.932639657999999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65.817884653999997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76.886224482000003</v>
      </c>
      <c r="N848">
        <v>101.498757884</v>
      </c>
      <c r="O848"/>
      <c r="P848"/>
      <c r="Q848">
        <v>77.339503539999995</v>
      </c>
      <c r="R848">
        <v>90.120740061999996</v>
      </c>
      <c r="S848">
        <v>74.235000541000005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65.485054321999996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79.182046573999997</v>
      </c>
      <c r="N849">
        <v>99.500376328000002</v>
      </c>
      <c r="O849"/>
      <c r="P849"/>
      <c r="Q849">
        <v>68.897099718000007</v>
      </c>
      <c r="R849">
        <v>90.120740061999996</v>
      </c>
      <c r="S849">
        <v>74.771557762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65.795186135999998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77.581639472999996</v>
      </c>
      <c r="N850">
        <v>101.37713985400001</v>
      </c>
      <c r="O850"/>
      <c r="P850"/>
      <c r="Q850">
        <v>66.712701526999993</v>
      </c>
      <c r="R850">
        <v>90.028967413999993</v>
      </c>
      <c r="S850">
        <v>74.829033819000003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65.824436978999998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78.153213437000005</v>
      </c>
      <c r="N851">
        <v>100.213116791</v>
      </c>
      <c r="O851"/>
      <c r="P851"/>
      <c r="Q851">
        <v>66.299437003999998</v>
      </c>
      <c r="R851">
        <v>90.854921243000007</v>
      </c>
      <c r="S851">
        <v>74.777876814999999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65.712291931999999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78.086529807999995</v>
      </c>
      <c r="N852">
        <v>100.511418245</v>
      </c>
      <c r="O852"/>
      <c r="P852"/>
      <c r="Q852">
        <v>66.358474792999999</v>
      </c>
      <c r="R852">
        <v>91.864420367999998</v>
      </c>
      <c r="S852">
        <v>75.10981477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66.052652709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78.800997264000003</v>
      </c>
      <c r="N853">
        <v>100.61011993</v>
      </c>
      <c r="O853"/>
      <c r="P853"/>
      <c r="Q853">
        <v>65.768096903</v>
      </c>
      <c r="R853">
        <v>92.139738312000006</v>
      </c>
      <c r="S853">
        <v>75.606405319000004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66.481897545999999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78.886733359000004</v>
      </c>
      <c r="N854">
        <v>100.964144394</v>
      </c>
      <c r="O854"/>
      <c r="P854"/>
      <c r="Q854">
        <v>68.910603377000001</v>
      </c>
      <c r="R854">
        <v>91.17</v>
      </c>
      <c r="S854">
        <v>75.001708011999995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66.140584502999999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79.810777935000004</v>
      </c>
      <c r="N855">
        <v>98.438628737000002</v>
      </c>
      <c r="O855"/>
      <c r="P855"/>
      <c r="Q855">
        <v>68.832295873000007</v>
      </c>
      <c r="R855">
        <v>92.63</v>
      </c>
      <c r="S855">
        <v>75.425943090999994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66.303497149999998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79.582148348999993</v>
      </c>
      <c r="N856">
        <v>99.464705621999997</v>
      </c>
      <c r="O856"/>
      <c r="P856"/>
      <c r="Q856">
        <v>68.429571566999996</v>
      </c>
      <c r="R856">
        <v>92.22</v>
      </c>
      <c r="S856">
        <v>76.004561828000007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67.062707946000003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79.906040262000005</v>
      </c>
      <c r="N857">
        <v>100.817339434</v>
      </c>
      <c r="O857"/>
      <c r="P857"/>
      <c r="Q857">
        <v>67.769551178</v>
      </c>
      <c r="R857">
        <v>92.67</v>
      </c>
      <c r="S857">
        <v>75.895561869000005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66.898979857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79.886987797000003</v>
      </c>
      <c r="N858">
        <v>99.753871614000005</v>
      </c>
      <c r="O858"/>
      <c r="P858"/>
      <c r="Q858">
        <v>68.530252644000001</v>
      </c>
      <c r="R858">
        <v>92.91</v>
      </c>
      <c r="S858">
        <v>76.319848359999995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67.152754510999998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79.372571229000002</v>
      </c>
      <c r="N859">
        <v>102.360661104</v>
      </c>
      <c r="O859"/>
      <c r="P859"/>
      <c r="Q859">
        <v>67.266145796000004</v>
      </c>
      <c r="R859">
        <v>91.55</v>
      </c>
      <c r="S859">
        <v>76.324810975999995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67.320246049999994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79.677410676999997</v>
      </c>
      <c r="N860">
        <v>99.310130557999997</v>
      </c>
      <c r="O860"/>
      <c r="P860"/>
      <c r="Q860">
        <v>66.225774673999993</v>
      </c>
      <c r="R860">
        <v>91.58</v>
      </c>
      <c r="S860">
        <v>76.479387783000007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67.424820068000002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80.21087971</v>
      </c>
      <c r="N861">
        <v>98.018038602999994</v>
      </c>
      <c r="O861"/>
      <c r="P861"/>
      <c r="Q861">
        <v>67.501068306999997</v>
      </c>
      <c r="R861">
        <v>91.01</v>
      </c>
      <c r="S861">
        <v>76.731359659999995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67.666774369999999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80.610981486</v>
      </c>
      <c r="N862">
        <v>101.42562807500001</v>
      </c>
      <c r="O862"/>
      <c r="P862"/>
      <c r="Q862">
        <v>66.841047918000001</v>
      </c>
      <c r="R862">
        <v>91.84</v>
      </c>
      <c r="S862">
        <v>76.629219989999996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67.714500568000005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80.772927441999997</v>
      </c>
      <c r="N863">
        <v>97.369652372000004</v>
      </c>
      <c r="O863"/>
      <c r="P863"/>
      <c r="Q863">
        <v>66.852234703999997</v>
      </c>
      <c r="R863">
        <v>91.52</v>
      </c>
      <c r="S863">
        <v>76.729989902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67.812547288999994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80.010828822999997</v>
      </c>
      <c r="N864">
        <v>100.525980049</v>
      </c>
      <c r="O864"/>
      <c r="P864"/>
      <c r="Q864">
        <v>66.606125406000004</v>
      </c>
      <c r="R864">
        <v>90.48</v>
      </c>
      <c r="S864">
        <v>76.058609146999999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67.352997424999998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80.849137303999996</v>
      </c>
      <c r="N865">
        <v>100.03543792000001</v>
      </c>
      <c r="O865"/>
      <c r="P865"/>
      <c r="Q865">
        <v>65.230150695999995</v>
      </c>
      <c r="R865">
        <v>91.6</v>
      </c>
      <c r="S865">
        <v>76.014557374000006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67.389622885999998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82.5</v>
      </c>
      <c r="N866">
        <v>100.13838404099999</v>
      </c>
      <c r="O866"/>
      <c r="P866"/>
      <c r="Q866">
        <v>65.431512849000001</v>
      </c>
      <c r="R866">
        <v>92.79</v>
      </c>
      <c r="S866">
        <v>76.410405029000003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67.252476045999998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81.5</v>
      </c>
      <c r="N867">
        <v>98.547726983999993</v>
      </c>
      <c r="O867"/>
      <c r="P867"/>
      <c r="Q867">
        <v>63.350770603999997</v>
      </c>
      <c r="R867">
        <v>92.36</v>
      </c>
      <c r="S867">
        <v>75.923182776999994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67.042719439999999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80.7</v>
      </c>
      <c r="N868">
        <v>95.117504863999997</v>
      </c>
      <c r="O868"/>
      <c r="P868"/>
      <c r="Q868">
        <v>63.205342383000001</v>
      </c>
      <c r="R868">
        <v>91.29</v>
      </c>
      <c r="S868">
        <v>75.425269063000002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66.640028591000004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80.2</v>
      </c>
      <c r="N869">
        <v>102.21329877399999</v>
      </c>
      <c r="O869"/>
      <c r="P869"/>
      <c r="Q869">
        <v>63.227715955000001</v>
      </c>
      <c r="R869">
        <v>91.27</v>
      </c>
      <c r="S869">
        <v>75.420878364000004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66.607122399000005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80.2</v>
      </c>
      <c r="N870">
        <v>97.181102772000003</v>
      </c>
      <c r="O870"/>
      <c r="P870"/>
      <c r="Q870">
        <v>62.701937000999997</v>
      </c>
      <c r="R870">
        <v>91.39</v>
      </c>
      <c r="S870">
        <v>75.808000671000002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66.787575387999993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81.7</v>
      </c>
      <c r="N871">
        <v>100.22737384600001</v>
      </c>
      <c r="O871"/>
      <c r="P871"/>
      <c r="Q871">
        <v>57.074983510999999</v>
      </c>
      <c r="R871">
        <v>91.75</v>
      </c>
      <c r="S871">
        <v>76.034200054999999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66.828695045000003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80.2</v>
      </c>
      <c r="N872">
        <v>97.773824137000005</v>
      </c>
      <c r="O872"/>
      <c r="P872"/>
      <c r="Q872">
        <v>62.321586267999997</v>
      </c>
      <c r="R872">
        <v>90.19</v>
      </c>
      <c r="S872">
        <v>76.080824594999996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66.904355221000003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80.099999999999994</v>
      </c>
      <c r="N873">
        <v>97.546965344</v>
      </c>
      <c r="O873"/>
      <c r="P873"/>
      <c r="Q873">
        <v>61.169347283</v>
      </c>
      <c r="R873">
        <v>91.09</v>
      </c>
      <c r="S873">
        <v>75.723967217999999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66.691660908000003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80.3</v>
      </c>
      <c r="N874">
        <v>99.986901579999994</v>
      </c>
      <c r="O874"/>
      <c r="P874"/>
      <c r="Q874">
        <v>61.079852993000003</v>
      </c>
      <c r="R874">
        <v>91.43</v>
      </c>
      <c r="S874">
        <v>76.078188675000007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66.959407411000001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80.599999999999994</v>
      </c>
      <c r="N875">
        <v>100.586988054</v>
      </c>
      <c r="O875"/>
      <c r="P875"/>
      <c r="Q875">
        <v>60.598821184000002</v>
      </c>
      <c r="R875">
        <v>91.04</v>
      </c>
      <c r="S875">
        <v>76.047447728999998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67.076312173000005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81.5</v>
      </c>
      <c r="N876">
        <v>100.293304955</v>
      </c>
      <c r="O876"/>
      <c r="P876"/>
      <c r="Q876">
        <v>60.117789373999997</v>
      </c>
      <c r="R876">
        <v>92.48</v>
      </c>
      <c r="S876">
        <v>76.338821151000005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67.249856541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80.900000000000006</v>
      </c>
      <c r="N877">
        <v>101.300599659</v>
      </c>
      <c r="O877"/>
      <c r="P877"/>
      <c r="Q877">
        <v>61.079852993000003</v>
      </c>
      <c r="R877">
        <v>91.63</v>
      </c>
      <c r="S877">
        <v>75.853895832000006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66.926999667000004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81.900000000000006</v>
      </c>
      <c r="N878">
        <v>99.724083102999998</v>
      </c>
      <c r="O878"/>
      <c r="P878"/>
      <c r="Q878">
        <v>60.822556908999999</v>
      </c>
      <c r="R878">
        <v>91.88</v>
      </c>
      <c r="S878">
        <v>75.805321692000007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66.950674492000005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82.2</v>
      </c>
      <c r="N879">
        <v>100.036083363</v>
      </c>
      <c r="O879"/>
      <c r="P879"/>
      <c r="Q879">
        <v>62.612442711</v>
      </c>
      <c r="R879">
        <v>91.16</v>
      </c>
      <c r="S879">
        <v>76.093828653000003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67.168213441000006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81.400000000000006</v>
      </c>
      <c r="N880">
        <v>98.773082310999996</v>
      </c>
      <c r="O880"/>
      <c r="P880"/>
      <c r="Q880">
        <v>62.164971260000002</v>
      </c>
      <c r="R880">
        <v>92.05</v>
      </c>
      <c r="S880">
        <v>75.799767302000006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67.148270750999998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81.3</v>
      </c>
      <c r="N881">
        <v>98.719082266000001</v>
      </c>
      <c r="O881"/>
      <c r="P881"/>
      <c r="Q881">
        <v>62.008356253000002</v>
      </c>
      <c r="R881">
        <v>91.37</v>
      </c>
      <c r="S881">
        <v>75.925265177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67.177398785999998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80.8</v>
      </c>
      <c r="N882">
        <v>97.741081450999999</v>
      </c>
      <c r="O882"/>
      <c r="P882"/>
      <c r="Q882">
        <v>61.985982679999999</v>
      </c>
      <c r="R882">
        <v>91.4</v>
      </c>
      <c r="S882">
        <v>75.532202913000006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66.903066761999995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80</v>
      </c>
      <c r="N883">
        <v>96.596080497000003</v>
      </c>
      <c r="O883"/>
      <c r="P883"/>
      <c r="Q883">
        <v>62.176158047000001</v>
      </c>
      <c r="R883">
        <v>90.25</v>
      </c>
      <c r="S883">
        <v>75.671738434999995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66.969951582999997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79</v>
      </c>
      <c r="N884">
        <v>95.577079647999994</v>
      </c>
      <c r="O884"/>
      <c r="P884"/>
      <c r="Q884">
        <v>61.258841572999998</v>
      </c>
      <c r="R884">
        <v>89.94</v>
      </c>
      <c r="S884">
        <v>75.641510719999999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67.130562761999997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78.900000000000006</v>
      </c>
      <c r="N885">
        <v>95.168079306999999</v>
      </c>
      <c r="O885"/>
      <c r="P885"/>
      <c r="Q885">
        <v>62.646003069999999</v>
      </c>
      <c r="R885">
        <v>90.23</v>
      </c>
      <c r="S885">
        <v>74.969470098000002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66.430285608000005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78.2</v>
      </c>
      <c r="N886">
        <v>94.583078818999994</v>
      </c>
      <c r="O886"/>
      <c r="P886"/>
      <c r="Q886">
        <v>62.198531619000001</v>
      </c>
      <c r="R886">
        <v>88.97</v>
      </c>
      <c r="S886">
        <v>75.527388353999996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66.989679823000003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78.400000000000006</v>
      </c>
      <c r="N887">
        <v>93.882078234999994</v>
      </c>
      <c r="O887"/>
      <c r="P887"/>
      <c r="Q887">
        <v>62.388706986000003</v>
      </c>
      <c r="R887">
        <v>89.88</v>
      </c>
      <c r="S887">
        <v>75.325295148999999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66.880166219000003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77.7</v>
      </c>
      <c r="N888">
        <v>92.274076894999993</v>
      </c>
      <c r="O888"/>
      <c r="P888"/>
      <c r="Q888">
        <v>62.836178435999997</v>
      </c>
      <c r="R888">
        <v>88.71</v>
      </c>
      <c r="S888">
        <v>75.086845948999994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66.573872011000006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76.3</v>
      </c>
      <c r="N889">
        <v>90.768075640000006</v>
      </c>
      <c r="O889"/>
      <c r="P889"/>
      <c r="Q889">
        <v>62.668376641999998</v>
      </c>
      <c r="R889">
        <v>87.55</v>
      </c>
      <c r="S889">
        <v>74.763966883999998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66.191125705999994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76.7</v>
      </c>
      <c r="N890">
        <v>92.112076759999994</v>
      </c>
      <c r="O890"/>
      <c r="P890"/>
      <c r="Q890">
        <v>62.824991650000001</v>
      </c>
      <c r="R890">
        <v>87.45</v>
      </c>
      <c r="S890">
        <v>75.203676779000006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66.527161132000003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76.099999999999994</v>
      </c>
      <c r="N891">
        <v>90.718075597999999</v>
      </c>
      <c r="O891"/>
      <c r="P891"/>
      <c r="Q891">
        <v>63.138221665000003</v>
      </c>
      <c r="R891">
        <v>87.58</v>
      </c>
      <c r="S891">
        <v>75.268266005000001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66.623664360999996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75.900000000000006</v>
      </c>
      <c r="N892">
        <v>90.956075796999997</v>
      </c>
      <c r="O892"/>
      <c r="P892"/>
      <c r="Q892">
        <v>63.630440260999997</v>
      </c>
      <c r="R892">
        <v>87.14</v>
      </c>
      <c r="S892">
        <v>74.664834959000004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66.273570991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75.5</v>
      </c>
      <c r="N893">
        <v>90.465075388000002</v>
      </c>
      <c r="O893"/>
      <c r="P893"/>
      <c r="Q893">
        <v>64.100285283999995</v>
      </c>
      <c r="R893">
        <v>86.57</v>
      </c>
      <c r="S893">
        <v>74.933531251999995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66.530349154999996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75.3</v>
      </c>
      <c r="N894">
        <v>91.195075996</v>
      </c>
      <c r="O894"/>
      <c r="P894"/>
      <c r="Q894">
        <v>63.350770603999997</v>
      </c>
      <c r="R894">
        <v>86.48</v>
      </c>
      <c r="S894">
        <v>74.993143541999999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66.600681311000002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74.900000000000006</v>
      </c>
      <c r="N895">
        <v>90.499075415999997</v>
      </c>
      <c r="O895"/>
      <c r="P895"/>
      <c r="Q895">
        <v>65.218963909999999</v>
      </c>
      <c r="R895">
        <v>85.78</v>
      </c>
      <c r="S895">
        <v>74.658476958999998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66.366428689000003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74.5</v>
      </c>
      <c r="N896">
        <v>91.370076142000002</v>
      </c>
      <c r="O896"/>
      <c r="P896"/>
      <c r="Q896">
        <v>66.046786092999994</v>
      </c>
      <c r="R896">
        <v>86.95</v>
      </c>
      <c r="S896">
        <v>74.519934015999993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66.331872963999999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75.5</v>
      </c>
      <c r="N897">
        <v>89.980074982999994</v>
      </c>
      <c r="O897"/>
      <c r="P897"/>
      <c r="Q897">
        <v>65.588127857000003</v>
      </c>
      <c r="R897">
        <v>86.36</v>
      </c>
      <c r="S897">
        <v>74.797999497000006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66.364198549999998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75.8</v>
      </c>
      <c r="N898">
        <v>92.528077107000001</v>
      </c>
      <c r="O898"/>
      <c r="P898"/>
      <c r="Q898">
        <v>66.952915781000002</v>
      </c>
      <c r="R898">
        <v>86.95</v>
      </c>
      <c r="S898">
        <v>75.085723482000006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66.941383067999993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76</v>
      </c>
      <c r="N899">
        <v>93.199077665999994</v>
      </c>
      <c r="O899"/>
      <c r="P899"/>
      <c r="Q899">
        <v>67.612936169999998</v>
      </c>
      <c r="R899">
        <v>87.31</v>
      </c>
      <c r="S899">
        <v>75.207714039999999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66.982509893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75.900000000000006</v>
      </c>
      <c r="N900">
        <v>93.629078023999995</v>
      </c>
      <c r="O900"/>
      <c r="P900"/>
      <c r="Q900">
        <v>68.328890490999996</v>
      </c>
      <c r="R900">
        <v>86.71</v>
      </c>
      <c r="S900">
        <v>75.267619373000002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67.105969228000006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76</v>
      </c>
      <c r="N901">
        <v>93.882078234999994</v>
      </c>
      <c r="O901"/>
      <c r="P901"/>
      <c r="Q901">
        <v>68.619746934000005</v>
      </c>
      <c r="R901">
        <v>85.93</v>
      </c>
      <c r="S901">
        <v>75.382391377999994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67.383958317999998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76.099999999999994</v>
      </c>
      <c r="N902">
        <v>93.604078002999998</v>
      </c>
      <c r="O902"/>
      <c r="P902"/>
      <c r="Q902">
        <v>69.179086247000001</v>
      </c>
      <c r="R902">
        <v>87.53</v>
      </c>
      <c r="S902">
        <v>75.516031784000006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67.617332235000006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77.2</v>
      </c>
      <c r="N903">
        <v>96.223080186000004</v>
      </c>
      <c r="O903"/>
      <c r="P903"/>
      <c r="Q903">
        <v>69.525876620999995</v>
      </c>
      <c r="R903">
        <v>87.26</v>
      </c>
      <c r="S903">
        <v>75.939590394000007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67.879041924000006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77.3</v>
      </c>
      <c r="N904">
        <v>96.203080169000003</v>
      </c>
      <c r="O904"/>
      <c r="P904"/>
      <c r="Q904">
        <v>70.141149865000003</v>
      </c>
      <c r="R904">
        <v>87.24</v>
      </c>
      <c r="S904">
        <v>76.553655681999999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68.372591064999995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78.7</v>
      </c>
      <c r="N905">
        <v>97.710081424999998</v>
      </c>
      <c r="O905"/>
      <c r="P905"/>
      <c r="Q905">
        <v>71.427630285999996</v>
      </c>
      <c r="R905">
        <v>89.64</v>
      </c>
      <c r="S905">
        <v>77.298104529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68.890167856999994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78.5</v>
      </c>
      <c r="N906">
        <v>97.021080850999994</v>
      </c>
      <c r="O906"/>
      <c r="P906"/>
      <c r="Q906">
        <v>72.143584606000005</v>
      </c>
      <c r="R906">
        <v>89.57</v>
      </c>
      <c r="S906">
        <v>77.468801552000002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69.092194058000004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79.099999999999994</v>
      </c>
      <c r="N907">
        <v>98.582082151999998</v>
      </c>
      <c r="O907"/>
      <c r="P907"/>
      <c r="Q907">
        <v>72.691737133000004</v>
      </c>
      <c r="R907">
        <v>90.04</v>
      </c>
      <c r="S907">
        <v>78.088120623999998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69.546346579000001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79.3</v>
      </c>
      <c r="N908">
        <v>99.850083208000001</v>
      </c>
      <c r="O908"/>
      <c r="P908"/>
      <c r="Q908">
        <v>73.407691454000002</v>
      </c>
      <c r="R908">
        <v>90.87</v>
      </c>
      <c r="S908">
        <v>78.320583260000006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69.660475359000003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79.5</v>
      </c>
      <c r="N909">
        <v>99.964083302999995</v>
      </c>
      <c r="O909"/>
      <c r="P909"/>
      <c r="Q909">
        <v>73.407691454000002</v>
      </c>
      <c r="R909">
        <v>91.37</v>
      </c>
      <c r="S909">
        <v>78.754072909000001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70.269777183000002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80</v>
      </c>
      <c r="N910">
        <v>100.02008334999999</v>
      </c>
      <c r="O910"/>
      <c r="P910"/>
      <c r="Q910">
        <v>75.152830111</v>
      </c>
      <c r="R910">
        <v>91.09</v>
      </c>
      <c r="S910">
        <v>78.900031659000007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70.487453525000006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80.900000000000006</v>
      </c>
      <c r="N911">
        <v>101.017084181</v>
      </c>
      <c r="O911"/>
      <c r="P911"/>
      <c r="Q911">
        <v>75.477246913000002</v>
      </c>
      <c r="R911">
        <v>91.97</v>
      </c>
      <c r="S911">
        <v>79.580590229999999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71.072958568999994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81.400000000000006</v>
      </c>
      <c r="N912">
        <v>102.60008550000001</v>
      </c>
      <c r="O912"/>
      <c r="P912"/>
      <c r="Q912">
        <v>75.857597644999998</v>
      </c>
      <c r="R912">
        <v>92.76</v>
      </c>
      <c r="S912">
        <v>80.156322533999997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71.542870918000006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82.3</v>
      </c>
      <c r="N913">
        <v>105.30008775</v>
      </c>
      <c r="O913"/>
      <c r="P913"/>
      <c r="Q913">
        <v>76.461684104</v>
      </c>
      <c r="R913">
        <v>92.66</v>
      </c>
      <c r="S913">
        <v>80.772680699999995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72.065496103000001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81.7</v>
      </c>
      <c r="N914">
        <v>104.824087353</v>
      </c>
      <c r="O914"/>
      <c r="P914"/>
      <c r="Q914">
        <v>80.213368895000002</v>
      </c>
      <c r="R914">
        <v>93.32</v>
      </c>
      <c r="S914">
        <v>80.305118634999999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71.877475782999994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81.900000000000006</v>
      </c>
      <c r="N915">
        <v>103.76408647</v>
      </c>
      <c r="O915"/>
      <c r="P915"/>
      <c r="Q915">
        <v>79.013168860999997</v>
      </c>
      <c r="R915">
        <v>92.68</v>
      </c>
      <c r="S915">
        <v>80.546102218000001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71.732491956000004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81.8</v>
      </c>
      <c r="N916">
        <v>103.601086334</v>
      </c>
      <c r="O916"/>
      <c r="P916"/>
      <c r="Q916">
        <v>78.813135523</v>
      </c>
      <c r="R916">
        <v>93.47</v>
      </c>
      <c r="S916">
        <v>80.691351655000005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71.831538581999993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82.1</v>
      </c>
      <c r="N917">
        <v>104.067086723</v>
      </c>
      <c r="O917"/>
      <c r="P917"/>
      <c r="Q917">
        <v>78.513085513999997</v>
      </c>
      <c r="R917">
        <v>93.48</v>
      </c>
      <c r="S917">
        <v>80.921198747999995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72.214310303999994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82.4</v>
      </c>
      <c r="N918">
        <v>104.89808741500001</v>
      </c>
      <c r="O918"/>
      <c r="P918"/>
      <c r="Q918">
        <v>77.312885480999995</v>
      </c>
      <c r="R918">
        <v>93.03</v>
      </c>
      <c r="S918">
        <v>80.889157202000007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72.210420361000004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82.1</v>
      </c>
      <c r="N919">
        <v>104.167086806</v>
      </c>
      <c r="O919"/>
      <c r="P919"/>
      <c r="Q919">
        <v>76.712785464000007</v>
      </c>
      <c r="R919">
        <v>93.66</v>
      </c>
      <c r="S919">
        <v>80.901779578000003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72.296002029999997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82</v>
      </c>
      <c r="N920">
        <v>103.706086422</v>
      </c>
      <c r="O920"/>
      <c r="P920"/>
      <c r="Q920">
        <v>78.013002166999996</v>
      </c>
      <c r="R920">
        <v>94.09</v>
      </c>
      <c r="S920">
        <v>80.506164174999995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72.042883794999995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82</v>
      </c>
      <c r="N921">
        <v>103.227086023</v>
      </c>
      <c r="O921"/>
      <c r="P921"/>
      <c r="Q921">
        <v>78.513085513999997</v>
      </c>
      <c r="R921">
        <v>93.5</v>
      </c>
      <c r="S921">
        <v>81.173153267999993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72.587297415999998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82.5</v>
      </c>
      <c r="N922">
        <v>103.75208646</v>
      </c>
      <c r="O922"/>
      <c r="P922"/>
      <c r="Q922">
        <v>76.312718786000005</v>
      </c>
      <c r="R922">
        <v>93.63</v>
      </c>
      <c r="S922">
        <v>81.194007974000002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72.520518306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81.400000000000006</v>
      </c>
      <c r="N923">
        <v>103.003085836</v>
      </c>
      <c r="O923"/>
      <c r="P923"/>
      <c r="Q923">
        <v>75.612602100000004</v>
      </c>
      <c r="R923">
        <v>91.83</v>
      </c>
      <c r="S923">
        <v>81.098442293999994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72.284991634999997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81.8</v>
      </c>
      <c r="N924">
        <v>103.526086272</v>
      </c>
      <c r="O924"/>
      <c r="P924"/>
      <c r="Q924">
        <v>75.712618770000006</v>
      </c>
      <c r="R924">
        <v>91.84</v>
      </c>
      <c r="S924">
        <v>81.396197341999994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72.945173294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82.7</v>
      </c>
      <c r="N925">
        <v>104.417087014</v>
      </c>
      <c r="O925"/>
      <c r="P925"/>
      <c r="Q925">
        <v>76.512752125000006</v>
      </c>
      <c r="R925">
        <v>93.76</v>
      </c>
      <c r="S925">
        <v>81.938875061000005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73.728478272999993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81.900000000000006</v>
      </c>
      <c r="N926">
        <v>101.04708420599999</v>
      </c>
      <c r="O926"/>
      <c r="P926"/>
      <c r="Q926">
        <v>76.812802133999995</v>
      </c>
      <c r="R926">
        <v>92.93</v>
      </c>
      <c r="S926">
        <v>81.462032070999996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73.285926133999993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81.599999999999994</v>
      </c>
      <c r="N927">
        <v>101.146084288</v>
      </c>
      <c r="O927"/>
      <c r="P927"/>
      <c r="Q927">
        <v>78.013002166999996</v>
      </c>
      <c r="R927">
        <v>93.19</v>
      </c>
      <c r="S927">
        <v>81.808934695000005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73.465021159000003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81.7</v>
      </c>
      <c r="N928">
        <v>101.410084508</v>
      </c>
      <c r="O928"/>
      <c r="P928"/>
      <c r="Q928">
        <v>76.812802133999995</v>
      </c>
      <c r="R928">
        <v>93.85</v>
      </c>
      <c r="S928">
        <v>81.686594275999994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73.424132334000006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81</v>
      </c>
      <c r="N929">
        <v>100.697083914</v>
      </c>
      <c r="O929"/>
      <c r="P929"/>
      <c r="Q929">
        <v>75.712618770000006</v>
      </c>
      <c r="R929">
        <v>92.9</v>
      </c>
      <c r="S929">
        <v>81.970204187999997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73.759593086999999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81.900000000000006</v>
      </c>
      <c r="N930">
        <v>101.97008497500001</v>
      </c>
      <c r="O930"/>
      <c r="P930"/>
      <c r="Q930">
        <v>78.113018835999995</v>
      </c>
      <c r="R930">
        <v>94.75</v>
      </c>
      <c r="S930">
        <v>82.501921584000002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74.196247005000004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81.900000000000006</v>
      </c>
      <c r="N931">
        <v>103.280086067</v>
      </c>
      <c r="O931"/>
      <c r="P931"/>
      <c r="Q931">
        <v>78.813135523</v>
      </c>
      <c r="R931">
        <v>94.02</v>
      </c>
      <c r="S931">
        <v>82.839764904999996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74.467385397000001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81.2</v>
      </c>
      <c r="N932">
        <v>102.089085074</v>
      </c>
      <c r="O932"/>
      <c r="P932"/>
      <c r="Q932">
        <v>75.912652109000007</v>
      </c>
      <c r="R932">
        <v>92.34</v>
      </c>
      <c r="S932">
        <v>82.790112731999997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74.516074248999999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82.2</v>
      </c>
      <c r="N933">
        <v>102.776085647</v>
      </c>
      <c r="O933"/>
      <c r="P933"/>
      <c r="Q933">
        <v>79.113185530999999</v>
      </c>
      <c r="R933">
        <v>94.35</v>
      </c>
      <c r="S933">
        <v>83.279647572000002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74.833225171999999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82.2</v>
      </c>
      <c r="N934">
        <v>103.173085978</v>
      </c>
      <c r="O934"/>
      <c r="P934"/>
      <c r="Q934">
        <v>81.013502250000002</v>
      </c>
      <c r="R934">
        <v>94.49</v>
      </c>
      <c r="S934">
        <v>83.731208936000002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75.237317493999996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81.8</v>
      </c>
      <c r="N935">
        <v>103.271086059</v>
      </c>
      <c r="O935"/>
      <c r="P935"/>
      <c r="Q935">
        <v>81.113518920000004</v>
      </c>
      <c r="R935">
        <v>93.53</v>
      </c>
      <c r="S935">
        <v>83.673693302000004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75.352997690999999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82.5</v>
      </c>
      <c r="N936">
        <v>104.71808726499999</v>
      </c>
      <c r="O936"/>
      <c r="P936"/>
      <c r="Q936">
        <v>81.013502250000002</v>
      </c>
      <c r="R936">
        <v>94.67</v>
      </c>
      <c r="S936">
        <v>84.320737194000003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75.916763850999999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82.4</v>
      </c>
      <c r="N937">
        <v>103.17408597799999</v>
      </c>
      <c r="O937"/>
      <c r="P937"/>
      <c r="Q937">
        <v>78.413068844999998</v>
      </c>
      <c r="R937">
        <v>94.83</v>
      </c>
      <c r="S937">
        <v>84.661708156000003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76.234589252000006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82.6</v>
      </c>
      <c r="N938">
        <v>105.953088294</v>
      </c>
      <c r="O938"/>
      <c r="P938"/>
      <c r="Q938">
        <v>80.613435573000004</v>
      </c>
      <c r="R938">
        <v>93.98</v>
      </c>
      <c r="S938">
        <v>84.954946741000001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76.363343627999996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83.1</v>
      </c>
      <c r="N939">
        <v>105.09508757899999</v>
      </c>
      <c r="O939"/>
      <c r="P939"/>
      <c r="Q939">
        <v>80.313385564000001</v>
      </c>
      <c r="R939">
        <v>94.8</v>
      </c>
      <c r="S939">
        <v>85.754998491999999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77.068134998000005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84</v>
      </c>
      <c r="N940">
        <v>109.31209109300001</v>
      </c>
      <c r="O940"/>
      <c r="P940"/>
      <c r="Q940">
        <v>80.913485581000003</v>
      </c>
      <c r="R940">
        <v>95.13</v>
      </c>
      <c r="S940">
        <v>86.133723521999997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77.514987308000002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85</v>
      </c>
      <c r="N941">
        <v>108.699090583</v>
      </c>
      <c r="O941"/>
      <c r="P941"/>
      <c r="Q941">
        <v>83.413902316999994</v>
      </c>
      <c r="R941">
        <v>98.46</v>
      </c>
      <c r="S941">
        <v>86.023217021999997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77.815062588000004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84.2</v>
      </c>
      <c r="N942">
        <v>108.033090028</v>
      </c>
      <c r="O942"/>
      <c r="P942"/>
      <c r="Q942">
        <v>81.613602267000005</v>
      </c>
      <c r="R942">
        <v>96.64</v>
      </c>
      <c r="S942">
        <v>86.506165456999994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77.974384240000006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85.6</v>
      </c>
      <c r="N943">
        <v>109.08609090500001</v>
      </c>
      <c r="O943"/>
      <c r="P943"/>
      <c r="Q943">
        <v>85.314219037000001</v>
      </c>
      <c r="R943">
        <v>97.35</v>
      </c>
      <c r="S943">
        <v>87.051134981000004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78.676025702999993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86.3</v>
      </c>
      <c r="N944">
        <v>110.20409183699999</v>
      </c>
      <c r="O944"/>
      <c r="P944"/>
      <c r="Q944">
        <v>85.014169027999998</v>
      </c>
      <c r="R944">
        <v>97.56</v>
      </c>
      <c r="S944">
        <v>87.791921916000007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79.102347120000005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86.4</v>
      </c>
      <c r="N945">
        <v>112.15109345899999</v>
      </c>
      <c r="O945"/>
      <c r="P945"/>
      <c r="Q945">
        <v>83.913985663999995</v>
      </c>
      <c r="R945">
        <v>101.28</v>
      </c>
      <c r="S945">
        <v>87.890169353000005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79.371789028999999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86.2</v>
      </c>
      <c r="N946">
        <v>111.75009312500001</v>
      </c>
      <c r="O946"/>
      <c r="P946"/>
      <c r="Q946">
        <v>83.913985663999995</v>
      </c>
      <c r="R946">
        <v>98.92</v>
      </c>
      <c r="S946">
        <v>88.134184536000006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79.654840410999995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87.4</v>
      </c>
      <c r="N947">
        <v>112.672093893</v>
      </c>
      <c r="O947"/>
      <c r="P947"/>
      <c r="Q947">
        <v>85.314219037000001</v>
      </c>
      <c r="R947">
        <v>101.37</v>
      </c>
      <c r="S947">
        <v>88.824845803000002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80.160332823000005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87.1</v>
      </c>
      <c r="N948">
        <v>111.614093012</v>
      </c>
      <c r="O948"/>
      <c r="P948"/>
      <c r="Q948">
        <v>87.214535756000004</v>
      </c>
      <c r="R948">
        <v>99.07</v>
      </c>
      <c r="S948">
        <v>88.886894127000005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80.207473289999996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88</v>
      </c>
      <c r="N949">
        <v>111.81909318300001</v>
      </c>
      <c r="O949"/>
      <c r="P949"/>
      <c r="Q949">
        <v>88.414735789000005</v>
      </c>
      <c r="R949">
        <v>101</v>
      </c>
      <c r="S949">
        <v>89.211459089000002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80.352976108999997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88.3</v>
      </c>
      <c r="N950">
        <v>113.395094496</v>
      </c>
      <c r="O950">
        <v>44.409918415</v>
      </c>
      <c r="P950"/>
      <c r="Q950">
        <v>86.614435739000001</v>
      </c>
      <c r="R950">
        <v>101.03</v>
      </c>
      <c r="S950">
        <v>89.733654381999997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80.736981502999996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88.7</v>
      </c>
      <c r="N951">
        <v>115.84909654099999</v>
      </c>
      <c r="O951">
        <v>43.725905253000001</v>
      </c>
      <c r="P951"/>
      <c r="Q951">
        <v>88.114685781000006</v>
      </c>
      <c r="R951">
        <v>101.73</v>
      </c>
      <c r="S951">
        <v>89.424949862999995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80.784118328000005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88.7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89.165108920999998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80.607387592999999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89</v>
      </c>
      <c r="N953">
        <v>115.35609613</v>
      </c>
      <c r="O953">
        <v>42.859973695999997</v>
      </c>
      <c r="P953"/>
      <c r="Q953">
        <v>90.115019169999997</v>
      </c>
      <c r="R953">
        <v>101.82</v>
      </c>
      <c r="S953">
        <v>89.254166632999997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80.558541181999999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89.4</v>
      </c>
      <c r="N954">
        <v>115.792096493</v>
      </c>
      <c r="O954">
        <v>41.906721310000002</v>
      </c>
      <c r="P954"/>
      <c r="Q954">
        <v>89.614935822999996</v>
      </c>
      <c r="R954">
        <v>103.13</v>
      </c>
      <c r="S954">
        <v>89.335252259000001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80.702967444999999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88.9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88.941448588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80.300213924000005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89.9</v>
      </c>
      <c r="N956">
        <v>115.41009617500001</v>
      </c>
      <c r="O956">
        <v>40.218518611</v>
      </c>
      <c r="P956"/>
      <c r="Q956">
        <v>89.314885813999993</v>
      </c>
      <c r="R956">
        <v>103.07</v>
      </c>
      <c r="S956">
        <v>88.872922654000007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80.315898102999995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88.5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88.981074751999998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80.450881633999998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88.9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89.244015945000001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80.768283878999995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89.1</v>
      </c>
      <c r="N959">
        <v>117.009097508</v>
      </c>
      <c r="O959">
        <v>37.897239900000002</v>
      </c>
      <c r="P959"/>
      <c r="Q959">
        <v>89.014835805999994</v>
      </c>
      <c r="R959">
        <v>102.32</v>
      </c>
      <c r="S959">
        <v>89.467093077000001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80.887091835000007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88.6</v>
      </c>
      <c r="N960">
        <v>116.489097074</v>
      </c>
      <c r="O960">
        <v>40.262179025000002</v>
      </c>
      <c r="P960"/>
      <c r="Q960">
        <v>88.514752458999993</v>
      </c>
      <c r="R960">
        <v>102.93</v>
      </c>
      <c r="S960">
        <v>89.262074791000003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80.787615814999995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88.1</v>
      </c>
      <c r="N961">
        <v>117.357097798</v>
      </c>
      <c r="O961">
        <v>39.811021408000002</v>
      </c>
      <c r="P961"/>
      <c r="Q961">
        <v>88.214702450000004</v>
      </c>
      <c r="R961">
        <v>102.17</v>
      </c>
      <c r="S961">
        <v>89.441924886999999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80.750032555999994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89.5</v>
      </c>
      <c r="N962">
        <v>118.294098578</v>
      </c>
      <c r="O962">
        <v>38.304737103000001</v>
      </c>
      <c r="P962"/>
      <c r="Q962">
        <v>89.614935822999996</v>
      </c>
      <c r="R962">
        <v>102.48</v>
      </c>
      <c r="S962">
        <v>90.366463089000007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81.653333072999999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88.4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90.286269575000006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81.634436183000005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88.5</v>
      </c>
      <c r="N964">
        <v>115.134095945</v>
      </c>
      <c r="O964">
        <v>38.035497878999998</v>
      </c>
      <c r="P964"/>
      <c r="Q964">
        <v>90.915152524999996</v>
      </c>
      <c r="R964">
        <v>102.08</v>
      </c>
      <c r="S964">
        <v>90.734217934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82.132104980999998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89.1</v>
      </c>
      <c r="N965">
        <v>117.076097563</v>
      </c>
      <c r="O965">
        <v>38.668573891000001</v>
      </c>
      <c r="P965"/>
      <c r="Q965">
        <v>91.715285881</v>
      </c>
      <c r="R965">
        <v>102.9</v>
      </c>
      <c r="S965">
        <v>90.578708832000004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81.994367960000005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89.2</v>
      </c>
      <c r="N966">
        <v>117.00709750599999</v>
      </c>
      <c r="O966">
        <v>38.122818709000001</v>
      </c>
      <c r="P966"/>
      <c r="Q966">
        <v>91.515252541999999</v>
      </c>
      <c r="R966">
        <v>103.34</v>
      </c>
      <c r="S966">
        <v>91.189579347999995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82.738101843999999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89.9</v>
      </c>
      <c r="N967">
        <v>118.160098467</v>
      </c>
      <c r="O967">
        <v>40.080260631000002</v>
      </c>
      <c r="P967"/>
      <c r="Q967">
        <v>92.115352559000002</v>
      </c>
      <c r="R967">
        <v>104.75</v>
      </c>
      <c r="S967">
        <v>91.237332613999996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82.823401298999997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90.6</v>
      </c>
      <c r="N968">
        <v>119.775099813</v>
      </c>
      <c r="O968">
        <v>40.080260631000002</v>
      </c>
      <c r="P968"/>
      <c r="Q968">
        <v>91.615269212000001</v>
      </c>
      <c r="R968">
        <v>104.98</v>
      </c>
      <c r="S968">
        <v>91.837677932999995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83.424212854999993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90.5</v>
      </c>
      <c r="N969">
        <v>118.557098798</v>
      </c>
      <c r="O969">
        <v>40.080260631000002</v>
      </c>
      <c r="P969"/>
      <c r="Q969">
        <v>90.515085847999998</v>
      </c>
      <c r="R969">
        <v>103.04</v>
      </c>
      <c r="S969">
        <v>92.324274251000006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83.570278850999998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91.3</v>
      </c>
      <c r="N970">
        <v>119.905099921</v>
      </c>
      <c r="O970">
        <v>39.898342237000001</v>
      </c>
      <c r="P970"/>
      <c r="Q970">
        <v>92.815469245000003</v>
      </c>
      <c r="R970">
        <v>105.84</v>
      </c>
      <c r="S970">
        <v>92.531402201999995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84.074499637000002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92.3</v>
      </c>
      <c r="N971">
        <v>120.42010035</v>
      </c>
      <c r="O971">
        <v>41.768463330000003</v>
      </c>
      <c r="P971"/>
      <c r="Q971">
        <v>91.815302549999998</v>
      </c>
      <c r="R971">
        <v>107.18</v>
      </c>
      <c r="S971">
        <v>93.238516892000007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84.641226951999997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92.7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93.796882793999998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85.398214418999999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92.4</v>
      </c>
      <c r="N973">
        <v>121.99810166499999</v>
      </c>
      <c r="O973">
        <v>41.310028977000002</v>
      </c>
      <c r="P973"/>
      <c r="Q973">
        <v>98.916486081000002</v>
      </c>
      <c r="R973">
        <v>106.35</v>
      </c>
      <c r="S973">
        <v>93.943886384999999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85.599732712999995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92.1</v>
      </c>
      <c r="N974">
        <v>122.481102068</v>
      </c>
      <c r="O974">
        <v>44.303691974000003</v>
      </c>
      <c r="P974"/>
      <c r="Q974">
        <v>96.016002666999995</v>
      </c>
      <c r="R974">
        <v>107.09</v>
      </c>
      <c r="S974">
        <v>93.917597068000006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85.428991362999994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93.2</v>
      </c>
      <c r="N975">
        <v>122.973102478</v>
      </c>
      <c r="O975">
        <v>44.803733643999998</v>
      </c>
      <c r="P975"/>
      <c r="Q975">
        <v>96.316052674999995</v>
      </c>
      <c r="R975">
        <v>107.42</v>
      </c>
      <c r="S975">
        <v>94.370532673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86.058309815000001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93.6</v>
      </c>
      <c r="N976">
        <v>124.100103417</v>
      </c>
      <c r="O976">
        <v>44.303691974000003</v>
      </c>
      <c r="P976"/>
      <c r="Q976">
        <v>95.515919319999995</v>
      </c>
      <c r="R976">
        <v>108.13</v>
      </c>
      <c r="S976">
        <v>94.935168349999998</v>
      </c>
      <c r="T976">
        <v>98.903431198999996</v>
      </c>
      <c r="U976"/>
      <c r="V976">
        <v>151.73561974500001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86.515080886000007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94.7</v>
      </c>
      <c r="N977">
        <v>123.691103076</v>
      </c>
      <c r="O977">
        <v>44.603716976000001</v>
      </c>
      <c r="P977"/>
      <c r="Q977">
        <v>97.016169361999999</v>
      </c>
      <c r="R977">
        <v>108.76</v>
      </c>
      <c r="S977">
        <v>95.691849724999997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87.141198462000006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96</v>
      </c>
      <c r="N978">
        <v>124.78210398500001</v>
      </c>
      <c r="O978">
        <v>44.903741977999999</v>
      </c>
      <c r="P978"/>
      <c r="Q978">
        <v>101.31688614799999</v>
      </c>
      <c r="R978">
        <v>110.1</v>
      </c>
      <c r="S978">
        <v>96.115338336999997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87.848341593000001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94.7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96.097759068000002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87.79979883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95.9</v>
      </c>
      <c r="N980">
        <v>124.645103871</v>
      </c>
      <c r="O980">
        <v>43.403616968000001</v>
      </c>
      <c r="P980"/>
      <c r="Q980">
        <v>100.41673612300001</v>
      </c>
      <c r="R980">
        <v>109.95</v>
      </c>
      <c r="S980">
        <v>96.137142030999996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87.980092392000003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95.9</v>
      </c>
      <c r="N981">
        <v>123.51110292600001</v>
      </c>
      <c r="O981">
        <v>45.403783648999998</v>
      </c>
      <c r="P981"/>
      <c r="Q981">
        <v>100.8168028</v>
      </c>
      <c r="R981">
        <v>108.97</v>
      </c>
      <c r="S981">
        <v>96.562894118000003</v>
      </c>
      <c r="T981">
        <v>99.540148567000003</v>
      </c>
      <c r="U981"/>
      <c r="V981">
        <v>153.53367185499999</v>
      </c>
      <c r="W981">
        <v>59.504958747000003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88.513545137999998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96</v>
      </c>
      <c r="N982">
        <v>123.67510306299999</v>
      </c>
      <c r="O982">
        <v>46.303858654999999</v>
      </c>
      <c r="P982"/>
      <c r="Q982">
        <v>102.61710284999999</v>
      </c>
      <c r="R982">
        <v>109.27</v>
      </c>
      <c r="S982">
        <v>96.320727797000004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88.189827933000004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96.2</v>
      </c>
      <c r="N983">
        <v>122.33110194299999</v>
      </c>
      <c r="O983">
        <v>45.203766981000001</v>
      </c>
      <c r="P983"/>
      <c r="Q983">
        <v>103.617269545</v>
      </c>
      <c r="R983">
        <v>110.46</v>
      </c>
      <c r="S983">
        <v>96.549847436999997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88.344112056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97.1</v>
      </c>
      <c r="N984">
        <v>125.369104474</v>
      </c>
      <c r="O984">
        <v>46.503875323000003</v>
      </c>
      <c r="P984"/>
      <c r="Q984">
        <v>103.217202867</v>
      </c>
      <c r="R984">
        <v>110.26</v>
      </c>
      <c r="S984">
        <v>96.874557788000004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88.618438624999996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97.8</v>
      </c>
      <c r="N985">
        <v>126.42810535700001</v>
      </c>
      <c r="O985">
        <v>47.903991998999999</v>
      </c>
      <c r="P985"/>
      <c r="Q985">
        <v>102.61710284999999</v>
      </c>
      <c r="R985">
        <v>111.25</v>
      </c>
      <c r="S985">
        <v>97.335122396000003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88.898478003999998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96.9</v>
      </c>
      <c r="N986">
        <v>123.44710287300001</v>
      </c>
      <c r="O986">
        <v>49.504125344000002</v>
      </c>
      <c r="P986"/>
      <c r="Q986">
        <v>103.417236206</v>
      </c>
      <c r="R986">
        <v>110.78</v>
      </c>
      <c r="S986">
        <v>96.063526279000001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87.785297452999998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97.3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96.066327158999997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87.771936726999996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96.8</v>
      </c>
      <c r="N988">
        <v>122.574102145</v>
      </c>
      <c r="O988">
        <v>49.204100341999997</v>
      </c>
      <c r="P988"/>
      <c r="Q988">
        <v>102.71711952</v>
      </c>
      <c r="R988">
        <v>111.95</v>
      </c>
      <c r="S988">
        <v>95.434983392999996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87.250585741999998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95.9</v>
      </c>
      <c r="N989">
        <v>121.447101206</v>
      </c>
      <c r="O989">
        <v>46.703891990999999</v>
      </c>
      <c r="P989"/>
      <c r="Q989">
        <v>98.316386064</v>
      </c>
      <c r="R989">
        <v>110.12</v>
      </c>
      <c r="S989">
        <v>94.790298101000005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86.584655999999995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96.2</v>
      </c>
      <c r="N990">
        <v>123.086102572</v>
      </c>
      <c r="O990">
        <v>49.104092008000002</v>
      </c>
      <c r="P990"/>
      <c r="Q990">
        <v>99.016502750000001</v>
      </c>
      <c r="R990">
        <v>110.98</v>
      </c>
      <c r="S990">
        <v>94.314223190999996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86.414893821000007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96.2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93.921448479999995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86.218038316000005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94.4</v>
      </c>
      <c r="N992">
        <v>121.624101353</v>
      </c>
      <c r="O992">
        <v>49.504125344000002</v>
      </c>
      <c r="P992"/>
      <c r="Q992">
        <v>96.916152691999997</v>
      </c>
      <c r="R992">
        <v>109.47</v>
      </c>
      <c r="S992">
        <v>92.753054090000006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85.265350928000004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96.8</v>
      </c>
      <c r="N993">
        <v>125.305104421</v>
      </c>
      <c r="O993">
        <v>49.104092008000002</v>
      </c>
      <c r="P993"/>
      <c r="Q993">
        <v>100.8168028</v>
      </c>
      <c r="R993">
        <v>112.17</v>
      </c>
      <c r="S993">
        <v>93.149445311999997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85.981057972000002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95.5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92.089781431000006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85.114666980999999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94.2</v>
      </c>
      <c r="N995">
        <v>121.915101596</v>
      </c>
      <c r="O995">
        <v>50.204183682</v>
      </c>
      <c r="P995"/>
      <c r="Q995">
        <v>99.216536089000002</v>
      </c>
      <c r="R995">
        <v>109.76</v>
      </c>
      <c r="S995">
        <v>91.670169587999993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84.560209583000002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93.5</v>
      </c>
      <c r="N996">
        <v>119.843099869</v>
      </c>
      <c r="O996">
        <v>51.904325360000001</v>
      </c>
      <c r="P996"/>
      <c r="Q996">
        <v>99.216536089000002</v>
      </c>
      <c r="R996">
        <v>108.53</v>
      </c>
      <c r="S996">
        <v>90.865168277999999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84.191575185000005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94.2</v>
      </c>
      <c r="N997">
        <v>119.846099872</v>
      </c>
      <c r="O997">
        <v>52.704392032999998</v>
      </c>
      <c r="P997"/>
      <c r="Q997">
        <v>95.415902650000007</v>
      </c>
      <c r="R997">
        <v>109.2</v>
      </c>
      <c r="S997">
        <v>91.142959426999994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84.314494831000005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94.2</v>
      </c>
      <c r="N998">
        <v>121.08010090000001</v>
      </c>
      <c r="O998">
        <v>51.204267022000003</v>
      </c>
      <c r="P998"/>
      <c r="Q998">
        <v>98.516419403</v>
      </c>
      <c r="R998">
        <v>109.2</v>
      </c>
      <c r="S998">
        <v>91.524839315999998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84.665646209000002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94.5</v>
      </c>
      <c r="N999">
        <v>121.74310145299999</v>
      </c>
      <c r="O999">
        <v>50.904242019999998</v>
      </c>
      <c r="P999"/>
      <c r="Q999">
        <v>97.416236038999998</v>
      </c>
      <c r="R999">
        <v>109.61</v>
      </c>
      <c r="S999">
        <v>92.021123455999998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85.138834987999999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95.3</v>
      </c>
      <c r="N1000">
        <v>121.43510119600001</v>
      </c>
      <c r="O1000">
        <v>50.604217018</v>
      </c>
      <c r="P1000"/>
      <c r="Q1000">
        <v>102.517086181</v>
      </c>
      <c r="R1000">
        <v>110.12</v>
      </c>
      <c r="S1000">
        <v>92.701407536000005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85.819848870000001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95.1</v>
      </c>
      <c r="N1001">
        <v>122.480102067</v>
      </c>
      <c r="O1001">
        <v>52.904408701000001</v>
      </c>
      <c r="P1001"/>
      <c r="Q1001">
        <v>100.41673612300001</v>
      </c>
      <c r="R1001">
        <v>110.8</v>
      </c>
      <c r="S1001">
        <v>92.562436915999996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85.974143576000003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95.5</v>
      </c>
      <c r="N1002">
        <v>121.429101191</v>
      </c>
      <c r="O1002">
        <v>53.904492040999997</v>
      </c>
      <c r="P1002"/>
      <c r="Q1002">
        <v>100.61676946199999</v>
      </c>
      <c r="R1002">
        <v>109.83</v>
      </c>
      <c r="S1002">
        <v>93.728469779999998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86.640417481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96</v>
      </c>
      <c r="N1003">
        <v>121.427101189</v>
      </c>
      <c r="O1003">
        <v>52.804400367</v>
      </c>
      <c r="P1003"/>
      <c r="Q1003">
        <v>103.017169528</v>
      </c>
      <c r="R1003">
        <v>109.67</v>
      </c>
      <c r="S1003">
        <v>93.671392969999999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86.624693683000004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87.971373521000004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95.2</v>
      </c>
      <c r="N1004">
        <v>121.997101664</v>
      </c>
      <c r="O1004">
        <v>53.104425368999998</v>
      </c>
      <c r="P1004"/>
      <c r="Q1004">
        <v>101.516919487</v>
      </c>
      <c r="R1004">
        <v>108.55</v>
      </c>
      <c r="S1004">
        <v>93.796335052000003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86.840576268000007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95.6</v>
      </c>
      <c r="N1005">
        <v>122.833102361</v>
      </c>
      <c r="O1005">
        <v>54.904575381000001</v>
      </c>
      <c r="P1005"/>
      <c r="Q1005">
        <v>101.21686947800001</v>
      </c>
      <c r="R1005">
        <v>110.57</v>
      </c>
      <c r="S1005">
        <v>94.011553168000006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87.001723295999994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95.9</v>
      </c>
      <c r="N1006">
        <v>123.137102614</v>
      </c>
      <c r="O1006">
        <v>55.204600382999999</v>
      </c>
      <c r="P1006"/>
      <c r="Q1006">
        <v>100.91681946999999</v>
      </c>
      <c r="R1006">
        <v>109.19</v>
      </c>
      <c r="S1006">
        <v>94.136287640000006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87.126573147000002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95.3</v>
      </c>
      <c r="N1007">
        <v>123.871103226</v>
      </c>
      <c r="O1007">
        <v>56.604717059999999</v>
      </c>
      <c r="P1007"/>
      <c r="Q1007">
        <v>102.61710284999999</v>
      </c>
      <c r="R1007">
        <v>108.34</v>
      </c>
      <c r="S1007">
        <v>93.730428845000006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86.980185753000001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95.9</v>
      </c>
      <c r="N1008">
        <v>123.449102874</v>
      </c>
      <c r="O1008">
        <v>56.004667056000002</v>
      </c>
      <c r="P1008"/>
      <c r="Q1008">
        <v>103.717286214</v>
      </c>
      <c r="R1008">
        <v>109.37</v>
      </c>
      <c r="S1008">
        <v>94.329272258000003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87.423605910000006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94.4</v>
      </c>
      <c r="N1009">
        <v>122.683102236</v>
      </c>
      <c r="O1009">
        <v>56.104675389999997</v>
      </c>
      <c r="P1009"/>
      <c r="Q1009">
        <v>100.116686114</v>
      </c>
      <c r="R1009">
        <v>106.78</v>
      </c>
      <c r="S1009">
        <v>93.693729493999996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87.028539472000006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96</v>
      </c>
      <c r="N1010">
        <v>123.62410302000001</v>
      </c>
      <c r="O1010">
        <v>57.304775397999997</v>
      </c>
      <c r="P1010"/>
      <c r="Q1010">
        <v>99.916652775000003</v>
      </c>
      <c r="R1010">
        <v>108.98</v>
      </c>
      <c r="S1010">
        <v>94.611714919999997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87.761140773999998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96.1</v>
      </c>
      <c r="N1011">
        <v>124.02810335700001</v>
      </c>
      <c r="O1011">
        <v>58.404867072000002</v>
      </c>
      <c r="P1011"/>
      <c r="Q1011">
        <v>102.417069512</v>
      </c>
      <c r="R1011">
        <v>109.98</v>
      </c>
      <c r="S1011">
        <v>94.627212690999997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87.863411307000007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95.4</v>
      </c>
      <c r="N1012">
        <v>123.641103034</v>
      </c>
      <c r="O1012">
        <v>58.204850403999998</v>
      </c>
      <c r="P1012"/>
      <c r="Q1012">
        <v>99.116519420000003</v>
      </c>
      <c r="R1012">
        <v>109.12</v>
      </c>
      <c r="S1012">
        <v>94.572527851000004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87.807984512999994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87.200660611000004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95.8</v>
      </c>
      <c r="N1013">
        <v>123.958103298</v>
      </c>
      <c r="O1013">
        <v>59.604967080999998</v>
      </c>
      <c r="P1013"/>
      <c r="Q1013">
        <v>102.917152859</v>
      </c>
      <c r="R1013">
        <v>109.17</v>
      </c>
      <c r="S1013">
        <v>94.074460012000003</v>
      </c>
      <c r="T1013">
        <v>106.01344181100001</v>
      </c>
      <c r="U1013"/>
      <c r="V1013">
        <v>142.34579205899999</v>
      </c>
      <c r="W1013">
        <v>64.205350445999997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87.414079110000003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94.2</v>
      </c>
      <c r="N1014">
        <v>122.918102432</v>
      </c>
      <c r="O1014">
        <v>58.204850403999998</v>
      </c>
      <c r="P1014"/>
      <c r="Q1014">
        <v>99.416569428000003</v>
      </c>
      <c r="R1014">
        <v>106.58</v>
      </c>
      <c r="S1014">
        <v>93.770844471000004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87.092678082999996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94.2</v>
      </c>
      <c r="N1015">
        <v>123.341102784</v>
      </c>
      <c r="O1015">
        <v>58.704892074</v>
      </c>
      <c r="P1015"/>
      <c r="Q1015">
        <v>100.316719453</v>
      </c>
      <c r="R1015">
        <v>106.29</v>
      </c>
      <c r="S1015">
        <v>93.730324508999999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87.357131903999999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95.8</v>
      </c>
      <c r="N1016">
        <v>123.703103086</v>
      </c>
      <c r="O1016">
        <v>59.404950413000002</v>
      </c>
      <c r="P1016"/>
      <c r="Q1016">
        <v>101.71695282500001</v>
      </c>
      <c r="R1016">
        <v>108.2</v>
      </c>
      <c r="S1016">
        <v>94.572583867000006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87.967882605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94.7</v>
      </c>
      <c r="N1017">
        <v>123.902103252</v>
      </c>
      <c r="O1017">
        <v>60.605050421000001</v>
      </c>
      <c r="P1017"/>
      <c r="Q1017">
        <v>101.31688614799999</v>
      </c>
      <c r="R1017">
        <v>107.73</v>
      </c>
      <c r="S1017">
        <v>93.754321247999997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87.714942434999998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94.4</v>
      </c>
      <c r="N1018">
        <v>123.188102657</v>
      </c>
      <c r="O1018">
        <v>61.005083757000001</v>
      </c>
      <c r="P1018"/>
      <c r="Q1018">
        <v>101.61693615599999</v>
      </c>
      <c r="R1018">
        <v>107.34</v>
      </c>
      <c r="S1018">
        <v>94.612313873000005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88.300085371999998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96.8</v>
      </c>
      <c r="N1019">
        <v>125.24310436899999</v>
      </c>
      <c r="O1019">
        <v>61.905158763000003</v>
      </c>
      <c r="P1019"/>
      <c r="Q1019">
        <v>101.516919487</v>
      </c>
      <c r="R1019">
        <v>109.95</v>
      </c>
      <c r="S1019">
        <v>95.556828412000002</v>
      </c>
      <c r="T1019">
        <v>107.39299610899999</v>
      </c>
      <c r="U1019"/>
      <c r="V1019">
        <v>144.743194872</v>
      </c>
      <c r="W1019">
        <v>68.005667138999996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89.289405240999997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95.875118869000005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89.456206383999998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96.8</v>
      </c>
      <c r="N1021">
        <v>123.694103078</v>
      </c>
      <c r="O1021">
        <v>62.305192099000003</v>
      </c>
      <c r="P1021"/>
      <c r="Q1021">
        <v>101.31688614799999</v>
      </c>
      <c r="R1021">
        <v>108.45</v>
      </c>
      <c r="S1021">
        <v>95.954237559000006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89.774098475000002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96.7</v>
      </c>
      <c r="N1022">
        <v>123.765103138</v>
      </c>
      <c r="O1022">
        <v>62.905242104000003</v>
      </c>
      <c r="P1022"/>
      <c r="Q1022">
        <v>101.816969495</v>
      </c>
      <c r="R1022">
        <v>109.14</v>
      </c>
      <c r="S1022">
        <v>96.328476378999994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90.101031262000006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97.2</v>
      </c>
      <c r="N1023">
        <v>124.60210383499999</v>
      </c>
      <c r="O1023">
        <v>62.405200432999997</v>
      </c>
      <c r="P1023"/>
      <c r="Q1023">
        <v>103.617269545</v>
      </c>
      <c r="R1023">
        <v>110.25</v>
      </c>
      <c r="S1023">
        <v>96.584404528999997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90.624509388000007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96.9</v>
      </c>
      <c r="N1024">
        <v>125.99510499599999</v>
      </c>
      <c r="O1024">
        <v>62.705225435000003</v>
      </c>
      <c r="P1024"/>
      <c r="Q1024">
        <v>103.617269545</v>
      </c>
      <c r="R1024">
        <v>109.9</v>
      </c>
      <c r="S1024">
        <v>96.250318601999993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90.526081027999993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97.8</v>
      </c>
      <c r="N1025">
        <v>125.60410467</v>
      </c>
      <c r="O1025">
        <v>64.105342112000002</v>
      </c>
      <c r="P1025"/>
      <c r="Q1025">
        <v>104.51741957</v>
      </c>
      <c r="R1025">
        <v>109.91</v>
      </c>
      <c r="S1025">
        <v>97.022348608000001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91.200683405999996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97.8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97.296042521000004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91.435487991000002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97.8</v>
      </c>
      <c r="N1027">
        <v>126.51410542799999</v>
      </c>
      <c r="O1027">
        <v>64.805400449999993</v>
      </c>
      <c r="P1027"/>
      <c r="Q1027">
        <v>108.41806967799999</v>
      </c>
      <c r="R1027">
        <v>110.36</v>
      </c>
      <c r="S1027">
        <v>97.029101773999997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91.217946347999998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98.7</v>
      </c>
      <c r="N1028">
        <v>126.747105623</v>
      </c>
      <c r="O1028">
        <v>66.205517126000004</v>
      </c>
      <c r="P1028"/>
      <c r="Q1028">
        <v>105.217536256</v>
      </c>
      <c r="R1028">
        <v>110.8</v>
      </c>
      <c r="S1028">
        <v>97.680117717000002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91.669656036000006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96.923508742999999</v>
      </c>
      <c r="T1029">
        <v>103.678811461</v>
      </c>
      <c r="U1029"/>
      <c r="V1029">
        <v>135.45325896899999</v>
      </c>
      <c r="W1029">
        <v>70.805900492000006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90.917366936999997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98.1</v>
      </c>
      <c r="N1030">
        <v>127.063105886</v>
      </c>
      <c r="O1030">
        <v>67.305608801000005</v>
      </c>
      <c r="P1030"/>
      <c r="Q1030">
        <v>107.817969662</v>
      </c>
      <c r="R1030">
        <v>110.65</v>
      </c>
      <c r="S1030">
        <v>97.306080280000003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91.479048540999997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96.559317368999999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98.6</v>
      </c>
      <c r="N1031">
        <v>125.959104966</v>
      </c>
      <c r="O1031">
        <v>67.405617135</v>
      </c>
      <c r="P1031"/>
      <c r="Q1031">
        <v>108.11801967</v>
      </c>
      <c r="R1031">
        <v>111.47</v>
      </c>
      <c r="S1031">
        <v>97.599864991000004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91.707702095000002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97.5</v>
      </c>
      <c r="N1032">
        <v>126.873105728</v>
      </c>
      <c r="O1032">
        <v>67.605633803000003</v>
      </c>
      <c r="P1032"/>
      <c r="Q1032">
        <v>106.51775295900001</v>
      </c>
      <c r="R1032">
        <v>109.61</v>
      </c>
      <c r="S1032">
        <v>97.541019621000004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91.741281944999997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97.109826589999997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97.5</v>
      </c>
      <c r="N1033">
        <v>124.273103561</v>
      </c>
      <c r="O1033">
        <v>68.105675473000005</v>
      </c>
      <c r="P1033"/>
      <c r="Q1033">
        <v>111.61860310100001</v>
      </c>
      <c r="R1033">
        <v>109.88</v>
      </c>
      <c r="S1033">
        <v>97.478032769999999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91.510318217999995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98.3</v>
      </c>
      <c r="N1034">
        <v>124.757103964</v>
      </c>
      <c r="O1034">
        <v>65.905492124000006</v>
      </c>
      <c r="P1034"/>
      <c r="Q1034">
        <v>105.81763627300001</v>
      </c>
      <c r="R1034">
        <v>111.65</v>
      </c>
      <c r="S1034">
        <v>98.616093075999999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92.809026166999999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98.1</v>
      </c>
      <c r="N1035">
        <v>125.31410442799999</v>
      </c>
      <c r="O1035">
        <v>70.605883824000003</v>
      </c>
      <c r="P1035"/>
      <c r="Q1035">
        <v>104.817469578</v>
      </c>
      <c r="R1035">
        <v>110.38</v>
      </c>
      <c r="S1035">
        <v>98.631453003999994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92.705394240999993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98</v>
      </c>
      <c r="N1036">
        <v>126.209105174</v>
      </c>
      <c r="O1036">
        <v>72.706058838000004</v>
      </c>
      <c r="P1036"/>
      <c r="Q1036">
        <v>105.717619603</v>
      </c>
      <c r="R1036">
        <v>107.97</v>
      </c>
      <c r="S1036">
        <v>98.472921256000006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92.674118288000003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99.4</v>
      </c>
      <c r="N1037">
        <v>127.429106191</v>
      </c>
      <c r="O1037">
        <v>70.705892157999997</v>
      </c>
      <c r="P1037"/>
      <c r="Q1037">
        <v>107.51791965300001</v>
      </c>
      <c r="R1037">
        <v>110.77</v>
      </c>
      <c r="S1037">
        <v>99.294428158000002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93.518121461999996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98.1</v>
      </c>
      <c r="N1038">
        <v>126.41210534299999</v>
      </c>
      <c r="O1038">
        <v>70.305858822000005</v>
      </c>
      <c r="P1038"/>
      <c r="Q1038">
        <v>100.41673612300001</v>
      </c>
      <c r="R1038">
        <v>109.57</v>
      </c>
      <c r="S1038">
        <v>98.809460810999994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93.121713404000005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99</v>
      </c>
      <c r="N1039">
        <v>127.02910585799999</v>
      </c>
      <c r="O1039">
        <v>72.606050503999995</v>
      </c>
      <c r="P1039"/>
      <c r="Q1039">
        <v>97.616269377999998</v>
      </c>
      <c r="R1039">
        <v>109.52</v>
      </c>
      <c r="S1039">
        <v>99.376905016999999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93.554228777999995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99.5</v>
      </c>
      <c r="N1040">
        <v>127.19110599299999</v>
      </c>
      <c r="O1040">
        <v>73.306108842</v>
      </c>
      <c r="P1040"/>
      <c r="Q1040">
        <v>105.517586264</v>
      </c>
      <c r="R1040">
        <v>109.18</v>
      </c>
      <c r="S1040">
        <v>99.377089685000001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93.542801385000004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98.4</v>
      </c>
      <c r="N1041">
        <v>128.12810677300001</v>
      </c>
      <c r="O1041">
        <v>71.505958829999997</v>
      </c>
      <c r="P1041"/>
      <c r="Q1041">
        <v>106.31771962000001</v>
      </c>
      <c r="R1041">
        <v>108.56</v>
      </c>
      <c r="S1041">
        <v>99.059973186999997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93.539238241999996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99.7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98.945217954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93.645305445000005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99.9</v>
      </c>
      <c r="N1043">
        <v>127.004105837</v>
      </c>
      <c r="O1043">
        <v>75.006250520999998</v>
      </c>
      <c r="P1043"/>
      <c r="Q1043">
        <v>110.818469745</v>
      </c>
      <c r="R1043">
        <v>108.04</v>
      </c>
      <c r="S1043">
        <v>99.336768071999998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94.045858678000002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101.6</v>
      </c>
      <c r="N1044">
        <v>128.61810718199999</v>
      </c>
      <c r="O1044">
        <v>76.006333861000002</v>
      </c>
      <c r="P1044"/>
      <c r="Q1044">
        <v>108.21803633899999</v>
      </c>
      <c r="R1044">
        <v>112.35</v>
      </c>
      <c r="S1044">
        <v>100.404446888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95.350218497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100.5</v>
      </c>
      <c r="N1045">
        <v>129.63810803199999</v>
      </c>
      <c r="O1045">
        <v>77.406450538000001</v>
      </c>
      <c r="P1045"/>
      <c r="Q1045">
        <v>111.018503084</v>
      </c>
      <c r="R1045">
        <v>111.02</v>
      </c>
      <c r="S1045">
        <v>100.737907655</v>
      </c>
      <c r="T1045">
        <v>107.817474354</v>
      </c>
      <c r="U1045"/>
      <c r="V1045">
        <v>138.94947140599999</v>
      </c>
      <c r="W1045">
        <v>78.906575548000006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95.472596689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101.2</v>
      </c>
      <c r="N1046">
        <v>130.51410876200001</v>
      </c>
      <c r="O1046">
        <v>76.006333861000002</v>
      </c>
      <c r="P1046"/>
      <c r="Q1046">
        <v>119.719953326</v>
      </c>
      <c r="R1046">
        <v>110.29</v>
      </c>
      <c r="S1046">
        <v>100.817557114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95.791951510000004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101.2</v>
      </c>
      <c r="N1047">
        <v>130.29310857799999</v>
      </c>
      <c r="O1047">
        <v>77.106425535</v>
      </c>
      <c r="P1047"/>
      <c r="Q1047">
        <v>117.319553259</v>
      </c>
      <c r="R1047">
        <v>109.55</v>
      </c>
      <c r="S1047">
        <v>100.979805716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95.782778636000003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102</v>
      </c>
      <c r="N1048">
        <v>130.97310914400001</v>
      </c>
      <c r="O1048">
        <v>78.306525543999996</v>
      </c>
      <c r="P1048"/>
      <c r="Q1048">
        <v>115.31921987</v>
      </c>
      <c r="R1048">
        <v>111.56</v>
      </c>
      <c r="S1048">
        <v>101.299548106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96.370838347000003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102.3</v>
      </c>
      <c r="N1049">
        <v>130.16110846800001</v>
      </c>
      <c r="O1049">
        <v>79.006583882000001</v>
      </c>
      <c r="P1049"/>
      <c r="Q1049">
        <v>116.919486581</v>
      </c>
      <c r="R1049">
        <v>111.04</v>
      </c>
      <c r="S1049">
        <v>101.954874441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96.781646069000004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103.8</v>
      </c>
      <c r="N1050">
        <v>131.781109818</v>
      </c>
      <c r="O1050">
        <v>80.706725559999995</v>
      </c>
      <c r="P1050"/>
      <c r="Q1050">
        <v>114.51908651399999</v>
      </c>
      <c r="R1050">
        <v>112.82</v>
      </c>
      <c r="S1050">
        <v>102.10426132800001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97.256287301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103.7</v>
      </c>
      <c r="N1051">
        <v>132.22211018499999</v>
      </c>
      <c r="O1051">
        <v>79.606633885999997</v>
      </c>
      <c r="P1051"/>
      <c r="Q1051">
        <v>120.32005334199999</v>
      </c>
      <c r="R1051">
        <v>112.6</v>
      </c>
      <c r="S1051">
        <v>102.45817256399999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97.518496501000001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100.743187448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103.5</v>
      </c>
      <c r="N1052">
        <v>131.926109938</v>
      </c>
      <c r="O1052">
        <v>80.106675555999999</v>
      </c>
      <c r="P1052"/>
      <c r="Q1052">
        <v>119.21986997800001</v>
      </c>
      <c r="R1052">
        <v>111.09</v>
      </c>
      <c r="S1052">
        <v>102.511132592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97.204089226999997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103.8</v>
      </c>
      <c r="N1053">
        <v>131.613109678</v>
      </c>
      <c r="O1053">
        <v>81.906825569000006</v>
      </c>
      <c r="P1053"/>
      <c r="Q1053">
        <v>115.919319887</v>
      </c>
      <c r="R1053">
        <v>110.3</v>
      </c>
      <c r="S1053">
        <v>102.92216634899999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97.789980008000001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103.9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102.81016083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97.821950826000005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103.6</v>
      </c>
      <c r="N1055">
        <v>132.35211029300001</v>
      </c>
      <c r="O1055">
        <v>81.406783899000004</v>
      </c>
      <c r="P1055"/>
      <c r="Q1055">
        <v>115.31921987</v>
      </c>
      <c r="R1055">
        <v>111.1</v>
      </c>
      <c r="S1055">
        <v>102.721534131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97.996182067000007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101.624002202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104.6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103.114185229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98.302169957000004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102.284613267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106.2</v>
      </c>
      <c r="N1057">
        <v>135.69611308</v>
      </c>
      <c r="O1057">
        <v>84.307025585000005</v>
      </c>
      <c r="P1057"/>
      <c r="Q1057">
        <v>113.81896982799999</v>
      </c>
      <c r="R1057">
        <v>112.35</v>
      </c>
      <c r="S1057">
        <v>103.956114322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99.127894342000005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105.6</v>
      </c>
      <c r="N1058">
        <v>134.76911230799999</v>
      </c>
      <c r="O1058">
        <v>80.106675555999999</v>
      </c>
      <c r="P1058"/>
      <c r="Q1058">
        <v>119.81996999499999</v>
      </c>
      <c r="R1058">
        <v>111.03</v>
      </c>
      <c r="S1058">
        <v>103.494074406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98.942635261999996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106.3</v>
      </c>
      <c r="N1059">
        <v>134.049111708</v>
      </c>
      <c r="O1059">
        <v>82.506875573000002</v>
      </c>
      <c r="P1059"/>
      <c r="Q1059">
        <v>121.120186698</v>
      </c>
      <c r="R1059">
        <v>112.06</v>
      </c>
      <c r="S1059">
        <v>104.21810393600001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99.483379812999999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106.9</v>
      </c>
      <c r="N1060">
        <v>135.69311307800001</v>
      </c>
      <c r="O1060">
        <v>83.506958913000005</v>
      </c>
      <c r="P1060"/>
      <c r="Q1060">
        <v>122.320386731</v>
      </c>
      <c r="R1060">
        <v>112.91</v>
      </c>
      <c r="S1060">
        <v>104.45489357300001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99.814271672999993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105.4</v>
      </c>
      <c r="N1061">
        <v>133.16911097400001</v>
      </c>
      <c r="O1061">
        <v>86.307192266000001</v>
      </c>
      <c r="P1061"/>
      <c r="Q1061">
        <v>119.11985330900001</v>
      </c>
      <c r="R1061">
        <v>111.04</v>
      </c>
      <c r="S1061">
        <v>104.259693398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99.71055561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107.3</v>
      </c>
      <c r="N1062">
        <v>136.289113574</v>
      </c>
      <c r="O1062">
        <v>86.807233936000003</v>
      </c>
      <c r="P1062"/>
      <c r="Q1062">
        <v>119.019836639</v>
      </c>
      <c r="R1062">
        <v>113.7</v>
      </c>
      <c r="S1062">
        <v>105.16064126800001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100.446899238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107.4</v>
      </c>
      <c r="N1063">
        <v>136.15911346600001</v>
      </c>
      <c r="O1063">
        <v>87.207267271999996</v>
      </c>
      <c r="P1063"/>
      <c r="Q1063">
        <v>124.020670112</v>
      </c>
      <c r="R1063">
        <v>113.27</v>
      </c>
      <c r="S1063">
        <v>104.980700513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100.29106856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107.6</v>
      </c>
      <c r="N1064">
        <v>133.720111433</v>
      </c>
      <c r="O1064">
        <v>86.107175597999998</v>
      </c>
      <c r="P1064"/>
      <c r="Q1064">
        <v>122.620436739</v>
      </c>
      <c r="R1064">
        <v>113.43</v>
      </c>
      <c r="S1064">
        <v>104.861464838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100.407711754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</v>
      </c>
      <c r="N1065">
        <v>133.87111155900001</v>
      </c>
      <c r="O1065">
        <v>86.607217267999999</v>
      </c>
      <c r="P1065"/>
      <c r="Q1065">
        <v>120.620103351</v>
      </c>
      <c r="R1065">
        <v>114.11</v>
      </c>
      <c r="S1065">
        <v>105.924782976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101.166529879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107.018992568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107.9</v>
      </c>
      <c r="N1066">
        <v>134.37811198200001</v>
      </c>
      <c r="O1066">
        <v>86.807233936000003</v>
      </c>
      <c r="P1066"/>
      <c r="Q1066">
        <v>121.920320053</v>
      </c>
      <c r="R1066">
        <v>111.47</v>
      </c>
      <c r="S1066">
        <v>105.45952892299999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100.93288163699999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108.7</v>
      </c>
      <c r="N1067">
        <v>134.63011219200001</v>
      </c>
      <c r="O1067">
        <v>86.707225601999994</v>
      </c>
      <c r="P1067"/>
      <c r="Q1067">
        <v>120.72012002</v>
      </c>
      <c r="R1067">
        <v>114</v>
      </c>
      <c r="S1067">
        <v>105.58436014900001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92.6</v>
      </c>
      <c r="AH1067">
        <v>102.682858666</v>
      </c>
      <c r="AI1067">
        <v>106.791100742</v>
      </c>
      <c r="AJ1067">
        <v>114.391000776</v>
      </c>
      <c r="AK1067"/>
      <c r="AL1067">
        <v>101.346931637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108.1</v>
      </c>
      <c r="N1068">
        <v>133.62811135699999</v>
      </c>
      <c r="O1068">
        <v>85.707142262000005</v>
      </c>
      <c r="P1068"/>
      <c r="Q1068">
        <v>128.32138689799999</v>
      </c>
      <c r="R1068">
        <v>112.02</v>
      </c>
      <c r="S1068">
        <v>105.42410359599999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101.203741962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108.5</v>
      </c>
      <c r="N1069">
        <v>133.37011114200001</v>
      </c>
      <c r="O1069">
        <v>84.407033919</v>
      </c>
      <c r="P1069"/>
      <c r="Q1069">
        <v>121.720286714</v>
      </c>
      <c r="R1069">
        <v>112.2</v>
      </c>
      <c r="S1069">
        <v>105.63692181499999</v>
      </c>
      <c r="T1069">
        <v>105.270604882</v>
      </c>
      <c r="U1069"/>
      <c r="V1069">
        <v>143.244818114</v>
      </c>
      <c r="W1069">
        <v>97.608134011000004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101.558886966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109.5</v>
      </c>
      <c r="N1070">
        <v>133.78411148699999</v>
      </c>
      <c r="O1070">
        <v>84.507042253999998</v>
      </c>
      <c r="P1070"/>
      <c r="Q1070">
        <v>128.22137022800001</v>
      </c>
      <c r="R1070">
        <v>113.2</v>
      </c>
      <c r="S1070">
        <v>106.132766917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102.13946120999999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109.3</v>
      </c>
      <c r="N1071">
        <v>133.676111397</v>
      </c>
      <c r="O1071">
        <v>84.607050588000007</v>
      </c>
      <c r="P1071"/>
      <c r="Q1071">
        <v>125.12085347599999</v>
      </c>
      <c r="R1071">
        <v>114.23</v>
      </c>
      <c r="S1071">
        <v>105.99719462100001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102.097914436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108.8</v>
      </c>
      <c r="N1072">
        <v>131.23810936500001</v>
      </c>
      <c r="O1072">
        <v>82.906908908999995</v>
      </c>
      <c r="P1072"/>
      <c r="Q1072">
        <v>123.520586764</v>
      </c>
      <c r="R1072">
        <v>112.96</v>
      </c>
      <c r="S1072">
        <v>105.34158890499999</v>
      </c>
      <c r="T1072">
        <v>104.42164839100001</v>
      </c>
      <c r="U1072"/>
      <c r="V1072">
        <v>136.75185216</v>
      </c>
      <c r="W1072">
        <v>94.207850653999998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101.510354252</v>
      </c>
      <c r="AM1072">
        <v>79.599999999999994</v>
      </c>
      <c r="AN1072">
        <v>114.64828689799999</v>
      </c>
      <c r="AO1072">
        <v>89.9</v>
      </c>
      <c r="AP1072">
        <v>88.114685781000006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110.1</v>
      </c>
      <c r="N1073">
        <v>132.044110037</v>
      </c>
      <c r="O1073">
        <v>86.007167264000003</v>
      </c>
      <c r="P1073"/>
      <c r="Q1073">
        <v>127.521253542</v>
      </c>
      <c r="R1073">
        <v>115.3</v>
      </c>
      <c r="S1073">
        <v>105.390774527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101.72199387400001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106.9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104.333062619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100.5707221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107</v>
      </c>
      <c r="N1075">
        <v>124.611103843</v>
      </c>
      <c r="O1075">
        <v>84.907075590000005</v>
      </c>
      <c r="P1075"/>
      <c r="Q1075">
        <v>123.320553426</v>
      </c>
      <c r="R1075">
        <v>109.59</v>
      </c>
      <c r="S1075">
        <v>103.961403924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100.22608402900001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106.1</v>
      </c>
      <c r="N1076">
        <v>126.476105397</v>
      </c>
      <c r="O1076">
        <v>84.807067255999996</v>
      </c>
      <c r="P1076"/>
      <c r="Q1076">
        <v>126.521086848</v>
      </c>
      <c r="R1076">
        <v>110.42</v>
      </c>
      <c r="S1076">
        <v>103.45112652900001</v>
      </c>
      <c r="T1076">
        <v>106.11956137200001</v>
      </c>
      <c r="U1076"/>
      <c r="V1076">
        <v>140.248064597</v>
      </c>
      <c r="W1076">
        <v>91.307608966999993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99.742827937000001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105.6</v>
      </c>
      <c r="N1077">
        <v>123.143102619</v>
      </c>
      <c r="O1077">
        <v>82.906908908999995</v>
      </c>
      <c r="P1077"/>
      <c r="Q1077">
        <v>122.120353392</v>
      </c>
      <c r="R1077">
        <v>108.94</v>
      </c>
      <c r="S1077">
        <v>102.025686279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98.494999023999995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104.8</v>
      </c>
      <c r="N1078">
        <v>122.528102107</v>
      </c>
      <c r="O1078">
        <v>83.906992248999998</v>
      </c>
      <c r="P1078"/>
      <c r="Q1078">
        <v>125.320886814</v>
      </c>
      <c r="R1078">
        <v>108.44</v>
      </c>
      <c r="S1078">
        <v>99.858040861999996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96.873193485000002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110.32204789399999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102.3</v>
      </c>
      <c r="N1079">
        <v>115.21509601299999</v>
      </c>
      <c r="O1079">
        <v>75.406283857000005</v>
      </c>
      <c r="P1079"/>
      <c r="Q1079">
        <v>123.920653442</v>
      </c>
      <c r="R1079">
        <v>106.47</v>
      </c>
      <c r="S1079">
        <v>99.225970888999996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95.919956550999999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98.5</v>
      </c>
      <c r="N1080">
        <v>112.45109370900001</v>
      </c>
      <c r="O1080">
        <v>71.805983831999995</v>
      </c>
      <c r="P1080"/>
      <c r="Q1080">
        <v>119.51991998699999</v>
      </c>
      <c r="R1080">
        <v>101.13</v>
      </c>
      <c r="S1080">
        <v>96.075015246999996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92.683348955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94.9</v>
      </c>
      <c r="N1081">
        <v>106.59308882800001</v>
      </c>
      <c r="O1081">
        <v>67.605633803000003</v>
      </c>
      <c r="P1081"/>
      <c r="Q1081">
        <v>104.117352892</v>
      </c>
      <c r="R1081">
        <v>99.72</v>
      </c>
      <c r="S1081">
        <v>92.496774630999994</v>
      </c>
      <c r="T1081">
        <v>101.662539795</v>
      </c>
      <c r="U1081"/>
      <c r="V1081">
        <v>129.160076584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89.196857661999999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94.247178640000001</v>
      </c>
      <c r="E1082">
        <v>88.645733288000002</v>
      </c>
      <c r="F1082"/>
      <c r="G1082"/>
      <c r="H1082">
        <v>87.622859086000005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91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88.473559851999994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85.969167040000002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86.735844463000006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89</v>
      </c>
      <c r="N1083">
        <v>105.31508776299999</v>
      </c>
      <c r="O1083">
        <v>65.505458787999999</v>
      </c>
      <c r="P1083"/>
      <c r="Q1083">
        <v>104.117352892</v>
      </c>
      <c r="R1083">
        <v>94.72</v>
      </c>
      <c r="S1083">
        <v>86.177654457000003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84.847066103000003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86.248674730000005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87.8</v>
      </c>
      <c r="N1084">
        <v>102.565085471</v>
      </c>
      <c r="O1084">
        <v>61.405117093000001</v>
      </c>
      <c r="P1084"/>
      <c r="Q1084">
        <v>102.217036173</v>
      </c>
      <c r="R1084">
        <v>92.98</v>
      </c>
      <c r="S1084">
        <v>85.298061086000004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84.197142455000005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85.861144789999997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86.6</v>
      </c>
      <c r="N1085">
        <v>103.44708620599999</v>
      </c>
      <c r="O1085">
        <v>58.804900408000002</v>
      </c>
      <c r="P1085"/>
      <c r="Q1085">
        <v>99.116519420000003</v>
      </c>
      <c r="R1085">
        <v>92.95</v>
      </c>
      <c r="S1085">
        <v>85.283535459000007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84.213352643999997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86.376244108999998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88.7</v>
      </c>
      <c r="N1086">
        <v>102.78408565300001</v>
      </c>
      <c r="O1086">
        <v>59.10492541</v>
      </c>
      <c r="P1086"/>
      <c r="Q1086">
        <v>97.416236038999998</v>
      </c>
      <c r="R1086">
        <v>94.07</v>
      </c>
      <c r="S1086">
        <v>86.021239281000007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84.867603051000003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88.294070495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89.2</v>
      </c>
      <c r="N1087">
        <v>103.756086463</v>
      </c>
      <c r="O1087">
        <v>60.205017085000001</v>
      </c>
      <c r="P1087"/>
      <c r="Q1087">
        <v>100.01666944500001</v>
      </c>
      <c r="R1087">
        <v>95.27</v>
      </c>
      <c r="S1087">
        <v>86.316631712000003</v>
      </c>
      <c r="T1087">
        <v>98.372833392000004</v>
      </c>
      <c r="U1087"/>
      <c r="V1087">
        <v>123.366353117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85.466333586000005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84.398415917999998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89.4</v>
      </c>
      <c r="N1088">
        <v>104.742087285</v>
      </c>
      <c r="O1088">
        <v>61.105092091000003</v>
      </c>
      <c r="P1088"/>
      <c r="Q1088">
        <v>101.11685280899999</v>
      </c>
      <c r="R1088">
        <v>94.92</v>
      </c>
      <c r="S1088">
        <v>86.944834299999997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86.125809277000002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89.141438276000002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89.5</v>
      </c>
      <c r="N1089">
        <v>105.20408767000001</v>
      </c>
      <c r="O1089">
        <v>62.005167096999998</v>
      </c>
      <c r="P1089"/>
      <c r="Q1089">
        <v>101.71695282500001</v>
      </c>
      <c r="R1089">
        <v>96.47</v>
      </c>
      <c r="S1089">
        <v>87.515345026999995</v>
      </c>
      <c r="T1089">
        <v>96.038203042000006</v>
      </c>
      <c r="U1089"/>
      <c r="V1089">
        <v>118.971114626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86.599959296999998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89.616201457000003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91.6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89.279468956000002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88.111659375000002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107.239196257</v>
      </c>
      <c r="E1091">
        <v>84.338490432</v>
      </c>
      <c r="F1091"/>
      <c r="G1091"/>
      <c r="H1091">
        <v>90.170923970999993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91.3</v>
      </c>
      <c r="N1091">
        <v>105.981088318</v>
      </c>
      <c r="O1091">
        <v>61.205100424999998</v>
      </c>
      <c r="P1091"/>
      <c r="Q1091">
        <v>101.21686947800001</v>
      </c>
      <c r="R1091">
        <v>96.33</v>
      </c>
      <c r="S1091">
        <v>89.638842155000006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88.446235530999999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88.239243841000004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91.5</v>
      </c>
      <c r="N1092">
        <v>105.542087952</v>
      </c>
      <c r="O1092">
        <v>63.105258771999999</v>
      </c>
      <c r="P1092"/>
      <c r="Q1092">
        <v>101.01683613900001</v>
      </c>
      <c r="R1092">
        <v>97.26</v>
      </c>
      <c r="S1092">
        <v>90.439705188000005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89.182778158999994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87.596880909999996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91.5</v>
      </c>
      <c r="N1093">
        <v>104.96008746699999</v>
      </c>
      <c r="O1093">
        <v>63.105258771999999</v>
      </c>
      <c r="P1093"/>
      <c r="Q1093">
        <v>102.917152859</v>
      </c>
      <c r="R1093">
        <v>96.93</v>
      </c>
      <c r="S1093">
        <v>90.578296940000001</v>
      </c>
      <c r="T1093">
        <v>97.417757339999994</v>
      </c>
      <c r="U1093"/>
      <c r="V1093">
        <v>119.870140681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89.175754924000003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87.144673969999999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93.1</v>
      </c>
      <c r="N1094">
        <v>104.05308671100001</v>
      </c>
      <c r="O1094">
        <v>67.805650471000007</v>
      </c>
      <c r="P1094"/>
      <c r="Q1094">
        <v>102.517086181</v>
      </c>
      <c r="R1094">
        <v>97.93</v>
      </c>
      <c r="S1094">
        <v>91.811470874999998</v>
      </c>
      <c r="T1094">
        <v>96.568800848999999</v>
      </c>
      <c r="U1094"/>
      <c r="V1094">
        <v>115.87446932500001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90.253356772000004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88.701912433000004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92.6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91.989675036999998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90.540550644999996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82.168807595000004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94.3</v>
      </c>
      <c r="N1096">
        <v>106.343088619</v>
      </c>
      <c r="O1096">
        <v>69.805817150999999</v>
      </c>
      <c r="P1096"/>
      <c r="Q1096">
        <v>103.217202867</v>
      </c>
      <c r="R1096">
        <v>99.23</v>
      </c>
      <c r="S1096">
        <v>92.996506707999998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91.566747207000006</v>
      </c>
      <c r="AM1096">
        <v>81.900000000000006</v>
      </c>
      <c r="AN1096">
        <v>105.165533221</v>
      </c>
      <c r="AO1096">
        <v>83.5</v>
      </c>
      <c r="AP1096">
        <v>81.313552259000005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113.515001376</v>
      </c>
      <c r="E1097">
        <v>88.162037940999994</v>
      </c>
      <c r="F1097"/>
      <c r="G1097"/>
      <c r="H1097">
        <v>89.975158597000004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</v>
      </c>
      <c r="N1097">
        <v>106.705088921</v>
      </c>
      <c r="O1097">
        <v>70.705892157999997</v>
      </c>
      <c r="P1097"/>
      <c r="Q1097">
        <v>102.317052842</v>
      </c>
      <c r="R1097">
        <v>98.84</v>
      </c>
      <c r="S1097">
        <v>93.517712587999995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92.116983787999999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88.011186046000006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96.5</v>
      </c>
      <c r="N1098">
        <v>106.230088525</v>
      </c>
      <c r="O1098">
        <v>72.006000499999999</v>
      </c>
      <c r="P1098"/>
      <c r="Q1098">
        <v>105.917652942</v>
      </c>
      <c r="R1098">
        <v>99.62</v>
      </c>
      <c r="S1098">
        <v>94.605173190000002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93.230163829999995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90.77566573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96.6</v>
      </c>
      <c r="N1099">
        <v>106.319088599</v>
      </c>
      <c r="O1099">
        <v>74.206183848999999</v>
      </c>
      <c r="P1099"/>
      <c r="Q1099">
        <v>114.419069845</v>
      </c>
      <c r="R1099">
        <v>99.23</v>
      </c>
      <c r="S1099">
        <v>94.651156016000002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93.378083783999998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91.465890767999994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96.2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94.877881377999998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93.428862713000001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111.75337186900001</v>
      </c>
      <c r="E1101">
        <v>90.982345655000003</v>
      </c>
      <c r="F1101"/>
      <c r="G1101"/>
      <c r="H1101">
        <v>93.015499122999998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97</v>
      </c>
      <c r="N1101">
        <v>104.221086851</v>
      </c>
      <c r="O1101">
        <v>77.106425535</v>
      </c>
      <c r="P1101"/>
      <c r="Q1101">
        <v>107.31788631400001</v>
      </c>
      <c r="R1101">
        <v>98.8</v>
      </c>
      <c r="S1101">
        <v>95.529024199000006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93.924010013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90.198819893999996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97.2</v>
      </c>
      <c r="N1102">
        <v>104.85808738199999</v>
      </c>
      <c r="O1102">
        <v>79.906658887999995</v>
      </c>
      <c r="P1102"/>
      <c r="Q1102">
        <v>108.318053009</v>
      </c>
      <c r="R1102">
        <v>100.09</v>
      </c>
      <c r="S1102">
        <v>95.791188065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94.206975958000001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111.75337186900001</v>
      </c>
      <c r="E1103">
        <v>91.310070655000004</v>
      </c>
      <c r="F1103">
        <v>94.3</v>
      </c>
      <c r="G1103"/>
      <c r="H1103">
        <v>90.143157095999996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98</v>
      </c>
      <c r="N1103">
        <v>105.498087915</v>
      </c>
      <c r="O1103">
        <v>83.806983915000004</v>
      </c>
      <c r="P1103"/>
      <c r="Q1103">
        <v>108.918153026</v>
      </c>
      <c r="R1103">
        <v>99.9</v>
      </c>
      <c r="S1103">
        <v>95.607213708000003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94.274628833999998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112.413982934</v>
      </c>
      <c r="E1104">
        <v>91.338161369000005</v>
      </c>
      <c r="F1104">
        <v>94.2</v>
      </c>
      <c r="G1104"/>
      <c r="H1104">
        <v>91.067451930999994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98.9</v>
      </c>
      <c r="N1104">
        <v>108.02409002</v>
      </c>
      <c r="O1104">
        <v>84.107008917000002</v>
      </c>
      <c r="P1104"/>
      <c r="Q1104">
        <v>109.018169695</v>
      </c>
      <c r="R1104">
        <v>101.22</v>
      </c>
      <c r="S1104">
        <v>95.829808361999994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94.717886565000001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112.964492155</v>
      </c>
      <c r="E1105">
        <v>93.066409124000003</v>
      </c>
      <c r="F1105">
        <v>94.9</v>
      </c>
      <c r="G1105"/>
      <c r="H1105">
        <v>91.293063556999996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99.6</v>
      </c>
      <c r="N1105">
        <v>105.36608780500001</v>
      </c>
      <c r="O1105">
        <v>84.807067255999996</v>
      </c>
      <c r="P1105"/>
      <c r="Q1105">
        <v>110.118353059</v>
      </c>
      <c r="R1105">
        <v>102.51</v>
      </c>
      <c r="S1105">
        <v>96.642129186999995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95.250133740999999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100.7916007</v>
      </c>
      <c r="D1106">
        <v>113.404899532</v>
      </c>
      <c r="E1106">
        <v>92.851582042000004</v>
      </c>
      <c r="F1106">
        <v>96.3</v>
      </c>
      <c r="G1106"/>
      <c r="H1106">
        <v>94.389403294999994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99.1</v>
      </c>
      <c r="N1106">
        <v>105.853088211</v>
      </c>
      <c r="O1106">
        <v>88.907408950999994</v>
      </c>
      <c r="P1106"/>
      <c r="Q1106">
        <v>111.71861977</v>
      </c>
      <c r="R1106">
        <v>103.74</v>
      </c>
      <c r="S1106">
        <v>96.551586366999999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95.630808325000004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114.616019818</v>
      </c>
      <c r="E1107">
        <v>92.475701532000002</v>
      </c>
      <c r="F1107">
        <v>97.9</v>
      </c>
      <c r="G1107"/>
      <c r="H1107">
        <v>89.771564823999995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100.1</v>
      </c>
      <c r="N1107">
        <v>106.278088565</v>
      </c>
      <c r="O1107">
        <v>88.707392283000004</v>
      </c>
      <c r="P1107"/>
      <c r="Q1107">
        <v>109.218203034</v>
      </c>
      <c r="R1107">
        <v>104.09</v>
      </c>
      <c r="S1107">
        <v>96.682255482000002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95.593371775999998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115.166529039</v>
      </c>
      <c r="E1108">
        <v>93.528166960999997</v>
      </c>
      <c r="F1108">
        <v>94.1</v>
      </c>
      <c r="G1108"/>
      <c r="H1108">
        <v>92.819001645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100.2</v>
      </c>
      <c r="N1108">
        <v>105.414087845</v>
      </c>
      <c r="O1108">
        <v>90.407533960999999</v>
      </c>
      <c r="P1108"/>
      <c r="Q1108">
        <v>108.318053009</v>
      </c>
      <c r="R1108">
        <v>102.79</v>
      </c>
      <c r="S1108">
        <v>94.273737425999997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94.097270510000001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112.30388109</v>
      </c>
      <c r="E1109">
        <v>93.891473532000006</v>
      </c>
      <c r="F1109">
        <v>95.3</v>
      </c>
      <c r="G1109"/>
      <c r="H1109">
        <v>92.544735567999993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99.8</v>
      </c>
      <c r="N1109">
        <v>104.91808743199999</v>
      </c>
      <c r="O1109">
        <v>90.507542294999993</v>
      </c>
      <c r="P1109"/>
      <c r="Q1109">
        <v>109.318219703</v>
      </c>
      <c r="R1109">
        <v>101.05</v>
      </c>
      <c r="S1109">
        <v>94.457773054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94.051588202000005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115.606936416</v>
      </c>
      <c r="E1110">
        <v>92.247230388999995</v>
      </c>
      <c r="F1110">
        <v>97.8</v>
      </c>
      <c r="G1110"/>
      <c r="H1110">
        <v>92.297077548000004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100.4</v>
      </c>
      <c r="N1110">
        <v>104.056086713</v>
      </c>
      <c r="O1110">
        <v>90.507542294999993</v>
      </c>
      <c r="P1110"/>
      <c r="Q1110">
        <v>110.218369728</v>
      </c>
      <c r="R1110">
        <v>104.36</v>
      </c>
      <c r="S1110">
        <v>95.723519361000001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95.060747792000001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113.404899532</v>
      </c>
      <c r="E1111">
        <v>92.821083552000005</v>
      </c>
      <c r="F1111">
        <v>95.1</v>
      </c>
      <c r="G1111"/>
      <c r="H1111">
        <v>91.692304109999995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99</v>
      </c>
      <c r="N1111">
        <v>104.45408704499999</v>
      </c>
      <c r="O1111">
        <v>91.907658971999993</v>
      </c>
      <c r="P1111"/>
      <c r="Q1111">
        <v>107.21786964499999</v>
      </c>
      <c r="R1111">
        <v>101.53</v>
      </c>
      <c r="S1111">
        <v>96.184611043000004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95.326873090999996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113.294797688</v>
      </c>
      <c r="E1112">
        <v>94.466396817000003</v>
      </c>
      <c r="F1112">
        <v>97.4</v>
      </c>
      <c r="G1112"/>
      <c r="H1112">
        <v>87.027521539999995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100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97.082921388000003</v>
      </c>
      <c r="T1112">
        <v>91.899540149000003</v>
      </c>
      <c r="U1112"/>
      <c r="V1112">
        <v>110.779988346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95.982436234000005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112.30388109</v>
      </c>
      <c r="E1113">
        <v>95.465356123000007</v>
      </c>
      <c r="F1113">
        <v>95.5</v>
      </c>
      <c r="G1113"/>
      <c r="H1113">
        <v>91.989410077000002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100.1</v>
      </c>
      <c r="N1113">
        <v>104.579087149</v>
      </c>
      <c r="O1113">
        <v>94.307858988000007</v>
      </c>
      <c r="P1113"/>
      <c r="Q1113">
        <v>107.11785297500001</v>
      </c>
      <c r="R1113">
        <v>101.78</v>
      </c>
      <c r="S1113">
        <v>97.467255025</v>
      </c>
      <c r="T1113">
        <v>91.368942341999997</v>
      </c>
      <c r="U1113"/>
      <c r="V1113">
        <v>105.78539915099999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96.509211789999995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110.542251583</v>
      </c>
      <c r="E1114">
        <v>96.107697122999994</v>
      </c>
      <c r="F1114">
        <v>97.8</v>
      </c>
      <c r="G1114"/>
      <c r="H1114">
        <v>93.886814934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99.1</v>
      </c>
      <c r="N1114">
        <v>103.156085963</v>
      </c>
      <c r="O1114">
        <v>89.807483957000002</v>
      </c>
      <c r="P1114"/>
      <c r="Q1114">
        <v>107.11785297500001</v>
      </c>
      <c r="R1114">
        <v>101.05</v>
      </c>
      <c r="S1114">
        <v>97.098758438000004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96.232082125999995</v>
      </c>
      <c r="AM1114">
        <v>91.2</v>
      </c>
      <c r="AN1114">
        <v>101.277027725</v>
      </c>
      <c r="AO1114">
        <v>88.1</v>
      </c>
      <c r="AP1114">
        <v>85.614269045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109.441233141</v>
      </c>
      <c r="E1115">
        <v>95.470974265999999</v>
      </c>
      <c r="F1115">
        <v>97</v>
      </c>
      <c r="G1115"/>
      <c r="H1115">
        <v>93.680320987000002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98.8</v>
      </c>
      <c r="N1115">
        <v>101.65708471400001</v>
      </c>
      <c r="O1115">
        <v>90.007500625000006</v>
      </c>
      <c r="P1115"/>
      <c r="Q1115">
        <v>106.91781963699999</v>
      </c>
      <c r="R1115">
        <v>101.26</v>
      </c>
      <c r="S1115">
        <v>97.700836078999998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96.672794233000005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109.88164051699999</v>
      </c>
      <c r="E1116">
        <v>95.225648695000004</v>
      </c>
      <c r="F1116">
        <v>97.4</v>
      </c>
      <c r="G1116"/>
      <c r="H1116">
        <v>93.646590188000005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99.1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97.353327128000004</v>
      </c>
      <c r="T1116">
        <v>90.519985851000001</v>
      </c>
      <c r="U1116"/>
      <c r="V1116">
        <v>105.285940231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96.412025514000007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112.744288467</v>
      </c>
      <c r="E1117">
        <v>96.138730674000001</v>
      </c>
      <c r="F1117">
        <v>97.8</v>
      </c>
      <c r="G1117"/>
      <c r="H1117">
        <v>96.617302964000004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98.5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97.785270150000002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96.656344020999995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108.009909166</v>
      </c>
      <c r="E1118">
        <v>96.149699428999995</v>
      </c>
      <c r="F1118">
        <v>98.3</v>
      </c>
      <c r="G1118"/>
      <c r="H1118">
        <v>94.672348043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97.7</v>
      </c>
      <c r="N1118">
        <v>100.689083908</v>
      </c>
      <c r="O1118">
        <v>91.207600632999998</v>
      </c>
      <c r="P1118"/>
      <c r="Q1118">
        <v>106.51775295900001</v>
      </c>
      <c r="R1118">
        <v>100.87</v>
      </c>
      <c r="S1118">
        <v>97.861303767999999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96.758942950000005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102.491459045</v>
      </c>
      <c r="D1119">
        <v>108.89072392</v>
      </c>
      <c r="E1119">
        <v>94.061087939999993</v>
      </c>
      <c r="F1119">
        <v>97.7</v>
      </c>
      <c r="G1119"/>
      <c r="H1119">
        <v>93.569807510999993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98.4</v>
      </c>
      <c r="N1119">
        <v>99.468082890000005</v>
      </c>
      <c r="O1119">
        <v>90.407533960999999</v>
      </c>
      <c r="P1119"/>
      <c r="Q1119">
        <v>106.417736289</v>
      </c>
      <c r="R1119">
        <v>101.79</v>
      </c>
      <c r="S1119">
        <v>97.892807868999995</v>
      </c>
      <c r="T1119">
        <v>90.519985851000001</v>
      </c>
      <c r="U1119"/>
      <c r="V1119">
        <v>102.18929493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96.829693433000003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108.230112854</v>
      </c>
      <c r="E1120">
        <v>94.225886797000001</v>
      </c>
      <c r="F1120">
        <v>96.4</v>
      </c>
      <c r="G1120"/>
      <c r="H1120">
        <v>95.400057739000005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98.2</v>
      </c>
      <c r="N1120">
        <v>97.916081597000002</v>
      </c>
      <c r="O1120">
        <v>89.507458955000004</v>
      </c>
      <c r="P1120"/>
      <c r="Q1120">
        <v>107.01783630600001</v>
      </c>
      <c r="R1120">
        <v>100.65</v>
      </c>
      <c r="S1120">
        <v>97.798554498000001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96.710926998999994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108.340214699</v>
      </c>
      <c r="E1121">
        <v>95.072086123000005</v>
      </c>
      <c r="F1121">
        <v>99.6</v>
      </c>
      <c r="G1121"/>
      <c r="H1121">
        <v>96.673846650000002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97.4</v>
      </c>
      <c r="N1121">
        <v>97.134080944999994</v>
      </c>
      <c r="O1121">
        <v>90.707558962999997</v>
      </c>
      <c r="P1121"/>
      <c r="Q1121">
        <v>107.817969662</v>
      </c>
      <c r="R1121">
        <v>100.98</v>
      </c>
      <c r="S1121">
        <v>97.793013521999995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96.883450604000004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108.89072392</v>
      </c>
      <c r="E1122">
        <v>95.018044939999996</v>
      </c>
      <c r="F1122">
        <v>97.3</v>
      </c>
      <c r="G1122"/>
      <c r="H1122">
        <v>96.118803636999999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98.3</v>
      </c>
      <c r="N1122">
        <v>97.623081353000003</v>
      </c>
      <c r="O1122">
        <v>91.307608966999993</v>
      </c>
      <c r="P1122"/>
      <c r="Q1122">
        <v>107.01783630600001</v>
      </c>
      <c r="R1122">
        <v>99.65</v>
      </c>
      <c r="S1122">
        <v>97.897013827999999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97.150898339999998</v>
      </c>
      <c r="AM1122">
        <v>91.9</v>
      </c>
      <c r="AN1122">
        <v>96.506164511999998</v>
      </c>
      <c r="AO1122">
        <v>90.8</v>
      </c>
      <c r="AP1122">
        <v>90.815135855999998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109.110927608</v>
      </c>
      <c r="E1123">
        <v>94.471747429999994</v>
      </c>
      <c r="F1123">
        <v>98.8</v>
      </c>
      <c r="G1123"/>
      <c r="H1123">
        <v>95.217541018000006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97.4</v>
      </c>
      <c r="N1123">
        <v>97.689081408000007</v>
      </c>
      <c r="O1123">
        <v>92.007667306000002</v>
      </c>
      <c r="P1123"/>
      <c r="Q1123">
        <v>108.318053009</v>
      </c>
      <c r="R1123">
        <v>98.83</v>
      </c>
      <c r="S1123">
        <v>97.321176883999996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96.606610774999993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110.542251583</v>
      </c>
      <c r="E1124">
        <v>94.114861593000001</v>
      </c>
      <c r="F1124">
        <v>97.7</v>
      </c>
      <c r="G1124"/>
      <c r="H1124">
        <v>92.748150507000005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97.7</v>
      </c>
      <c r="N1124">
        <v>96.953080794000002</v>
      </c>
      <c r="O1124">
        <v>90.207517292999995</v>
      </c>
      <c r="P1124"/>
      <c r="Q1124">
        <v>107.41790298399999</v>
      </c>
      <c r="R1124">
        <v>99.5</v>
      </c>
      <c r="S1124">
        <v>97.765873424000006</v>
      </c>
      <c r="T1124">
        <v>93.809692252999994</v>
      </c>
      <c r="U1124"/>
      <c r="V1124">
        <v>106.28485807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96.765336035000004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112.744288467</v>
      </c>
      <c r="E1125">
        <v>93.168338286999997</v>
      </c>
      <c r="F1125">
        <v>99.3</v>
      </c>
      <c r="G1125"/>
      <c r="H1125">
        <v>97.147663769000005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98.4</v>
      </c>
      <c r="N1125">
        <v>98.873082393999994</v>
      </c>
      <c r="O1125">
        <v>94.007833985999994</v>
      </c>
      <c r="P1125"/>
      <c r="Q1125">
        <v>105.317552925</v>
      </c>
      <c r="R1125">
        <v>101.72</v>
      </c>
      <c r="S1125">
        <v>97.321234567000005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96.513707010000005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110.87255711500001</v>
      </c>
      <c r="E1126">
        <v>92.855059940000004</v>
      </c>
      <c r="F1126">
        <v>98.7</v>
      </c>
      <c r="G1126"/>
      <c r="H1126">
        <v>96.561159962000005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96.6</v>
      </c>
      <c r="N1126">
        <v>95.759079799000006</v>
      </c>
      <c r="O1126">
        <v>94.807900657999994</v>
      </c>
      <c r="P1126"/>
      <c r="Q1126">
        <v>105.517586264</v>
      </c>
      <c r="R1126">
        <v>99.44</v>
      </c>
      <c r="S1126">
        <v>96.470693702999995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95.847357627999997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96.791934005000002</v>
      </c>
      <c r="D1127">
        <v>112.30388109</v>
      </c>
      <c r="E1127">
        <v>92.831784776999996</v>
      </c>
      <c r="F1127">
        <v>98.8</v>
      </c>
      <c r="G1127"/>
      <c r="H1127">
        <v>96.824727069999994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95.8</v>
      </c>
      <c r="N1127">
        <v>96.244080202999996</v>
      </c>
      <c r="O1127">
        <v>90.007500625000006</v>
      </c>
      <c r="P1127"/>
      <c r="Q1127">
        <v>104.617436239</v>
      </c>
      <c r="R1127">
        <v>97.97</v>
      </c>
      <c r="S1127">
        <v>96.311902654999997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95.792698747000003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110.76245527099999</v>
      </c>
      <c r="E1128">
        <v>93.780180797</v>
      </c>
      <c r="F1128">
        <v>99.9</v>
      </c>
      <c r="G1128"/>
      <c r="H1128">
        <v>97.249975947999999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95.1</v>
      </c>
      <c r="N1128">
        <v>93.968078306999999</v>
      </c>
      <c r="O1128">
        <v>93.207767313999994</v>
      </c>
      <c r="P1128"/>
      <c r="Q1128">
        <v>103.717286214</v>
      </c>
      <c r="R1128">
        <v>97.96</v>
      </c>
      <c r="S1128">
        <v>96.267684072999998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95.6867302</v>
      </c>
      <c r="AM1128">
        <v>89.3</v>
      </c>
      <c r="AN1128">
        <v>94.796097732999996</v>
      </c>
      <c r="AO1128">
        <v>91.2</v>
      </c>
      <c r="AP1128">
        <v>86.4144024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111.53316818099999</v>
      </c>
      <c r="E1129">
        <v>93.372731674999997</v>
      </c>
      <c r="F1129">
        <v>98.9</v>
      </c>
      <c r="G1129"/>
      <c r="H1129">
        <v>96.437134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95.6</v>
      </c>
      <c r="N1129">
        <v>94.364078637000006</v>
      </c>
      <c r="O1129">
        <v>96.608050671000001</v>
      </c>
      <c r="P1129"/>
      <c r="Q1129">
        <v>104.4174029</v>
      </c>
      <c r="R1129">
        <v>98.84</v>
      </c>
      <c r="S1129">
        <v>96.843190586999995</v>
      </c>
      <c r="T1129">
        <v>92.217898833000007</v>
      </c>
      <c r="U1129"/>
      <c r="V1129">
        <v>100.591026388</v>
      </c>
      <c r="W1129">
        <v>85.807150596</v>
      </c>
      <c r="X1129">
        <v>91.372575562999998</v>
      </c>
      <c r="Y1129"/>
      <c r="Z1129">
        <v>61.463603351000003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96.040464342999996</v>
      </c>
      <c r="AM1129">
        <v>89.1</v>
      </c>
      <c r="AN1129">
        <v>93.975541010000001</v>
      </c>
      <c r="AO1129">
        <v>91.6</v>
      </c>
      <c r="AP1129">
        <v>88.314719120000007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112.524084778</v>
      </c>
      <c r="E1130">
        <v>94.095599389</v>
      </c>
      <c r="F1130">
        <v>98.2</v>
      </c>
      <c r="G1130"/>
      <c r="H1130">
        <v>100.52367309900001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95.2</v>
      </c>
      <c r="N1130">
        <v>95.140079283000006</v>
      </c>
      <c r="O1130">
        <v>96.908075672999999</v>
      </c>
      <c r="P1130"/>
      <c r="Q1130">
        <v>104.4174029</v>
      </c>
      <c r="R1130">
        <v>98.7</v>
      </c>
      <c r="S1130">
        <v>96.298005285000002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95.671774600000006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109.551334985</v>
      </c>
      <c r="E1131">
        <v>95.097501531999995</v>
      </c>
      <c r="F1131">
        <v>100.2</v>
      </c>
      <c r="G1131"/>
      <c r="H1131">
        <v>99.160738719999998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95.3</v>
      </c>
      <c r="N1131">
        <v>94.609078840999999</v>
      </c>
      <c r="O1131">
        <v>94.707892323999999</v>
      </c>
      <c r="P1131"/>
      <c r="Q1131">
        <v>103.817302884</v>
      </c>
      <c r="R1131">
        <v>99.64</v>
      </c>
      <c r="S1131">
        <v>97.020276662000001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96.186233826999995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111.64327002500001</v>
      </c>
      <c r="E1132">
        <v>95.688209122999993</v>
      </c>
      <c r="F1132">
        <v>100.1</v>
      </c>
      <c r="G1132"/>
      <c r="H1132">
        <v>99.955901486000002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96.4</v>
      </c>
      <c r="N1132">
        <v>95.406079504999994</v>
      </c>
      <c r="O1132">
        <v>97.808150678999993</v>
      </c>
      <c r="P1132"/>
      <c r="Q1132">
        <v>105.417569595</v>
      </c>
      <c r="R1132">
        <v>99.91</v>
      </c>
      <c r="S1132">
        <v>97.641994031999999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96.649903300000005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113.404899532</v>
      </c>
      <c r="E1133">
        <v>95.024465673999998</v>
      </c>
      <c r="F1133">
        <v>98.6</v>
      </c>
      <c r="G1133"/>
      <c r="H1133">
        <v>96.415736805999998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96.6</v>
      </c>
      <c r="N1133">
        <v>94.380078650000002</v>
      </c>
      <c r="O1133">
        <v>92.807733978000002</v>
      </c>
      <c r="P1133"/>
      <c r="Q1133">
        <v>101.31688614799999</v>
      </c>
      <c r="R1133">
        <v>101.4</v>
      </c>
      <c r="S1133">
        <v>97.616040964999996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61.148405384999997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96.633312892000006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113.074593999</v>
      </c>
      <c r="E1134">
        <v>94.824620307000004</v>
      </c>
      <c r="F1134">
        <v>99.8</v>
      </c>
      <c r="G1134"/>
      <c r="H1134">
        <v>96.556227794999998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96.8</v>
      </c>
      <c r="N1134">
        <v>94.942079117999995</v>
      </c>
      <c r="O1134">
        <v>97.208100674999997</v>
      </c>
      <c r="P1134"/>
      <c r="Q1134">
        <v>102.517086181</v>
      </c>
      <c r="R1134">
        <v>101.12</v>
      </c>
      <c r="S1134">
        <v>97.967730394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96.972011632000005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113.735205065</v>
      </c>
      <c r="E1135">
        <v>94.534082061999996</v>
      </c>
      <c r="F1135">
        <v>100.4</v>
      </c>
      <c r="G1135"/>
      <c r="H1135">
        <v>98.339285994999997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96.8</v>
      </c>
      <c r="N1135">
        <v>95.825079853999995</v>
      </c>
      <c r="O1135">
        <v>96.808067339000004</v>
      </c>
      <c r="P1135"/>
      <c r="Q1135">
        <v>103.517252875</v>
      </c>
      <c r="R1135">
        <v>99.87</v>
      </c>
      <c r="S1135">
        <v>98.051797781000005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97.182081901999993</v>
      </c>
      <c r="AM1135">
        <v>93.1</v>
      </c>
      <c r="AN1135">
        <v>95.185316989</v>
      </c>
      <c r="AO1135">
        <v>92.7</v>
      </c>
      <c r="AP1135">
        <v>89.714952491999995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100.765367623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96</v>
      </c>
      <c r="N1136">
        <v>95.836079862999995</v>
      </c>
      <c r="O1136">
        <v>98.608217350999993</v>
      </c>
      <c r="P1136"/>
      <c r="Q1136">
        <v>102.817136189</v>
      </c>
      <c r="R1136">
        <v>99.11</v>
      </c>
      <c r="S1136">
        <v>97.947070999000005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97.170125462000001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113.184695844</v>
      </c>
      <c r="E1137">
        <v>95.744658083000004</v>
      </c>
      <c r="F1137">
        <v>101.4</v>
      </c>
      <c r="G1137"/>
      <c r="H1137">
        <v>100.29595323700001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96.4</v>
      </c>
      <c r="N1137">
        <v>96.649080541000004</v>
      </c>
      <c r="O1137">
        <v>96.408034002999997</v>
      </c>
      <c r="P1137"/>
      <c r="Q1137">
        <v>104.4174029</v>
      </c>
      <c r="R1137">
        <v>98.38</v>
      </c>
      <c r="S1137">
        <v>98.410242667000006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97.469273999999999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113.845306909</v>
      </c>
      <c r="E1138">
        <v>96.533338326999996</v>
      </c>
      <c r="F1138">
        <v>101.6</v>
      </c>
      <c r="G1138"/>
      <c r="H1138">
        <v>99.162386527999999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96.6</v>
      </c>
      <c r="N1138">
        <v>96.331080275999994</v>
      </c>
      <c r="O1138">
        <v>96.508042337000006</v>
      </c>
      <c r="P1138"/>
      <c r="Q1138">
        <v>101.61693615599999</v>
      </c>
      <c r="R1138">
        <v>99.05</v>
      </c>
      <c r="S1138">
        <v>99.018001517000002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97.968564203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100.7916007</v>
      </c>
      <c r="D1139">
        <v>112.524084778</v>
      </c>
      <c r="E1139">
        <v>97.877144591999993</v>
      </c>
      <c r="F1139">
        <v>98.7</v>
      </c>
      <c r="G1139"/>
      <c r="H1139">
        <v>99.898061713000004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96.1</v>
      </c>
      <c r="N1139">
        <v>95.599079665999994</v>
      </c>
      <c r="O1139">
        <v>97.608134011000004</v>
      </c>
      <c r="P1139"/>
      <c r="Q1139">
        <v>102.417069512</v>
      </c>
      <c r="R1139">
        <v>98.92</v>
      </c>
      <c r="S1139">
        <v>99.020204938000006</v>
      </c>
      <c r="T1139">
        <v>94.658648744000004</v>
      </c>
      <c r="U1139"/>
      <c r="V1139">
        <v>99.692000332999996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97.948177037999997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113.184695844</v>
      </c>
      <c r="E1140">
        <v>97.541126143</v>
      </c>
      <c r="F1140">
        <v>101.3</v>
      </c>
      <c r="G1140"/>
      <c r="H1140">
        <v>100.859344037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97.4</v>
      </c>
      <c r="N1140">
        <v>96.430080357999998</v>
      </c>
      <c r="O1140">
        <v>96.708059004999996</v>
      </c>
      <c r="P1140"/>
      <c r="Q1140">
        <v>103.617269545</v>
      </c>
      <c r="R1140">
        <v>100.71</v>
      </c>
      <c r="S1140">
        <v>99.571786545999998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98.561077885000003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109.110927608</v>
      </c>
      <c r="E1141">
        <v>96.697869654000002</v>
      </c>
      <c r="F1141">
        <v>102.5</v>
      </c>
      <c r="G1141"/>
      <c r="H1141">
        <v>98.692314781999997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97.2</v>
      </c>
      <c r="N1141">
        <v>96.676080562999999</v>
      </c>
      <c r="O1141">
        <v>90.607550629000002</v>
      </c>
      <c r="P1141"/>
      <c r="Q1141">
        <v>98.716452742000001</v>
      </c>
      <c r="R1141">
        <v>99.46</v>
      </c>
      <c r="S1141">
        <v>99.495015739999999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98.502925347000001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110.98265895999999</v>
      </c>
      <c r="E1142">
        <v>97.052347714999996</v>
      </c>
      <c r="F1142">
        <v>100.7</v>
      </c>
      <c r="G1142"/>
      <c r="H1142">
        <v>99.192890517999999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96.9</v>
      </c>
      <c r="N1142">
        <v>96.551080459000005</v>
      </c>
      <c r="O1142">
        <v>97.708142344999999</v>
      </c>
      <c r="P1142"/>
      <c r="Q1142">
        <v>101.11685280899999</v>
      </c>
      <c r="R1142">
        <v>98.01</v>
      </c>
      <c r="S1142">
        <v>99.675089467000006</v>
      </c>
      <c r="T1142">
        <v>96.038203042000006</v>
      </c>
      <c r="U1142"/>
      <c r="V1142">
        <v>97.394489303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98.800836554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111.53316818099999</v>
      </c>
      <c r="E1143">
        <v>98.855771571999995</v>
      </c>
      <c r="F1143">
        <v>100.8</v>
      </c>
      <c r="G1143"/>
      <c r="H1143">
        <v>100.512315429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97.6</v>
      </c>
      <c r="N1143">
        <v>97.115080929000001</v>
      </c>
      <c r="O1143">
        <v>97.308109009000006</v>
      </c>
      <c r="P1143"/>
      <c r="Q1143">
        <v>101.71695282500001</v>
      </c>
      <c r="R1143">
        <v>99.37</v>
      </c>
      <c r="S1143">
        <v>100.034134608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99.111358862000003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111.20286264800001</v>
      </c>
      <c r="E1144">
        <v>99.169584979999996</v>
      </c>
      <c r="F1144">
        <v>100.7</v>
      </c>
      <c r="G1144"/>
      <c r="H1144">
        <v>98.719321903999997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97.1</v>
      </c>
      <c r="N1144">
        <v>96.482080401999994</v>
      </c>
      <c r="O1144">
        <v>96.808067339000004</v>
      </c>
      <c r="P1144"/>
      <c r="Q1144">
        <v>101.01683613900001</v>
      </c>
      <c r="R1144">
        <v>98.85</v>
      </c>
      <c r="S1144">
        <v>100.627773139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99.406825346999995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110.21194604999999</v>
      </c>
      <c r="E1145">
        <v>100.463898082</v>
      </c>
      <c r="F1145">
        <v>101.5</v>
      </c>
      <c r="G1145"/>
      <c r="H1145">
        <v>100.59285436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98.6</v>
      </c>
      <c r="N1145">
        <v>97.517081263999998</v>
      </c>
      <c r="O1145">
        <v>100.00833402799999</v>
      </c>
      <c r="P1145"/>
      <c r="Q1145">
        <v>102.61710284999999</v>
      </c>
      <c r="R1145">
        <v>99.09</v>
      </c>
      <c r="S1145">
        <v>100.013247338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81.888431542000006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99.401471588000007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109.110927608</v>
      </c>
      <c r="E1146">
        <v>100.72928844899999</v>
      </c>
      <c r="F1146">
        <v>99.8</v>
      </c>
      <c r="G1146"/>
      <c r="H1146">
        <v>101.22234005599999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97.8</v>
      </c>
      <c r="N1146">
        <v>97.127080938999995</v>
      </c>
      <c r="O1146">
        <v>100.50837569799999</v>
      </c>
      <c r="P1146"/>
      <c r="Q1146">
        <v>101.91698616399999</v>
      </c>
      <c r="R1146">
        <v>97.21</v>
      </c>
      <c r="S1146">
        <v>100.248711263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99.272608070999993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105.917974126</v>
      </c>
      <c r="E1147">
        <v>101.577092959</v>
      </c>
      <c r="F1147">
        <v>104.8</v>
      </c>
      <c r="G1147"/>
      <c r="H1147">
        <v>100.87110794100001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97.3</v>
      </c>
      <c r="N1147">
        <v>96.643080535999999</v>
      </c>
      <c r="O1147">
        <v>100.00833402799999</v>
      </c>
      <c r="P1147"/>
      <c r="Q1147">
        <v>99.816636106000004</v>
      </c>
      <c r="R1147">
        <v>99.11</v>
      </c>
      <c r="S1147">
        <v>100.47013675399999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99.567436728999994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108.670520231</v>
      </c>
      <c r="E1148">
        <v>100.987187959</v>
      </c>
      <c r="F1148">
        <v>100.4</v>
      </c>
      <c r="G1148"/>
      <c r="H1148">
        <v>98.800082892999995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98.1</v>
      </c>
      <c r="N1148">
        <v>96.548080456999998</v>
      </c>
      <c r="O1148">
        <v>102.70855904699999</v>
      </c>
      <c r="P1148"/>
      <c r="Q1148">
        <v>101.41690281699999</v>
      </c>
      <c r="R1148">
        <v>100.13</v>
      </c>
      <c r="S1148">
        <v>100.828874238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99.921131922000001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109.110927608</v>
      </c>
      <c r="E1149">
        <v>99.307898305999998</v>
      </c>
      <c r="F1149">
        <v>101.6</v>
      </c>
      <c r="G1149"/>
      <c r="H1149">
        <v>97.866732558999999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96.4</v>
      </c>
      <c r="N1149">
        <v>97.020080849999999</v>
      </c>
      <c r="O1149">
        <v>100.80840070000001</v>
      </c>
      <c r="P1149"/>
      <c r="Q1149">
        <v>102.017002834</v>
      </c>
      <c r="R1149">
        <v>98.32</v>
      </c>
      <c r="S1149">
        <v>99.679126120999996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74.954076291999996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98.798962173999996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102.491459045</v>
      </c>
      <c r="D1150">
        <v>109.221029452</v>
      </c>
      <c r="E1150">
        <v>101.212983796</v>
      </c>
      <c r="F1150">
        <v>101.3</v>
      </c>
      <c r="G1150"/>
      <c r="H1150">
        <v>98.110412873000001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97.4</v>
      </c>
      <c r="N1150">
        <v>97.260081049999997</v>
      </c>
      <c r="O1150">
        <v>101.60846737200001</v>
      </c>
      <c r="P1150"/>
      <c r="Q1150">
        <v>100.01666944500001</v>
      </c>
      <c r="R1150">
        <v>99.15</v>
      </c>
      <c r="S1150">
        <v>100.57545715400001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99.658320423000006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109.331131296</v>
      </c>
      <c r="E1151">
        <v>102.027079449</v>
      </c>
      <c r="F1151">
        <v>103.8</v>
      </c>
      <c r="G1151"/>
      <c r="H1151">
        <v>99.015787746000001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97.1</v>
      </c>
      <c r="N1151">
        <v>96.816080679999999</v>
      </c>
      <c r="O1151">
        <v>100.80840070000001</v>
      </c>
      <c r="P1151"/>
      <c r="Q1151">
        <v>101.31688614799999</v>
      </c>
      <c r="R1151">
        <v>97.59</v>
      </c>
      <c r="S1151">
        <v>100.55736596600001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99.571950560000005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108.450316543</v>
      </c>
      <c r="E1152">
        <v>101.65815473399999</v>
      </c>
      <c r="F1152">
        <v>103.7</v>
      </c>
      <c r="G1152"/>
      <c r="H1152">
        <v>97.973352812000002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96.8</v>
      </c>
      <c r="N1152">
        <v>96.423080353000003</v>
      </c>
      <c r="O1152">
        <v>102.30852571</v>
      </c>
      <c r="P1152"/>
      <c r="Q1152">
        <v>100.51675279200001</v>
      </c>
      <c r="R1152">
        <v>96.78</v>
      </c>
      <c r="S1152">
        <v>100.854573575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99.783764724999997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105.25736306100001</v>
      </c>
      <c r="E1153">
        <v>102.06961681600001</v>
      </c>
      <c r="F1153">
        <v>103</v>
      </c>
      <c r="G1153"/>
      <c r="H1153">
        <v>99.644156745999993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98.2</v>
      </c>
      <c r="N1153">
        <v>96.651080543000006</v>
      </c>
      <c r="O1153">
        <v>101.90849237400001</v>
      </c>
      <c r="P1153"/>
      <c r="Q1153">
        <v>98.516419403</v>
      </c>
      <c r="R1153">
        <v>99.65</v>
      </c>
      <c r="S1153">
        <v>101.36547459499999</v>
      </c>
      <c r="T1153">
        <v>97.736116023999998</v>
      </c>
      <c r="U1153"/>
      <c r="V1153">
        <v>96.595355032000001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100.312612499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105.917974126</v>
      </c>
      <c r="E1154">
        <v>101.38634363200001</v>
      </c>
      <c r="F1154">
        <v>103.5</v>
      </c>
      <c r="G1154"/>
      <c r="H1154">
        <v>102.824126127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97.6</v>
      </c>
      <c r="N1154">
        <v>96.855080713000007</v>
      </c>
      <c r="O1154">
        <v>99.108259021999999</v>
      </c>
      <c r="P1154"/>
      <c r="Q1154">
        <v>97.316219369999999</v>
      </c>
      <c r="R1154">
        <v>99.49</v>
      </c>
      <c r="S1154">
        <v>101.081748209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99.992116414999998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105.14726121699999</v>
      </c>
      <c r="E1155">
        <v>100.746142877</v>
      </c>
      <c r="F1155">
        <v>98.5</v>
      </c>
      <c r="G1155"/>
      <c r="H1155">
        <v>100.553013763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100.3</v>
      </c>
      <c r="N1155">
        <v>98.111081759000001</v>
      </c>
      <c r="O1155">
        <v>102.408534045</v>
      </c>
      <c r="P1155"/>
      <c r="Q1155">
        <v>98.816469412000004</v>
      </c>
      <c r="R1155">
        <v>100.02</v>
      </c>
      <c r="S1155">
        <v>100.519782476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100.09325061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104.48665015100001</v>
      </c>
      <c r="E1156">
        <v>100.143128878</v>
      </c>
      <c r="F1156">
        <v>97.9</v>
      </c>
      <c r="G1156"/>
      <c r="H1156">
        <v>98.473564218000007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100.4</v>
      </c>
      <c r="N1156">
        <v>98.837082363999997</v>
      </c>
      <c r="O1156">
        <v>101.008417368</v>
      </c>
      <c r="P1156"/>
      <c r="Q1156">
        <v>100.8168028</v>
      </c>
      <c r="R1156">
        <v>99.94</v>
      </c>
      <c r="S1156">
        <v>100.275977729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100.072127524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102.504816956</v>
      </c>
      <c r="E1157">
        <v>99.276062163000006</v>
      </c>
      <c r="F1157">
        <v>100.6</v>
      </c>
      <c r="G1157"/>
      <c r="H1157">
        <v>100.706473152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99.4</v>
      </c>
      <c r="N1157">
        <v>99.755083128999999</v>
      </c>
      <c r="O1157">
        <v>101.30844236999999</v>
      </c>
      <c r="P1157"/>
      <c r="Q1157">
        <v>100.21670278400001</v>
      </c>
      <c r="R1157">
        <v>99.26</v>
      </c>
      <c r="S1157">
        <v>100.139470827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90.784869188000002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99.927271035999993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101.513900358</v>
      </c>
      <c r="E1158">
        <v>98.354954265999993</v>
      </c>
      <c r="F1158">
        <v>101.1</v>
      </c>
      <c r="G1158"/>
      <c r="H1158">
        <v>100.758594875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100.2</v>
      </c>
      <c r="N1158">
        <v>100.93408411199999</v>
      </c>
      <c r="O1158">
        <v>101.008417368</v>
      </c>
      <c r="P1158"/>
      <c r="Q1158">
        <v>99.516586098000005</v>
      </c>
      <c r="R1158">
        <v>100.29</v>
      </c>
      <c r="S1158">
        <v>99.998608661000006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99.763990422000006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97.591867343999994</v>
      </c>
      <c r="D1159">
        <v>100.52298376</v>
      </c>
      <c r="E1159">
        <v>99.156475979999996</v>
      </c>
      <c r="F1159">
        <v>96.6</v>
      </c>
      <c r="G1159"/>
      <c r="H1159">
        <v>103.18722946299999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100.4</v>
      </c>
      <c r="N1159">
        <v>101.121084268</v>
      </c>
      <c r="O1159">
        <v>101.60846737200001</v>
      </c>
      <c r="P1159"/>
      <c r="Q1159">
        <v>101.41690281699999</v>
      </c>
      <c r="R1159">
        <v>100.21</v>
      </c>
      <c r="S1159">
        <v>99.98776977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100.086911507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98.761354252999993</v>
      </c>
      <c r="E1160">
        <v>100.61746065299999</v>
      </c>
      <c r="F1160">
        <v>100.7</v>
      </c>
      <c r="G1160"/>
      <c r="H1160">
        <v>99.313824526000005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100.9</v>
      </c>
      <c r="N1160">
        <v>102.068085057</v>
      </c>
      <c r="O1160">
        <v>100.108342362</v>
      </c>
      <c r="P1160"/>
      <c r="Q1160">
        <v>99.316552759000004</v>
      </c>
      <c r="R1160">
        <v>99.19</v>
      </c>
      <c r="S1160">
        <v>100.529187998</v>
      </c>
      <c r="T1160">
        <v>99.964626812999995</v>
      </c>
      <c r="U1160"/>
      <c r="V1160">
        <v>97.394489303</v>
      </c>
      <c r="W1160">
        <v>101.30844236999999</v>
      </c>
      <c r="X1160">
        <v>100.451508616</v>
      </c>
      <c r="Y1160"/>
      <c r="Z1160">
        <v>99.983336111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100.39154973399999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99.311863474000006</v>
      </c>
      <c r="E1161">
        <v>101.706577775</v>
      </c>
      <c r="F1161">
        <v>99.7</v>
      </c>
      <c r="G1161"/>
      <c r="H1161">
        <v>94.893833110000003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99.7</v>
      </c>
      <c r="N1161">
        <v>99.788083157000003</v>
      </c>
      <c r="O1161">
        <v>100.908409034</v>
      </c>
      <c r="P1161"/>
      <c r="Q1161">
        <v>100.01666944500001</v>
      </c>
      <c r="R1161">
        <v>100.09</v>
      </c>
      <c r="S1161">
        <v>99.768646403000005</v>
      </c>
      <c r="T1161">
        <v>100.282985497</v>
      </c>
      <c r="U1161"/>
      <c r="V1161">
        <v>100.790809956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100.00824508700001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96.999724744999995</v>
      </c>
      <c r="E1162">
        <v>99.550013509999999</v>
      </c>
      <c r="F1162">
        <v>100.5</v>
      </c>
      <c r="G1162"/>
      <c r="H1162">
        <v>100.066784355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100.3</v>
      </c>
      <c r="N1162">
        <v>101.183084319</v>
      </c>
      <c r="O1162">
        <v>100.708392366</v>
      </c>
      <c r="P1162"/>
      <c r="Q1162">
        <v>101.61693615599999</v>
      </c>
      <c r="R1162">
        <v>101.16</v>
      </c>
      <c r="S1162">
        <v>99.955074358000005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100.47077412599999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96.779521056999997</v>
      </c>
      <c r="E1163">
        <v>99.326625449000005</v>
      </c>
      <c r="F1163">
        <v>101.3</v>
      </c>
      <c r="G1163"/>
      <c r="H1163">
        <v>100.34969801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</v>
      </c>
      <c r="N1163">
        <v>100.561083801</v>
      </c>
      <c r="O1163">
        <v>101.30844236999999</v>
      </c>
      <c r="P1163"/>
      <c r="Q1163">
        <v>99.916652775000003</v>
      </c>
      <c r="R1163">
        <v>101.29</v>
      </c>
      <c r="S1163">
        <v>99.915153325000006</v>
      </c>
      <c r="T1163">
        <v>100.070746374</v>
      </c>
      <c r="U1163"/>
      <c r="V1163">
        <v>99.492216764999995</v>
      </c>
      <c r="W1163">
        <v>102.208517376</v>
      </c>
      <c r="X1163">
        <v>103.421754157</v>
      </c>
      <c r="Y1163"/>
      <c r="Z1163">
        <v>100.383269455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100.21871675200001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95.127993394000001</v>
      </c>
      <c r="E1164">
        <v>99.645521939000005</v>
      </c>
      <c r="F1164">
        <v>100.7</v>
      </c>
      <c r="G1164"/>
      <c r="H1164">
        <v>97.925137196999998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99.9</v>
      </c>
      <c r="N1164">
        <v>100.48808373999999</v>
      </c>
      <c r="O1164">
        <v>98.308192348999995</v>
      </c>
      <c r="P1164"/>
      <c r="Q1164">
        <v>98.716452742000001</v>
      </c>
      <c r="R1164">
        <v>99.36</v>
      </c>
      <c r="S1164">
        <v>99.185087836999998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99.662671689999996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93.696669419000003</v>
      </c>
      <c r="E1165">
        <v>100.090692878</v>
      </c>
      <c r="F1165">
        <v>98.8</v>
      </c>
      <c r="G1165"/>
      <c r="H1165">
        <v>98.652664733999998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100.2</v>
      </c>
      <c r="N1165">
        <v>100.299083583</v>
      </c>
      <c r="O1165">
        <v>96.008000667000005</v>
      </c>
      <c r="P1165"/>
      <c r="Q1165">
        <v>102.317052842</v>
      </c>
      <c r="R1165">
        <v>99.7</v>
      </c>
      <c r="S1165">
        <v>98.643492408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99.312375097</v>
      </c>
      <c r="AM1165">
        <v>102.1</v>
      </c>
      <c r="AN1165">
        <v>100.30916409</v>
      </c>
      <c r="AO1165">
        <v>99.2</v>
      </c>
      <c r="AP1165">
        <v>102.11701950299999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94.687586017000001</v>
      </c>
      <c r="E1166">
        <v>100.697987367</v>
      </c>
      <c r="F1166">
        <v>99.7</v>
      </c>
      <c r="G1166"/>
      <c r="H1166">
        <v>99.073477632000007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102.7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99.870114748999995</v>
      </c>
      <c r="T1166">
        <v>100.070746374</v>
      </c>
      <c r="U1166"/>
      <c r="V1166">
        <v>102.089403147</v>
      </c>
      <c r="W1166">
        <v>99.808317360000004</v>
      </c>
      <c r="X1166">
        <v>102.458038265</v>
      </c>
      <c r="Y1166"/>
      <c r="Z1166">
        <v>118.58023662700001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100.35466639400001</v>
      </c>
      <c r="AM1166">
        <v>101.9</v>
      </c>
      <c r="AN1166">
        <v>100.649161257</v>
      </c>
      <c r="AO1166">
        <v>100.5</v>
      </c>
      <c r="AP1166">
        <v>104.017336223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93.586567575000004</v>
      </c>
      <c r="E1167">
        <v>99.773401570999994</v>
      </c>
      <c r="F1167">
        <v>103.2</v>
      </c>
      <c r="G1167"/>
      <c r="H1167">
        <v>99.434478748000004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101.1</v>
      </c>
      <c r="N1167">
        <v>101.450084542</v>
      </c>
      <c r="O1167">
        <v>98.708225685000002</v>
      </c>
      <c r="P1167"/>
      <c r="Q1167">
        <v>102.417069512</v>
      </c>
      <c r="R1167">
        <v>100.83</v>
      </c>
      <c r="S1167">
        <v>99.285810386999998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100.007692795</v>
      </c>
      <c r="AM1167">
        <v>101.4</v>
      </c>
      <c r="AN1167">
        <v>102.309147424</v>
      </c>
      <c r="AO1167">
        <v>99.8</v>
      </c>
      <c r="AP1167">
        <v>105.617602934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94.026974952000003</v>
      </c>
      <c r="E1168">
        <v>98.756785245000003</v>
      </c>
      <c r="F1168">
        <v>101.8</v>
      </c>
      <c r="G1168"/>
      <c r="H1168">
        <v>101.815435166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100.6</v>
      </c>
      <c r="N1168">
        <v>102.35608529700001</v>
      </c>
      <c r="O1168">
        <v>97.108092341000003</v>
      </c>
      <c r="P1168"/>
      <c r="Q1168">
        <v>100.21670278400001</v>
      </c>
      <c r="R1168">
        <v>100.06</v>
      </c>
      <c r="S1168">
        <v>98.840017111999998</v>
      </c>
      <c r="T1168">
        <v>100.282985497</v>
      </c>
      <c r="U1168"/>
      <c r="V1168">
        <v>99.791892117000003</v>
      </c>
      <c r="W1168">
        <v>96.508042337000006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99.682601918000003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94.137076796000002</v>
      </c>
      <c r="E1169">
        <v>99.012009449000004</v>
      </c>
      <c r="F1169">
        <v>100.9</v>
      </c>
      <c r="G1169"/>
      <c r="H1169">
        <v>97.892546960000004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101.6</v>
      </c>
      <c r="N1169">
        <v>102.55208546</v>
      </c>
      <c r="O1169">
        <v>102.10850904199999</v>
      </c>
      <c r="P1169"/>
      <c r="Q1169">
        <v>105.317552925</v>
      </c>
      <c r="R1169">
        <v>101.14</v>
      </c>
      <c r="S1169">
        <v>99.315405154999993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100.065837632</v>
      </c>
      <c r="AM1169">
        <v>103.5</v>
      </c>
      <c r="AN1169">
        <v>103.799135007</v>
      </c>
      <c r="AO1169">
        <v>100.3</v>
      </c>
      <c r="AP1169">
        <v>104.617436239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94.247178640000001</v>
      </c>
      <c r="E1170">
        <v>95.219227959999998</v>
      </c>
      <c r="F1170">
        <v>99.9</v>
      </c>
      <c r="G1170"/>
      <c r="H1170">
        <v>98.747659959000003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100.2</v>
      </c>
      <c r="N1170">
        <v>100.349083624</v>
      </c>
      <c r="O1170">
        <v>99.608300692</v>
      </c>
      <c r="P1170"/>
      <c r="Q1170">
        <v>104.017336223</v>
      </c>
      <c r="R1170">
        <v>99.61</v>
      </c>
      <c r="S1170">
        <v>98.349598026999999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101.683052825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99.461059590000005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102.891425715</v>
      </c>
      <c r="D1171">
        <v>93.256262042000003</v>
      </c>
      <c r="E1171">
        <v>97.696293897999993</v>
      </c>
      <c r="F1171">
        <v>98.2</v>
      </c>
      <c r="G1171"/>
      <c r="H1171">
        <v>98.510233004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101.2</v>
      </c>
      <c r="N1171">
        <v>100.662083885</v>
      </c>
      <c r="O1171">
        <v>99.808317360000004</v>
      </c>
      <c r="P1171"/>
      <c r="Q1171">
        <v>105.317552925</v>
      </c>
      <c r="R1171">
        <v>99.31</v>
      </c>
      <c r="S1171">
        <v>98.930467254000007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99.912094288999995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93.916873108000004</v>
      </c>
      <c r="E1172">
        <v>100.25736444899999</v>
      </c>
      <c r="F1172">
        <v>98.9</v>
      </c>
      <c r="G1172"/>
      <c r="H1172">
        <v>97.550756257000003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101.2</v>
      </c>
      <c r="N1172">
        <v>100.800084</v>
      </c>
      <c r="O1172">
        <v>104.508709059</v>
      </c>
      <c r="P1172"/>
      <c r="Q1172">
        <v>106.617769628</v>
      </c>
      <c r="R1172">
        <v>99.14</v>
      </c>
      <c r="S1172">
        <v>99.159943850999994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108.18196967199999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99.873259746000002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105.79118406800001</v>
      </c>
      <c r="D1173">
        <v>92.045141756000007</v>
      </c>
      <c r="E1173">
        <v>100.66427851</v>
      </c>
      <c r="F1173">
        <v>101.5</v>
      </c>
      <c r="G1173"/>
      <c r="H1173">
        <v>97.249606584999995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101.2</v>
      </c>
      <c r="N1173">
        <v>102.14108511800001</v>
      </c>
      <c r="O1173">
        <v>103.50862571899999</v>
      </c>
      <c r="P1173"/>
      <c r="Q1173">
        <v>103.717286214</v>
      </c>
      <c r="R1173">
        <v>101.06</v>
      </c>
      <c r="S1173">
        <v>99.654841223999995</v>
      </c>
      <c r="T1173">
        <v>100.389105058</v>
      </c>
      <c r="U1173"/>
      <c r="V1173">
        <v>103.188212769</v>
      </c>
      <c r="W1173">
        <v>101.208434036</v>
      </c>
      <c r="X1173">
        <v>104.889580731</v>
      </c>
      <c r="Y1173"/>
      <c r="Z1173">
        <v>89.085152475000001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100.29724360199999</v>
      </c>
      <c r="AM1173">
        <v>103.9</v>
      </c>
      <c r="AN1173">
        <v>103.219139841</v>
      </c>
      <c r="AO1173">
        <v>101.7</v>
      </c>
      <c r="AP1173">
        <v>108.518086348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102.99141738199999</v>
      </c>
      <c r="D1174">
        <v>93.036058354000005</v>
      </c>
      <c r="E1174">
        <v>101.849706653</v>
      </c>
      <c r="F1174">
        <v>100</v>
      </c>
      <c r="G1174"/>
      <c r="H1174">
        <v>97.861548232999994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101.4</v>
      </c>
      <c r="N1174">
        <v>101.901084918</v>
      </c>
      <c r="O1174">
        <v>107.208934078</v>
      </c>
      <c r="P1174"/>
      <c r="Q1174">
        <v>105.517586264</v>
      </c>
      <c r="R1174">
        <v>99.89</v>
      </c>
      <c r="S1174">
        <v>99.626333639999999</v>
      </c>
      <c r="T1174">
        <v>100.176865936</v>
      </c>
      <c r="U1174"/>
      <c r="V1174">
        <v>101.589944227</v>
      </c>
      <c r="W1174">
        <v>99.308275690000002</v>
      </c>
      <c r="X1174">
        <v>105.72848794799999</v>
      </c>
      <c r="Y1174"/>
      <c r="Z1174">
        <v>100.683219463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100.160570409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103.29139238400001</v>
      </c>
      <c r="D1175">
        <v>91.824938067999994</v>
      </c>
      <c r="E1175">
        <v>101.307422102</v>
      </c>
      <c r="F1175">
        <v>99.4</v>
      </c>
      <c r="G1175"/>
      <c r="H1175">
        <v>96.282548792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</v>
      </c>
      <c r="N1175">
        <v>102.179085149</v>
      </c>
      <c r="O1175">
        <v>107.208934078</v>
      </c>
      <c r="P1175"/>
      <c r="Q1175">
        <v>106.51775295900001</v>
      </c>
      <c r="R1175">
        <v>99.59</v>
      </c>
      <c r="S1175">
        <v>99.682854907999996</v>
      </c>
      <c r="T1175">
        <v>98.691192075999993</v>
      </c>
      <c r="U1175"/>
      <c r="V1175">
        <v>105.38583201500001</v>
      </c>
      <c r="W1175">
        <v>100.108342362</v>
      </c>
      <c r="X1175">
        <v>108.241520983</v>
      </c>
      <c r="Y1175"/>
      <c r="Z1175">
        <v>116.680553241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98.008167346999997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100.52732797100001</v>
      </c>
      <c r="AM1175">
        <v>102.7</v>
      </c>
      <c r="AN1175">
        <v>101.279156007</v>
      </c>
      <c r="AO1175">
        <v>104.1</v>
      </c>
      <c r="AP1175">
        <v>106.117686281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103.991334055</v>
      </c>
      <c r="D1176">
        <v>92.705752821000004</v>
      </c>
      <c r="E1176">
        <v>102.579530163</v>
      </c>
      <c r="F1176">
        <v>99.4</v>
      </c>
      <c r="G1176"/>
      <c r="H1176">
        <v>99.020240146000006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102.6</v>
      </c>
      <c r="N1176">
        <v>103.222086018</v>
      </c>
      <c r="O1176">
        <v>108.209017418</v>
      </c>
      <c r="P1176"/>
      <c r="Q1176">
        <v>105.717619603</v>
      </c>
      <c r="R1176">
        <v>102.27</v>
      </c>
      <c r="S1176">
        <v>99.937899661000003</v>
      </c>
      <c r="T1176">
        <v>99.540148567000003</v>
      </c>
      <c r="U1176"/>
      <c r="V1176">
        <v>104.78648131200001</v>
      </c>
      <c r="W1176">
        <v>102.30852571</v>
      </c>
      <c r="X1176">
        <v>106.264670681</v>
      </c>
      <c r="Y1176"/>
      <c r="Z1176">
        <v>101.983002833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101.037309118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110.09082576500001</v>
      </c>
      <c r="D1177">
        <v>94.247178640000001</v>
      </c>
      <c r="E1177">
        <v>102.808803897</v>
      </c>
      <c r="F1177">
        <v>102</v>
      </c>
      <c r="G1177"/>
      <c r="H1177">
        <v>97.890769340000006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102.5</v>
      </c>
      <c r="N1177">
        <v>103.255086046</v>
      </c>
      <c r="O1177">
        <v>106.108842404</v>
      </c>
      <c r="P1177"/>
      <c r="Q1177">
        <v>104.317386231</v>
      </c>
      <c r="R1177">
        <v>100.76</v>
      </c>
      <c r="S1177">
        <v>100.001481394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101.09693856600001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94.907789704999999</v>
      </c>
      <c r="E1178">
        <v>103.53407938700001</v>
      </c>
      <c r="F1178">
        <v>105.4</v>
      </c>
      <c r="G1178"/>
      <c r="H1178">
        <v>98.004078195000005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</v>
      </c>
      <c r="N1178">
        <v>104.23508686300001</v>
      </c>
      <c r="O1178">
        <v>103.708642387</v>
      </c>
      <c r="P1178"/>
      <c r="Q1178">
        <v>107.617936323</v>
      </c>
      <c r="R1178">
        <v>101.11</v>
      </c>
      <c r="S1178">
        <v>99.756639199999995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101.078450688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96.229011835999998</v>
      </c>
      <c r="E1179">
        <v>103.129305571</v>
      </c>
      <c r="F1179">
        <v>100.5</v>
      </c>
      <c r="G1179"/>
      <c r="H1179">
        <v>93.861362162000006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102.8</v>
      </c>
      <c r="N1179">
        <v>103.48708623900001</v>
      </c>
      <c r="O1179">
        <v>105.508792399</v>
      </c>
      <c r="P1179"/>
      <c r="Q1179">
        <v>106.117686281</v>
      </c>
      <c r="R1179">
        <v>100.09</v>
      </c>
      <c r="S1179">
        <v>99.840753456000002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101.140925635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94.357280484</v>
      </c>
      <c r="E1180">
        <v>103.363127326</v>
      </c>
      <c r="F1180">
        <v>103.9</v>
      </c>
      <c r="G1180"/>
      <c r="H1180">
        <v>90.594466072000003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102.4</v>
      </c>
      <c r="N1180">
        <v>103.291086076</v>
      </c>
      <c r="O1180">
        <v>108.40903408600001</v>
      </c>
      <c r="P1180"/>
      <c r="Q1180">
        <v>105.317552925</v>
      </c>
      <c r="R1180">
        <v>101.41</v>
      </c>
      <c r="S1180">
        <v>100.163985271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101.52656996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94.577484173000002</v>
      </c>
      <c r="E1181">
        <v>104.323027162</v>
      </c>
      <c r="F1181">
        <v>101.4</v>
      </c>
      <c r="G1181"/>
      <c r="H1181">
        <v>96.495977245999995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103.2</v>
      </c>
      <c r="N1181">
        <v>103.300086083</v>
      </c>
      <c r="O1181">
        <v>110.00916743099999</v>
      </c>
      <c r="P1181"/>
      <c r="Q1181">
        <v>106.01766961200001</v>
      </c>
      <c r="R1181">
        <v>101.05</v>
      </c>
      <c r="S1181">
        <v>101.292560112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101.383102816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102.316333024</v>
      </c>
      <c r="AM1181">
        <v>107.8</v>
      </c>
      <c r="AN1181">
        <v>101.879151007</v>
      </c>
      <c r="AO1181">
        <v>105.6</v>
      </c>
      <c r="AP1181">
        <v>106.51775295900001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94.797687861</v>
      </c>
      <c r="E1182">
        <v>105.473676325</v>
      </c>
      <c r="F1182">
        <v>103.5</v>
      </c>
      <c r="G1182"/>
      <c r="H1182">
        <v>96.835112568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103.6</v>
      </c>
      <c r="N1182">
        <v>104.48308706900001</v>
      </c>
      <c r="O1182">
        <v>108.309025752</v>
      </c>
      <c r="P1182"/>
      <c r="Q1182">
        <v>107.41790298399999</v>
      </c>
      <c r="R1182">
        <v>103.29</v>
      </c>
      <c r="S1182">
        <v>101.32280578300001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94.884185969000001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102.465759914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95.568400771</v>
      </c>
      <c r="E1183">
        <v>105.566241917</v>
      </c>
      <c r="F1183">
        <v>103.2</v>
      </c>
      <c r="G1183"/>
      <c r="H1183">
        <v>97.318643510000001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103.2</v>
      </c>
      <c r="N1183">
        <v>104.489087074</v>
      </c>
      <c r="O1183">
        <v>108.40903408600001</v>
      </c>
      <c r="P1183"/>
      <c r="Q1183">
        <v>107.71795299199999</v>
      </c>
      <c r="R1183">
        <v>102.03</v>
      </c>
      <c r="S1183">
        <v>101.585704811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85.385769038000007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102.57812424399999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95.898706302999997</v>
      </c>
      <c r="E1184">
        <v>106.10692128399999</v>
      </c>
      <c r="F1184">
        <v>109.2</v>
      </c>
      <c r="G1184"/>
      <c r="H1184">
        <v>99.228555434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104.8</v>
      </c>
      <c r="N1184">
        <v>104.231086859</v>
      </c>
      <c r="O1184">
        <v>105.308775731</v>
      </c>
      <c r="P1184"/>
      <c r="Q1184">
        <v>109.018169695</v>
      </c>
      <c r="R1184">
        <v>102.58</v>
      </c>
      <c r="S1184">
        <v>101.675085592</v>
      </c>
      <c r="T1184">
        <v>99.964626812999995</v>
      </c>
      <c r="U1184"/>
      <c r="V1184">
        <v>105.485723799</v>
      </c>
      <c r="W1184">
        <v>102.908575715</v>
      </c>
      <c r="X1184">
        <v>106.91092876499999</v>
      </c>
      <c r="Y1184"/>
      <c r="Z1184">
        <v>102.682886186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102.710255457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110.190817432</v>
      </c>
      <c r="D1185">
        <v>95.898706302999997</v>
      </c>
      <c r="E1185">
        <v>104.886981693</v>
      </c>
      <c r="F1185">
        <v>109.4</v>
      </c>
      <c r="G1185"/>
      <c r="H1185">
        <v>100.79734384299999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105.5</v>
      </c>
      <c r="N1185">
        <v>104.63808719799999</v>
      </c>
      <c r="O1185">
        <v>104.508709059</v>
      </c>
      <c r="P1185"/>
      <c r="Q1185">
        <v>107.51791965300001</v>
      </c>
      <c r="R1185">
        <v>102.87</v>
      </c>
      <c r="S1185">
        <v>102.06379910699999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91.584735877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103.307269248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96.339113679999997</v>
      </c>
      <c r="E1186">
        <v>105.332687693</v>
      </c>
      <c r="F1186">
        <v>107.3</v>
      </c>
      <c r="G1186"/>
      <c r="H1186">
        <v>100.08051271399999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105</v>
      </c>
      <c r="N1186">
        <v>105.31708776399999</v>
      </c>
      <c r="O1186">
        <v>107.708975748</v>
      </c>
      <c r="P1186"/>
      <c r="Q1186">
        <v>106.91781963699999</v>
      </c>
      <c r="R1186">
        <v>103.59</v>
      </c>
      <c r="S1186">
        <v>101.716912967</v>
      </c>
      <c r="T1186">
        <v>101.874778918</v>
      </c>
      <c r="U1186"/>
      <c r="V1186">
        <v>104.087238825</v>
      </c>
      <c r="W1186">
        <v>106.408867406</v>
      </c>
      <c r="X1186">
        <v>110.55562534800001</v>
      </c>
      <c r="Y1186"/>
      <c r="Z1186">
        <v>97.683719379999999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104.208684057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103.032892141</v>
      </c>
      <c r="AM1186">
        <v>111.8</v>
      </c>
      <c r="AN1186">
        <v>106.879109341</v>
      </c>
      <c r="AO1186">
        <v>107</v>
      </c>
      <c r="AP1186">
        <v>110.318386398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106.891092409</v>
      </c>
      <c r="D1187">
        <v>97.109826589999997</v>
      </c>
      <c r="E1187">
        <v>104.646739203</v>
      </c>
      <c r="F1187">
        <v>106.7</v>
      </c>
      <c r="G1187"/>
      <c r="H1187">
        <v>100.22918604900001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105.7</v>
      </c>
      <c r="N1187">
        <v>106.417088681</v>
      </c>
      <c r="O1187">
        <v>109.109092424</v>
      </c>
      <c r="P1187"/>
      <c r="Q1187">
        <v>108.41806967799999</v>
      </c>
      <c r="R1187">
        <v>104.13</v>
      </c>
      <c r="S1187">
        <v>102.21873710600001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114.380936511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101.90849237400001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103.61041472700001</v>
      </c>
      <c r="AM1187">
        <v>113</v>
      </c>
      <c r="AN1187">
        <v>105.929117257</v>
      </c>
      <c r="AO1187">
        <v>105.7</v>
      </c>
      <c r="AP1187">
        <v>110.318386398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108.39096741900001</v>
      </c>
      <c r="D1188">
        <v>97.550233965999993</v>
      </c>
      <c r="E1188">
        <v>105.794445529</v>
      </c>
      <c r="F1188">
        <v>108.6</v>
      </c>
      <c r="G1188"/>
      <c r="H1188">
        <v>100.898603577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107.8</v>
      </c>
      <c r="N1188">
        <v>107.61608968</v>
      </c>
      <c r="O1188">
        <v>107.108925744</v>
      </c>
      <c r="P1188"/>
      <c r="Q1188">
        <v>109.91831972</v>
      </c>
      <c r="R1188">
        <v>104.47</v>
      </c>
      <c r="S1188">
        <v>103.17673621599999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117.28045325799999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104.33977923099999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100.52298376</v>
      </c>
      <c r="E1189">
        <v>106.223297101</v>
      </c>
      <c r="F1189">
        <v>115.7</v>
      </c>
      <c r="G1189"/>
      <c r="H1189">
        <v>99.377869590000003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108.1</v>
      </c>
      <c r="N1189">
        <v>109.400091167</v>
      </c>
      <c r="O1189">
        <v>109.20910075800001</v>
      </c>
      <c r="P1189"/>
      <c r="Q1189">
        <v>111.218536423</v>
      </c>
      <c r="R1189">
        <v>105.67</v>
      </c>
      <c r="S1189">
        <v>103.76421546100001</v>
      </c>
      <c r="T1189">
        <v>103.148213654</v>
      </c>
      <c r="U1189"/>
      <c r="V1189">
        <v>107.883126613</v>
      </c>
      <c r="W1189">
        <v>108.40903408600001</v>
      </c>
      <c r="X1189">
        <v>112.798416437</v>
      </c>
      <c r="Y1189"/>
      <c r="Z1189">
        <v>110.781536411</v>
      </c>
      <c r="AA1189">
        <v>102.41819142200001</v>
      </c>
      <c r="AB1189">
        <v>100.796252927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104.98724022099999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108.190984085</v>
      </c>
      <c r="D1190">
        <v>97.880539498999994</v>
      </c>
      <c r="E1190">
        <v>105.853569795</v>
      </c>
      <c r="F1190">
        <v>110.6</v>
      </c>
      <c r="G1190"/>
      <c r="H1190">
        <v>100.624767738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105.8</v>
      </c>
      <c r="N1190">
        <v>105.36608780500001</v>
      </c>
      <c r="O1190">
        <v>111.209267439</v>
      </c>
      <c r="P1190"/>
      <c r="Q1190">
        <v>111.518586431</v>
      </c>
      <c r="R1190">
        <v>101.79</v>
      </c>
      <c r="S1190">
        <v>102.446713526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104.008667389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103.920460749</v>
      </c>
      <c r="AM1190">
        <v>112.9</v>
      </c>
      <c r="AN1190">
        <v>107.409104924</v>
      </c>
      <c r="AO1190">
        <v>108.2</v>
      </c>
      <c r="AP1190">
        <v>107.31788631400001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97.550233965999993</v>
      </c>
      <c r="E1191">
        <v>107.321777794</v>
      </c>
      <c r="F1191">
        <v>111.4</v>
      </c>
      <c r="G1191"/>
      <c r="H1191">
        <v>103.505522191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105</v>
      </c>
      <c r="N1191">
        <v>106.5600888</v>
      </c>
      <c r="O1191">
        <v>107.00891741</v>
      </c>
      <c r="P1191"/>
      <c r="Q1191">
        <v>111.318553092</v>
      </c>
      <c r="R1191">
        <v>103.28</v>
      </c>
      <c r="S1191">
        <v>102.946621628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96.983836026999995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104.365772956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98.761354252999993</v>
      </c>
      <c r="E1192">
        <v>108.526468141</v>
      </c>
      <c r="F1192">
        <v>110.5</v>
      </c>
      <c r="G1192"/>
      <c r="H1192">
        <v>101.667500835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105.2</v>
      </c>
      <c r="N1192">
        <v>107.71308976100001</v>
      </c>
      <c r="O1192">
        <v>111.309275773</v>
      </c>
      <c r="P1192"/>
      <c r="Q1192">
        <v>113.31888648100001</v>
      </c>
      <c r="R1192">
        <v>104.29</v>
      </c>
      <c r="S1192">
        <v>103.77967597599999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104.838565692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98.981557941000005</v>
      </c>
      <c r="E1193">
        <v>108.679495651</v>
      </c>
      <c r="F1193">
        <v>111</v>
      </c>
      <c r="G1193"/>
      <c r="H1193">
        <v>100.377084443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104.9</v>
      </c>
      <c r="N1193">
        <v>105.30608775499999</v>
      </c>
      <c r="O1193">
        <v>113.80948412399999</v>
      </c>
      <c r="P1193"/>
      <c r="Q1193">
        <v>107.91798633099999</v>
      </c>
      <c r="R1193">
        <v>103.26</v>
      </c>
      <c r="S1193">
        <v>103.983854063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93.784369272000006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105.083580533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88.191577209000002</v>
      </c>
      <c r="E1194">
        <v>108.349362876</v>
      </c>
      <c r="F1194">
        <v>112.6</v>
      </c>
      <c r="G1194"/>
      <c r="H1194">
        <v>100.92270052799999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106.3</v>
      </c>
      <c r="N1194">
        <v>105.664088053</v>
      </c>
      <c r="O1194">
        <v>113.909492458</v>
      </c>
      <c r="P1194"/>
      <c r="Q1194">
        <v>112.018669778</v>
      </c>
      <c r="R1194">
        <v>102.19</v>
      </c>
      <c r="S1194">
        <v>103.800268449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105.21029763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99.201761629999993</v>
      </c>
      <c r="E1195">
        <v>109.0941681</v>
      </c>
      <c r="F1195">
        <v>112.5</v>
      </c>
      <c r="G1195"/>
      <c r="H1195">
        <v>102.319704552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106.1</v>
      </c>
      <c r="N1195">
        <v>104.529087108</v>
      </c>
      <c r="O1195">
        <v>111.709309109</v>
      </c>
      <c r="P1195"/>
      <c r="Q1195">
        <v>111.318553092</v>
      </c>
      <c r="R1195">
        <v>103.93</v>
      </c>
      <c r="S1195">
        <v>104.23803209800001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98.083652724999993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105.459145539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109.190900758</v>
      </c>
      <c r="D1196">
        <v>98.871456097000006</v>
      </c>
      <c r="E1196">
        <v>110.266487243</v>
      </c>
      <c r="F1196">
        <v>110.9</v>
      </c>
      <c r="G1196"/>
      <c r="H1196">
        <v>101.162015328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104.8</v>
      </c>
      <c r="N1196">
        <v>104.619087183</v>
      </c>
      <c r="O1196">
        <v>111.209267439</v>
      </c>
      <c r="P1196"/>
      <c r="Q1196">
        <v>109.818303051</v>
      </c>
      <c r="R1196">
        <v>103.7</v>
      </c>
      <c r="S1196">
        <v>104.002443519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92.784535911000006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105.18238516300001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112.29064244600001</v>
      </c>
      <c r="D1197">
        <v>97.990641342999993</v>
      </c>
      <c r="E1197">
        <v>110.547126855</v>
      </c>
      <c r="F1197">
        <v>111.5</v>
      </c>
      <c r="G1197"/>
      <c r="H1197">
        <v>100.41778744200001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106.2</v>
      </c>
      <c r="N1197">
        <v>105.41708784799999</v>
      </c>
      <c r="O1197">
        <v>111.809317443</v>
      </c>
      <c r="P1197"/>
      <c r="Q1197">
        <v>110.218369728</v>
      </c>
      <c r="R1197">
        <v>104.02</v>
      </c>
      <c r="S1197">
        <v>104.572913841</v>
      </c>
      <c r="T1197">
        <v>104.527767952</v>
      </c>
      <c r="U1197"/>
      <c r="V1197">
        <v>109.181719804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102.008500708</v>
      </c>
      <c r="AG1197">
        <v>118.3</v>
      </c>
      <c r="AH1197"/>
      <c r="AI1197">
        <v>102.69144238</v>
      </c>
      <c r="AJ1197">
        <v>104.150504267</v>
      </c>
      <c r="AK1197"/>
      <c r="AL1197">
        <v>105.90665273400001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106.49112574</v>
      </c>
      <c r="D1198">
        <v>95.348197081999999</v>
      </c>
      <c r="E1198">
        <v>110.17606189599999</v>
      </c>
      <c r="F1198">
        <v>110.4</v>
      </c>
      <c r="G1198"/>
      <c r="H1198">
        <v>99.747978175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105.3</v>
      </c>
      <c r="N1198">
        <v>105.29508774599999</v>
      </c>
      <c r="O1198">
        <v>112.209350779</v>
      </c>
      <c r="P1198"/>
      <c r="Q1198">
        <v>113.11885314200001</v>
      </c>
      <c r="R1198">
        <v>102.91</v>
      </c>
      <c r="S1198">
        <v>104.356580102</v>
      </c>
      <c r="T1198">
        <v>104.74000707499999</v>
      </c>
      <c r="U1198"/>
      <c r="V1198">
        <v>107.78323482899999</v>
      </c>
      <c r="W1198">
        <v>108.60905075399999</v>
      </c>
      <c r="X1198">
        <v>116.272841183</v>
      </c>
      <c r="Y1198"/>
      <c r="Z1198">
        <v>98.583569405000006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100.30835903000001</v>
      </c>
      <c r="AG1198">
        <v>113.8</v>
      </c>
      <c r="AH1198"/>
      <c r="AI1198">
        <v>102.791434047</v>
      </c>
      <c r="AJ1198">
        <v>102.055857254</v>
      </c>
      <c r="AK1198"/>
      <c r="AL1198">
        <v>105.275721152</v>
      </c>
      <c r="AM1198">
        <v>117.9</v>
      </c>
      <c r="AN1198">
        <v>106.669111091</v>
      </c>
      <c r="AO1198">
        <v>110.1</v>
      </c>
      <c r="AP1198">
        <v>115.019169862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106.591117407</v>
      </c>
      <c r="D1199">
        <v>96.559317368999999</v>
      </c>
      <c r="E1199">
        <v>110.359052835</v>
      </c>
      <c r="F1199">
        <v>115.8</v>
      </c>
      <c r="G1199"/>
      <c r="H1199">
        <v>99.875549093000004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</v>
      </c>
      <c r="N1199">
        <v>106.257088548</v>
      </c>
      <c r="O1199">
        <v>112.40936744699999</v>
      </c>
      <c r="P1199"/>
      <c r="Q1199">
        <v>111.218536423</v>
      </c>
      <c r="R1199">
        <v>104</v>
      </c>
      <c r="S1199">
        <v>104.64898519400001</v>
      </c>
      <c r="T1199">
        <v>103.678811461</v>
      </c>
      <c r="U1199"/>
      <c r="V1199">
        <v>107.78323482899999</v>
      </c>
      <c r="W1199">
        <v>111.10925910500001</v>
      </c>
      <c r="X1199">
        <v>119.16063876</v>
      </c>
      <c r="Y1199"/>
      <c r="Z1199">
        <v>105.982336277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104.408700725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105.76625564699999</v>
      </c>
      <c r="AM1199">
        <v>118.6</v>
      </c>
      <c r="AN1199">
        <v>106.469112757</v>
      </c>
      <c r="AO1199">
        <v>110.3</v>
      </c>
      <c r="AP1199">
        <v>116.819469912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112.39063411399999</v>
      </c>
      <c r="D1200">
        <v>96.449215523999996</v>
      </c>
      <c r="E1200">
        <v>109.392999794</v>
      </c>
      <c r="F1200">
        <v>115.1</v>
      </c>
      <c r="G1200"/>
      <c r="H1200">
        <v>103.92549339599999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104.3</v>
      </c>
      <c r="N1200">
        <v>104.595087163</v>
      </c>
      <c r="O1200">
        <v>116.409700808</v>
      </c>
      <c r="P1200"/>
      <c r="Q1200">
        <v>111.018503084</v>
      </c>
      <c r="R1200">
        <v>102.88</v>
      </c>
      <c r="S1200">
        <v>103.903857139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104.99260550699999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107.19106741100001</v>
      </c>
      <c r="D1201">
        <v>96.669419212999998</v>
      </c>
      <c r="E1201">
        <v>108.653277651</v>
      </c>
      <c r="F1201">
        <v>116.9</v>
      </c>
      <c r="G1201"/>
      <c r="H1201">
        <v>102.55397945199999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104.7</v>
      </c>
      <c r="N1201">
        <v>104.282086902</v>
      </c>
      <c r="O1201">
        <v>116.909742479</v>
      </c>
      <c r="P1201"/>
      <c r="Q1201">
        <v>112.718786464</v>
      </c>
      <c r="R1201">
        <v>104.28</v>
      </c>
      <c r="S1201">
        <v>104.09110674900001</v>
      </c>
      <c r="T1201">
        <v>103.78493102199999</v>
      </c>
      <c r="U1201"/>
      <c r="V1201">
        <v>110.280529426</v>
      </c>
      <c r="W1201">
        <v>116.109675806</v>
      </c>
      <c r="X1201">
        <v>115.45191532299999</v>
      </c>
      <c r="Y1201"/>
      <c r="Z1201">
        <v>93.684385935999998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105.01703195100001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96.008808148</v>
      </c>
      <c r="E1202">
        <v>107.505838856</v>
      </c>
      <c r="F1202">
        <v>115.8</v>
      </c>
      <c r="G1202"/>
      <c r="H1202">
        <v>99.825891576999993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</v>
      </c>
      <c r="N1202">
        <v>107.355089463</v>
      </c>
      <c r="O1202">
        <v>127.810650888</v>
      </c>
      <c r="P1202"/>
      <c r="Q1202">
        <v>113.51891981999999</v>
      </c>
      <c r="R1202">
        <v>104.59</v>
      </c>
      <c r="S1202">
        <v>103.47068493</v>
      </c>
      <c r="T1202">
        <v>104.84612663599999</v>
      </c>
      <c r="U1202"/>
      <c r="V1202">
        <v>111.279447265</v>
      </c>
      <c r="W1202">
        <v>114.409534128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101.408450704</v>
      </c>
      <c r="AG1202">
        <v>117.1</v>
      </c>
      <c r="AH1202"/>
      <c r="AI1202">
        <v>103.991334055</v>
      </c>
      <c r="AJ1202">
        <v>98.448409620000007</v>
      </c>
      <c r="AK1202"/>
      <c r="AL1202">
        <v>104.85069862899999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96.229011835999998</v>
      </c>
      <c r="E1203">
        <v>107.151093264</v>
      </c>
      <c r="F1203">
        <v>114.8</v>
      </c>
      <c r="G1203"/>
      <c r="H1203">
        <v>99.537207653999999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</v>
      </c>
      <c r="N1203">
        <v>106.634088862</v>
      </c>
      <c r="O1203">
        <v>122.91024252</v>
      </c>
      <c r="P1203"/>
      <c r="Q1203">
        <v>111.418569762</v>
      </c>
      <c r="R1203">
        <v>104.68</v>
      </c>
      <c r="S1203">
        <v>103.383035995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104.57050004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95.898706302999997</v>
      </c>
      <c r="E1204">
        <v>108.826637488</v>
      </c>
      <c r="F1204">
        <v>114.6</v>
      </c>
      <c r="G1204"/>
      <c r="H1204">
        <v>99.516139883999998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105.5</v>
      </c>
      <c r="N1204">
        <v>106.317088598</v>
      </c>
      <c r="O1204">
        <v>125.41045087099999</v>
      </c>
      <c r="P1204"/>
      <c r="Q1204">
        <v>111.518586431</v>
      </c>
      <c r="R1204">
        <v>104.48</v>
      </c>
      <c r="S1204">
        <v>103.54870196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100.683219463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104.927048407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114.290475794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96.229011835999998</v>
      </c>
      <c r="E1205">
        <v>111.05597007900001</v>
      </c>
      <c r="F1205">
        <v>115.7</v>
      </c>
      <c r="G1205"/>
      <c r="H1205">
        <v>101.605494088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105</v>
      </c>
      <c r="N1205">
        <v>106.505088754</v>
      </c>
      <c r="O1205">
        <v>124.710392533</v>
      </c>
      <c r="P1205"/>
      <c r="Q1205">
        <v>114.819136523</v>
      </c>
      <c r="R1205">
        <v>104.81</v>
      </c>
      <c r="S1205">
        <v>103.057740396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104.54332552699999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104.842605139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96.118909991999999</v>
      </c>
      <c r="E1206">
        <v>111.160307018</v>
      </c>
      <c r="F1206">
        <v>116.4</v>
      </c>
      <c r="G1206"/>
      <c r="H1206">
        <v>101.865990725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</v>
      </c>
      <c r="N1206">
        <v>106.769088974</v>
      </c>
      <c r="O1206">
        <v>126.01050087500001</v>
      </c>
      <c r="P1206"/>
      <c r="Q1206">
        <v>111.918653109</v>
      </c>
      <c r="R1206">
        <v>106.24</v>
      </c>
      <c r="S1206">
        <v>103.754780106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105.381094206</v>
      </c>
      <c r="AM1206">
        <v>122.5</v>
      </c>
      <c r="AN1206">
        <v>106.369113591</v>
      </c>
      <c r="AO1206">
        <v>112.9</v>
      </c>
      <c r="AP1206">
        <v>117.219536589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95.348197081999999</v>
      </c>
      <c r="E1207">
        <v>110.269965141</v>
      </c>
      <c r="F1207">
        <v>119.4</v>
      </c>
      <c r="G1207"/>
      <c r="H1207">
        <v>100.2182638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104.5</v>
      </c>
      <c r="N1207">
        <v>106.06508838800001</v>
      </c>
      <c r="O1207">
        <v>117.60980081700001</v>
      </c>
      <c r="P1207"/>
      <c r="Q1207">
        <v>114.21903650599999</v>
      </c>
      <c r="R1207">
        <v>103.66</v>
      </c>
      <c r="S1207">
        <v>103.023126584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99.183469422000002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104.489184255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94.577484173000002</v>
      </c>
      <c r="E1208">
        <v>108.40393912099999</v>
      </c>
      <c r="F1208">
        <v>118.6</v>
      </c>
      <c r="G1208"/>
      <c r="H1208">
        <v>100.933255758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104.2</v>
      </c>
      <c r="N1208">
        <v>105.272087727</v>
      </c>
      <c r="O1208">
        <v>114.309525794</v>
      </c>
      <c r="P1208"/>
      <c r="Q1208">
        <v>115.119186531</v>
      </c>
      <c r="R1208">
        <v>104.11</v>
      </c>
      <c r="S1208">
        <v>102.775194227</v>
      </c>
      <c r="T1208">
        <v>106.01344181100001</v>
      </c>
      <c r="U1208"/>
      <c r="V1208">
        <v>106.38474985400001</v>
      </c>
      <c r="W1208">
        <v>116.80973414499999</v>
      </c>
      <c r="X1208">
        <v>118.547379374</v>
      </c>
      <c r="Y1208"/>
      <c r="Z1208">
        <v>102.282952841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97.908159013000002</v>
      </c>
      <c r="AG1208">
        <v>114.9</v>
      </c>
      <c r="AH1208"/>
      <c r="AI1208">
        <v>101.69152570599999</v>
      </c>
      <c r="AJ1208">
        <v>96.353762606999993</v>
      </c>
      <c r="AK1208"/>
      <c r="AL1208">
        <v>104.62522658499999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114.890425798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117.390217482</v>
      </c>
      <c r="D1209">
        <v>95.678502614999999</v>
      </c>
      <c r="E1209">
        <v>108.656755549</v>
      </c>
      <c r="F1209">
        <v>119.2</v>
      </c>
      <c r="G1209"/>
      <c r="H1209">
        <v>102.260819412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</v>
      </c>
      <c r="N1209">
        <v>106.04708837299999</v>
      </c>
      <c r="O1209">
        <v>119.009917493</v>
      </c>
      <c r="P1209"/>
      <c r="Q1209">
        <v>113.918986498</v>
      </c>
      <c r="R1209">
        <v>102.93</v>
      </c>
      <c r="S1209">
        <v>102.780457203</v>
      </c>
      <c r="T1209">
        <v>105.376724443</v>
      </c>
      <c r="U1209"/>
      <c r="V1209">
        <v>109.08182802</v>
      </c>
      <c r="W1209">
        <v>115.2096008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101.10842570200001</v>
      </c>
      <c r="AG1209">
        <v>119.3</v>
      </c>
      <c r="AH1209"/>
      <c r="AI1209">
        <v>101.89150904100001</v>
      </c>
      <c r="AJ1209">
        <v>94.491854150999998</v>
      </c>
      <c r="AK1209"/>
      <c r="AL1209">
        <v>104.47553280699999</v>
      </c>
      <c r="AM1209">
        <v>121</v>
      </c>
      <c r="AN1209">
        <v>103.529137257</v>
      </c>
      <c r="AO1209">
        <v>114.7</v>
      </c>
      <c r="AP1209">
        <v>109.618269712</v>
      </c>
      <c r="AQ1209">
        <v>123.210267522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114.99041746499999</v>
      </c>
      <c r="D1210">
        <v>95.678502614999999</v>
      </c>
      <c r="E1210">
        <v>108.279537386</v>
      </c>
      <c r="F1210">
        <v>121.6</v>
      </c>
      <c r="G1210"/>
      <c r="H1210">
        <v>100.738256182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104.5</v>
      </c>
      <c r="N1210">
        <v>105.509087924</v>
      </c>
      <c r="O1210">
        <v>117.10975914700001</v>
      </c>
      <c r="P1210"/>
      <c r="Q1210">
        <v>114.01900316699999</v>
      </c>
      <c r="R1210">
        <v>103.88</v>
      </c>
      <c r="S1210">
        <v>102.947928659</v>
      </c>
      <c r="T1210">
        <v>106.968517863</v>
      </c>
      <c r="U1210"/>
      <c r="V1210">
        <v>109.281611587</v>
      </c>
      <c r="W1210">
        <v>118.509875823</v>
      </c>
      <c r="X1210">
        <v>111.000832485</v>
      </c>
      <c r="Y1210"/>
      <c r="Z1210">
        <v>107.982002999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98.708225685000002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104.881372865</v>
      </c>
      <c r="AM1210">
        <v>122</v>
      </c>
      <c r="AN1210">
        <v>100.84915959</v>
      </c>
      <c r="AO1210">
        <v>114.6</v>
      </c>
      <c r="AP1210">
        <v>111.518586431</v>
      </c>
      <c r="AQ1210">
        <v>124.91040920099999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111.79068411</v>
      </c>
      <c r="D1211">
        <v>97.660335810999996</v>
      </c>
      <c r="E1211">
        <v>108.67227232499999</v>
      </c>
      <c r="F1211">
        <v>120.2</v>
      </c>
      <c r="G1211"/>
      <c r="H1211">
        <v>97.623891635999996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104.8</v>
      </c>
      <c r="N1211">
        <v>105.241087701</v>
      </c>
      <c r="O1211">
        <v>116.309692474</v>
      </c>
      <c r="P1211"/>
      <c r="Q1211">
        <v>112.91881980300001</v>
      </c>
      <c r="R1211">
        <v>103.69</v>
      </c>
      <c r="S1211">
        <v>101.768603605</v>
      </c>
      <c r="T1211">
        <v>107.923593916</v>
      </c>
      <c r="U1211"/>
      <c r="V1211">
        <v>106.98410055799999</v>
      </c>
      <c r="W1211">
        <v>117.709809151</v>
      </c>
      <c r="X1211">
        <v>111.20680016999999</v>
      </c>
      <c r="Y1211"/>
      <c r="Z1211">
        <v>122.87952008000001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97.408117343000001</v>
      </c>
      <c r="AG1211">
        <v>118.5</v>
      </c>
      <c r="AH1211"/>
      <c r="AI1211">
        <v>102.891425715</v>
      </c>
      <c r="AJ1211">
        <v>97.284716834999998</v>
      </c>
      <c r="AK1211"/>
      <c r="AL1211">
        <v>103.983349758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126.21051754299999</v>
      </c>
      <c r="AR1211">
        <v>111.190734105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115.09040913299999</v>
      </c>
      <c r="D1212">
        <v>95.568400771</v>
      </c>
      <c r="E1212">
        <v>107.70942965099999</v>
      </c>
      <c r="F1212">
        <v>117.6</v>
      </c>
      <c r="G1212"/>
      <c r="H1212">
        <v>100.6003403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103.8</v>
      </c>
      <c r="N1212">
        <v>106.17608848</v>
      </c>
      <c r="O1212">
        <v>118.609884157</v>
      </c>
      <c r="P1212"/>
      <c r="Q1212">
        <v>112.218703117</v>
      </c>
      <c r="R1212">
        <v>103.25</v>
      </c>
      <c r="S1212">
        <v>101.740099007</v>
      </c>
      <c r="T1212">
        <v>107.605235232</v>
      </c>
      <c r="U1212"/>
      <c r="V1212">
        <v>101.290268875</v>
      </c>
      <c r="W1212">
        <v>115.90965913799999</v>
      </c>
      <c r="X1212">
        <v>117.999924452</v>
      </c>
      <c r="Y1212"/>
      <c r="Z1212">
        <v>104.38260289999999</v>
      </c>
      <c r="AA1212"/>
      <c r="AB1212">
        <v>107.634660422</v>
      </c>
      <c r="AC1212">
        <v>104.49129239200001</v>
      </c>
      <c r="AD1212">
        <v>97.691859011999995</v>
      </c>
      <c r="AE1212">
        <v>107.5</v>
      </c>
      <c r="AF1212">
        <v>96.408034002999997</v>
      </c>
      <c r="AG1212">
        <v>116.4</v>
      </c>
      <c r="AH1212"/>
      <c r="AI1212">
        <v>101.69152570599999</v>
      </c>
      <c r="AJ1212">
        <v>99.844840962000006</v>
      </c>
      <c r="AK1212"/>
      <c r="AL1212">
        <v>103.885647351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118.290142488</v>
      </c>
      <c r="D1213">
        <v>94.797687861</v>
      </c>
      <c r="E1213">
        <v>107.174903488</v>
      </c>
      <c r="F1213">
        <v>115.6</v>
      </c>
      <c r="G1213"/>
      <c r="H1213">
        <v>104.223082197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101.8</v>
      </c>
      <c r="N1213">
        <v>105.02008751699999</v>
      </c>
      <c r="O1213">
        <v>116.409700808</v>
      </c>
      <c r="P1213"/>
      <c r="Q1213">
        <v>111.61860310100001</v>
      </c>
      <c r="R1213">
        <v>101.23</v>
      </c>
      <c r="S1213">
        <v>100.98932804499999</v>
      </c>
      <c r="T1213">
        <v>107.711354793</v>
      </c>
      <c r="U1213"/>
      <c r="V1213">
        <v>105.685507367</v>
      </c>
      <c r="W1213">
        <v>112.509375781</v>
      </c>
      <c r="X1213">
        <v>115.456562736</v>
      </c>
      <c r="Y1213"/>
      <c r="Z1213">
        <v>95.084152641000003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100.77579519</v>
      </c>
      <c r="AK1213"/>
      <c r="AL1213">
        <v>103.518238782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112.39063411399999</v>
      </c>
      <c r="D1214">
        <v>95.898706302999997</v>
      </c>
      <c r="E1214">
        <v>107.897503672</v>
      </c>
      <c r="F1214">
        <v>119.7</v>
      </c>
      <c r="G1214"/>
      <c r="H1214">
        <v>102.399353183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104.2</v>
      </c>
      <c r="N1214">
        <v>105.655088046</v>
      </c>
      <c r="O1214">
        <v>117.409784149</v>
      </c>
      <c r="P1214"/>
      <c r="Q1214">
        <v>110.718453076</v>
      </c>
      <c r="R1214">
        <v>101.28</v>
      </c>
      <c r="S1214">
        <v>101.659209696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105.282452925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114.4</v>
      </c>
      <c r="AH1214"/>
      <c r="AI1214">
        <v>102.69144238</v>
      </c>
      <c r="AJ1214">
        <v>98.564778898</v>
      </c>
      <c r="AK1214"/>
      <c r="AL1214">
        <v>104.120295728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96.339113679999997</v>
      </c>
      <c r="E1215">
        <v>108.769118406</v>
      </c>
      <c r="F1215">
        <v>116.6</v>
      </c>
      <c r="G1215"/>
      <c r="H1215">
        <v>101.506214695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104</v>
      </c>
      <c r="N1215">
        <v>105.405087838</v>
      </c>
      <c r="O1215">
        <v>127.710642554</v>
      </c>
      <c r="P1215"/>
      <c r="Q1215">
        <v>110.018336389</v>
      </c>
      <c r="R1215">
        <v>103.47</v>
      </c>
      <c r="S1215">
        <v>102.12023797400001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96.483919346999997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104.31332582899999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88.631984586000002</v>
      </c>
      <c r="E1216">
        <v>102.07577001999999</v>
      </c>
      <c r="F1216">
        <v>111.5</v>
      </c>
      <c r="G1216"/>
      <c r="H1216">
        <v>100.26729995399999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92.7</v>
      </c>
      <c r="N1216">
        <v>91.477076230999998</v>
      </c>
      <c r="O1216">
        <v>117.409784149</v>
      </c>
      <c r="P1216"/>
      <c r="Q1216">
        <v>113.918986498</v>
      </c>
      <c r="R1216">
        <v>85.76</v>
      </c>
      <c r="S1216">
        <v>95.026466939000002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132.37793701000001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98.162327016999996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71.235893200999996</v>
      </c>
      <c r="E1217">
        <v>88.644930696000003</v>
      </c>
      <c r="F1217">
        <v>107.2</v>
      </c>
      <c r="G1217"/>
      <c r="H1217">
        <v>97.035476594000002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75.099999999999994</v>
      </c>
      <c r="N1217">
        <v>70.173058478000002</v>
      </c>
      <c r="O1217">
        <v>106.608884074</v>
      </c>
      <c r="P1217"/>
      <c r="Q1217">
        <v>109.618269712</v>
      </c>
      <c r="R1217">
        <v>68.16</v>
      </c>
      <c r="S1217">
        <v>81.045041888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113.181136477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83.962844058000002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79.393383885000006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76.851087256</v>
      </c>
      <c r="E1218">
        <v>92.631671878999995</v>
      </c>
      <c r="F1218">
        <v>103.2</v>
      </c>
      <c r="G1218"/>
      <c r="H1218">
        <v>97.225482123999996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85.3</v>
      </c>
      <c r="N1218">
        <v>81.096067579999996</v>
      </c>
      <c r="O1218">
        <v>106.108842404</v>
      </c>
      <c r="P1218"/>
      <c r="Q1218">
        <v>106.617769628</v>
      </c>
      <c r="R1218">
        <v>81.34</v>
      </c>
      <c r="S1218">
        <v>84.161280571000006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101.08315280799999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78.506542211999999</v>
      </c>
      <c r="AG1218">
        <v>109</v>
      </c>
      <c r="AH1218"/>
      <c r="AI1218">
        <v>94.192150654000002</v>
      </c>
      <c r="AJ1218">
        <v>100.659425912</v>
      </c>
      <c r="AK1218"/>
      <c r="AL1218">
        <v>87.212644875999999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84.448114505999996</v>
      </c>
      <c r="E1219">
        <v>96.572130266000002</v>
      </c>
      <c r="F1219">
        <v>108.6</v>
      </c>
      <c r="G1219"/>
      <c r="H1219">
        <v>96.133896195999995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</v>
      </c>
      <c r="N1219">
        <v>90.170075142000002</v>
      </c>
      <c r="O1219">
        <v>115.109592466</v>
      </c>
      <c r="P1219"/>
      <c r="Q1219">
        <v>107.01783630600001</v>
      </c>
      <c r="R1219">
        <v>91.42</v>
      </c>
      <c r="S1219">
        <v>90.381009487</v>
      </c>
      <c r="T1219">
        <v>103.46657233800001</v>
      </c>
      <c r="U1219"/>
      <c r="V1219">
        <v>102.888537418</v>
      </c>
      <c r="W1219">
        <v>101.408450704</v>
      </c>
      <c r="X1219">
        <v>97.291537974999997</v>
      </c>
      <c r="Y1219"/>
      <c r="Z1219">
        <v>118.680219963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114.4</v>
      </c>
      <c r="AH1219"/>
      <c r="AI1219">
        <v>95.292058995000005</v>
      </c>
      <c r="AJ1219">
        <v>99.844840962000006</v>
      </c>
      <c r="AK1219"/>
      <c r="AL1219">
        <v>93.782554469999994</v>
      </c>
      <c r="AM1219">
        <v>115.2</v>
      </c>
      <c r="AN1219">
        <v>85.839284672999995</v>
      </c>
      <c r="AO1219">
        <v>106.4</v>
      </c>
      <c r="AP1219">
        <v>99.116519420000003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92.045141756000007</v>
      </c>
      <c r="E1220">
        <v>99.238340347000005</v>
      </c>
      <c r="F1220">
        <v>111.8</v>
      </c>
      <c r="G1220"/>
      <c r="H1220">
        <v>97.378157408000007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98.4</v>
      </c>
      <c r="N1220">
        <v>97.267081055999995</v>
      </c>
      <c r="O1220">
        <v>116.609717476</v>
      </c>
      <c r="P1220"/>
      <c r="Q1220">
        <v>108.918153026</v>
      </c>
      <c r="R1220">
        <v>94.91</v>
      </c>
      <c r="S1220">
        <v>94.289656889</v>
      </c>
      <c r="T1220">
        <v>109.197028652</v>
      </c>
      <c r="U1220"/>
      <c r="V1220">
        <v>106.18496628699999</v>
      </c>
      <c r="W1220">
        <v>108.40903408600001</v>
      </c>
      <c r="X1220">
        <v>105.68322463299999</v>
      </c>
      <c r="Y1220"/>
      <c r="Z1220">
        <v>134.377603733</v>
      </c>
      <c r="AA1220"/>
      <c r="AB1220">
        <v>105.948477752</v>
      </c>
      <c r="AC1220">
        <v>97.991834014000005</v>
      </c>
      <c r="AD1220">
        <v>87.392717274000006</v>
      </c>
      <c r="AE1220">
        <v>105.5</v>
      </c>
      <c r="AF1220">
        <v>90.507542294999993</v>
      </c>
      <c r="AG1220">
        <v>114.8</v>
      </c>
      <c r="AH1220"/>
      <c r="AI1220">
        <v>97.791850679000007</v>
      </c>
      <c r="AJ1220">
        <v>101.706749418</v>
      </c>
      <c r="AK1220"/>
      <c r="AL1220">
        <v>97.978357489999993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94.907789704999999</v>
      </c>
      <c r="E1221">
        <v>98.896168693999996</v>
      </c>
      <c r="F1221">
        <v>113.6</v>
      </c>
      <c r="G1221"/>
      <c r="H1221">
        <v>97.784692449999994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98.1</v>
      </c>
      <c r="N1221">
        <v>100.17108347600001</v>
      </c>
      <c r="O1221">
        <v>116.80973414499999</v>
      </c>
      <c r="P1221"/>
      <c r="Q1221">
        <v>110.318386398</v>
      </c>
      <c r="R1221">
        <v>95.3</v>
      </c>
      <c r="S1221">
        <v>95.638452271999995</v>
      </c>
      <c r="T1221">
        <v>111.31941988</v>
      </c>
      <c r="U1221"/>
      <c r="V1221">
        <v>105.285940231</v>
      </c>
      <c r="W1221">
        <v>115.40961746799999</v>
      </c>
      <c r="X1221">
        <v>106.158262462</v>
      </c>
      <c r="Y1221"/>
      <c r="Z1221">
        <v>104.482586236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90.807567297000006</v>
      </c>
      <c r="AG1221">
        <v>116.3</v>
      </c>
      <c r="AH1221"/>
      <c r="AI1221">
        <v>97.791850679000007</v>
      </c>
      <c r="AJ1221">
        <v>102.98681148199999</v>
      </c>
      <c r="AK1221"/>
      <c r="AL1221">
        <v>99.363542224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120.41003417</v>
      </c>
      <c r="AR1221">
        <v>111.29072577300001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110.09082576500001</v>
      </c>
      <c r="D1222">
        <v>97.550233965999993</v>
      </c>
      <c r="E1222">
        <v>100.288398</v>
      </c>
      <c r="F1222">
        <v>116.4</v>
      </c>
      <c r="G1222"/>
      <c r="H1222">
        <v>99.916061385000006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</v>
      </c>
      <c r="N1222">
        <v>101.89508491300001</v>
      </c>
      <c r="O1222">
        <v>119.20993416100001</v>
      </c>
      <c r="P1222"/>
      <c r="Q1222">
        <v>107.817969662</v>
      </c>
      <c r="R1222">
        <v>97.03</v>
      </c>
      <c r="S1222">
        <v>96.323574081999993</v>
      </c>
      <c r="T1222">
        <v>113.017332862</v>
      </c>
      <c r="U1222"/>
      <c r="V1222">
        <v>106.484641638</v>
      </c>
      <c r="W1222">
        <v>117.30977581499999</v>
      </c>
      <c r="X1222">
        <v>112.184622476</v>
      </c>
      <c r="Y1222"/>
      <c r="Z1222">
        <v>101.683052825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93.407783981999998</v>
      </c>
      <c r="AG1222">
        <v>116.9</v>
      </c>
      <c r="AH1222"/>
      <c r="AI1222">
        <v>98.491792351000001</v>
      </c>
      <c r="AJ1222">
        <v>101.124903026</v>
      </c>
      <c r="AK1222"/>
      <c r="AL1222">
        <v>100.294463994</v>
      </c>
      <c r="AM1222">
        <v>126.4</v>
      </c>
      <c r="AN1222">
        <v>103.919134007</v>
      </c>
      <c r="AO1222">
        <v>110</v>
      </c>
      <c r="AP1222">
        <v>112.91881980300001</v>
      </c>
      <c r="AQ1222">
        <v>121.11009250799999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117.290225815</v>
      </c>
      <c r="D1223">
        <v>98.871456097000006</v>
      </c>
      <c r="E1223">
        <v>100.537469</v>
      </c>
      <c r="F1223">
        <v>113.2</v>
      </c>
      <c r="G1223"/>
      <c r="H1223">
        <v>101.258503304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101.3</v>
      </c>
      <c r="N1223">
        <v>103.389086158</v>
      </c>
      <c r="O1223">
        <v>121.810150846</v>
      </c>
      <c r="P1223"/>
      <c r="Q1223">
        <v>110.118353059</v>
      </c>
      <c r="R1223">
        <v>99.57</v>
      </c>
      <c r="S1223">
        <v>97.749544520000001</v>
      </c>
      <c r="T1223">
        <v>114.184648037</v>
      </c>
      <c r="U1223"/>
      <c r="V1223">
        <v>103.288104553</v>
      </c>
      <c r="W1223">
        <v>120.210017501</v>
      </c>
      <c r="X1223">
        <v>116.368108823</v>
      </c>
      <c r="Y1223"/>
      <c r="Z1223">
        <v>100.983169472</v>
      </c>
      <c r="AA1223"/>
      <c r="AB1223">
        <v>108.571428571</v>
      </c>
      <c r="AC1223">
        <v>102.491459045</v>
      </c>
      <c r="AD1223">
        <v>93.692192317000007</v>
      </c>
      <c r="AE1223">
        <v>109</v>
      </c>
      <c r="AF1223">
        <v>94.507875655999996</v>
      </c>
      <c r="AG1223">
        <v>118.5</v>
      </c>
      <c r="AH1223"/>
      <c r="AI1223">
        <v>100.69160903300001</v>
      </c>
      <c r="AJ1223">
        <v>97.517455392000002</v>
      </c>
      <c r="AK1223"/>
      <c r="AL1223">
        <v>101.40871662000001</v>
      </c>
      <c r="AM1223">
        <v>127.2</v>
      </c>
      <c r="AN1223">
        <v>105.619119841</v>
      </c>
      <c r="AO1223">
        <v>109.9</v>
      </c>
      <c r="AP1223">
        <v>109.91831972</v>
      </c>
      <c r="AQ1223">
        <v>125.41045087099999</v>
      </c>
      <c r="AR1223">
        <v>110.190817432</v>
      </c>
      <c r="AS1223">
        <v>125.989500875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115.790350804</v>
      </c>
      <c r="D1224">
        <v>99.421965318000005</v>
      </c>
      <c r="E1224">
        <v>102.688950183</v>
      </c>
      <c r="F1224">
        <v>116.6</v>
      </c>
      <c r="G1224"/>
      <c r="H1224">
        <v>99.764792998999994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</v>
      </c>
      <c r="N1224">
        <v>102.19208516</v>
      </c>
      <c r="O1224">
        <v>120.710059172</v>
      </c>
      <c r="P1224"/>
      <c r="Q1224">
        <v>110.418403067</v>
      </c>
      <c r="R1224">
        <v>98.44</v>
      </c>
      <c r="S1224">
        <v>98.162076643000006</v>
      </c>
      <c r="T1224">
        <v>115.98868057999999</v>
      </c>
      <c r="U1224"/>
      <c r="V1224">
        <v>110.180637643</v>
      </c>
      <c r="W1224">
        <v>117.90982581900001</v>
      </c>
      <c r="X1224">
        <v>116.110796552</v>
      </c>
      <c r="Y1224"/>
      <c r="Z1224">
        <v>174.17097150500001</v>
      </c>
      <c r="AA1224"/>
      <c r="AB1224">
        <v>109.69555035099999</v>
      </c>
      <c r="AC1224">
        <v>100.091659028</v>
      </c>
      <c r="AD1224">
        <v>93.992167319000004</v>
      </c>
      <c r="AE1224">
        <v>109.4</v>
      </c>
      <c r="AF1224">
        <v>94.407867322000001</v>
      </c>
      <c r="AG1224">
        <v>120.6</v>
      </c>
      <c r="AH1224"/>
      <c r="AI1224">
        <v>99.991667360999998</v>
      </c>
      <c r="AJ1224">
        <v>99.030256011999995</v>
      </c>
      <c r="AK1224"/>
      <c r="AL1224">
        <v>102.20420761299999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123.710309192</v>
      </c>
      <c r="AR1224">
        <v>110.590784101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113.69052579</v>
      </c>
      <c r="D1225">
        <v>99.642169006000003</v>
      </c>
      <c r="E1225">
        <v>104.14485177500001</v>
      </c>
      <c r="F1225">
        <v>116.7</v>
      </c>
      <c r="G1225"/>
      <c r="H1225">
        <v>99.591404030000007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</v>
      </c>
      <c r="N1225">
        <v>103.467086223</v>
      </c>
      <c r="O1225">
        <v>120.710059172</v>
      </c>
      <c r="P1225"/>
      <c r="Q1225">
        <v>108.21803633899999</v>
      </c>
      <c r="R1225">
        <v>97.92</v>
      </c>
      <c r="S1225">
        <v>98.793200979999995</v>
      </c>
      <c r="T1225">
        <v>116.837637071</v>
      </c>
      <c r="U1225"/>
      <c r="V1225">
        <v>110.280529426</v>
      </c>
      <c r="W1225">
        <v>116.009667472</v>
      </c>
      <c r="X1225">
        <v>117.465286742</v>
      </c>
      <c r="Y1225"/>
      <c r="Z1225">
        <v>155.27412097999999</v>
      </c>
      <c r="AA1225"/>
      <c r="AB1225">
        <v>109.133489461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119.3</v>
      </c>
      <c r="AH1225"/>
      <c r="AI1225">
        <v>100.191650696</v>
      </c>
      <c r="AJ1225">
        <v>102.28859581099999</v>
      </c>
      <c r="AK1225"/>
      <c r="AL1225">
        <v>102.7740998</v>
      </c>
      <c r="AM1225">
        <v>128.1</v>
      </c>
      <c r="AN1225">
        <v>101.639153007</v>
      </c>
      <c r="AO1225">
        <v>115.3</v>
      </c>
      <c r="AP1225">
        <v>113.01883647299999</v>
      </c>
      <c r="AQ1225">
        <v>121.610134178</v>
      </c>
      <c r="AR1225">
        <v>111.690692442</v>
      </c>
      <c r="AS1225">
        <v>128.38930089199999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120.28997583500001</v>
      </c>
      <c r="D1226">
        <v>100.52298376</v>
      </c>
      <c r="E1226">
        <v>104.666001407</v>
      </c>
      <c r="F1226">
        <v>119.4</v>
      </c>
      <c r="G1226"/>
      <c r="H1226">
        <v>101.24320560300001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105.8</v>
      </c>
      <c r="N1226">
        <v>103.225086021</v>
      </c>
      <c r="O1226">
        <v>120.810067506</v>
      </c>
      <c r="P1226"/>
      <c r="Q1226">
        <v>110.618436406</v>
      </c>
      <c r="R1226">
        <v>100.71</v>
      </c>
      <c r="S1226">
        <v>99.927628037999995</v>
      </c>
      <c r="T1226">
        <v>114.92748496599999</v>
      </c>
      <c r="U1226"/>
      <c r="V1226">
        <v>115.375010405</v>
      </c>
      <c r="W1226">
        <v>114.90957579800001</v>
      </c>
      <c r="X1226">
        <v>116.75756858299999</v>
      </c>
      <c r="Y1226"/>
      <c r="Z1226">
        <v>158.87352107999999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96.408034002999997</v>
      </c>
      <c r="AG1226">
        <v>118.8</v>
      </c>
      <c r="AH1226"/>
      <c r="AI1226">
        <v>102.191484043</v>
      </c>
      <c r="AJ1226">
        <v>103.68502715299999</v>
      </c>
      <c r="AK1226"/>
      <c r="AL1226">
        <v>103.90525699200001</v>
      </c>
      <c r="AM1226">
        <v>129.1</v>
      </c>
      <c r="AN1226">
        <v>100.569161924</v>
      </c>
      <c r="AO1226">
        <v>111.5</v>
      </c>
      <c r="AP1226">
        <v>114.119019837</v>
      </c>
      <c r="AQ1226">
        <v>124.310359197</v>
      </c>
      <c r="AR1226">
        <v>111.590700775</v>
      </c>
      <c r="AS1226">
        <v>130.98908424300001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118.290142488</v>
      </c>
      <c r="D1227">
        <v>98.541150564000006</v>
      </c>
      <c r="E1227">
        <v>103.53327679500001</v>
      </c>
      <c r="F1227">
        <v>116.7</v>
      </c>
      <c r="G1227"/>
      <c r="H1227">
        <v>102.463181926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104.3</v>
      </c>
      <c r="N1227">
        <v>103.083085903</v>
      </c>
      <c r="O1227">
        <v>121.010084174</v>
      </c>
      <c r="P1227"/>
      <c r="Q1227">
        <v>113.01883647299999</v>
      </c>
      <c r="R1227">
        <v>96.34</v>
      </c>
      <c r="S1227">
        <v>97.975148958999995</v>
      </c>
      <c r="T1227">
        <v>115.351963212</v>
      </c>
      <c r="U1227"/>
      <c r="V1227">
        <v>111.479230833</v>
      </c>
      <c r="W1227">
        <v>119.609967497</v>
      </c>
      <c r="X1227">
        <v>116.608977787</v>
      </c>
      <c r="Y1227"/>
      <c r="Z1227">
        <v>159.97333777700001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102.739560587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126.710559213</v>
      </c>
      <c r="AR1227">
        <v>112.990584118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96.118909991999999</v>
      </c>
      <c r="E1228">
        <v>104.12987006</v>
      </c>
      <c r="F1228">
        <v>124.2</v>
      </c>
      <c r="G1228"/>
      <c r="H1228">
        <v>102.085444345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105.1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99.810883364000006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149.57507082199999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103.33591931700001</v>
      </c>
      <c r="AK1228"/>
      <c r="AL1228">
        <v>104.363108565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94.467382329000003</v>
      </c>
      <c r="E1229">
        <v>102.684669693</v>
      </c>
      <c r="F1229">
        <v>126.9</v>
      </c>
      <c r="G1229"/>
      <c r="H1229">
        <v>102.28229351500001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106.2</v>
      </c>
      <c r="N1229">
        <v>103.799086499</v>
      </c>
      <c r="O1229">
        <v>125.510459205</v>
      </c>
      <c r="P1229"/>
      <c r="Q1229">
        <v>111.318553092</v>
      </c>
      <c r="R1229">
        <v>98.23</v>
      </c>
      <c r="S1229">
        <v>99.995628332999999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163.472754541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122.6</v>
      </c>
      <c r="AH1229"/>
      <c r="AI1229">
        <v>101.991500708</v>
      </c>
      <c r="AJ1229">
        <v>103.33591931700001</v>
      </c>
      <c r="AK1229"/>
      <c r="AL1229">
        <v>104.47991360100001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128.38930089199999</v>
      </c>
      <c r="D1230">
        <v>95.568400771</v>
      </c>
      <c r="E1230">
        <v>102.713562999</v>
      </c>
      <c r="F1230">
        <v>122.5</v>
      </c>
      <c r="G1230"/>
      <c r="H1230">
        <v>100.402894883</v>
      </c>
      <c r="I1230">
        <v>119.690025831</v>
      </c>
      <c r="J1230">
        <v>111.581403099</v>
      </c>
      <c r="K1230">
        <v>97.008084006999994</v>
      </c>
      <c r="L1230">
        <v>111.3</v>
      </c>
      <c r="M1230">
        <v>104</v>
      </c>
      <c r="N1230">
        <v>101.911084926</v>
      </c>
      <c r="O1230">
        <v>124.11034252899999</v>
      </c>
      <c r="P1230"/>
      <c r="Q1230">
        <v>113.61893648900001</v>
      </c>
      <c r="R1230">
        <v>98.03</v>
      </c>
      <c r="S1230">
        <v>99.118212193000005</v>
      </c>
      <c r="T1230">
        <v>117.686593562</v>
      </c>
      <c r="U1230"/>
      <c r="V1230">
        <v>113.87663364700001</v>
      </c>
      <c r="W1230">
        <v>120.510042504</v>
      </c>
      <c r="X1230">
        <v>101.10321678</v>
      </c>
      <c r="Y1230"/>
      <c r="Z1230">
        <v>140.57657057200001</v>
      </c>
      <c r="AA1230"/>
      <c r="AB1230">
        <v>106.978922717</v>
      </c>
      <c r="AC1230">
        <v>102.791434047</v>
      </c>
      <c r="AD1230">
        <v>92.592283976000004</v>
      </c>
      <c r="AE1230">
        <v>112.7</v>
      </c>
      <c r="AF1230">
        <v>95.207933994000001</v>
      </c>
      <c r="AG1230">
        <v>119.9</v>
      </c>
      <c r="AH1230"/>
      <c r="AI1230">
        <v>102.99141738199999</v>
      </c>
      <c r="AJ1230">
        <v>102.870442203</v>
      </c>
      <c r="AK1230"/>
      <c r="AL1230">
        <v>103.620941151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127.01058421499999</v>
      </c>
      <c r="AR1230">
        <v>112.890592451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139.58836763599999</v>
      </c>
      <c r="D1231">
        <v>95.238095238</v>
      </c>
      <c r="E1231">
        <v>104.734489244</v>
      </c>
      <c r="F1231">
        <v>122.2</v>
      </c>
      <c r="G1231"/>
      <c r="H1231">
        <v>102.259871335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</v>
      </c>
      <c r="N1231">
        <v>100.549083791</v>
      </c>
      <c r="O1231">
        <v>127.31060921700001</v>
      </c>
      <c r="P1231"/>
      <c r="Q1231">
        <v>111.118519753</v>
      </c>
      <c r="R1231">
        <v>97.84</v>
      </c>
      <c r="S1231">
        <v>100.489328227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134.17763706</v>
      </c>
      <c r="AA1231"/>
      <c r="AB1231">
        <v>111.85011709600001</v>
      </c>
      <c r="AC1231">
        <v>104.991250729</v>
      </c>
      <c r="AD1231">
        <v>98.691775684999996</v>
      </c>
      <c r="AE1231">
        <v>114.3</v>
      </c>
      <c r="AF1231">
        <v>96.808067339000004</v>
      </c>
      <c r="AG1231">
        <v>122.6</v>
      </c>
      <c r="AH1231"/>
      <c r="AI1231">
        <v>104.691275727</v>
      </c>
      <c r="AJ1231">
        <v>104.499612102</v>
      </c>
      <c r="AK1231"/>
      <c r="AL1231">
        <v>104.88229421200001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128.910742562</v>
      </c>
      <c r="AR1231">
        <v>114.390467461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133.18890092500001</v>
      </c>
      <c r="D1232">
        <v>93.586567575000004</v>
      </c>
      <c r="E1232">
        <v>104.96456557</v>
      </c>
      <c r="F1232">
        <v>123.8</v>
      </c>
      <c r="G1232"/>
      <c r="H1232">
        <v>102.750343266</v>
      </c>
      <c r="I1232">
        <v>120.789934172</v>
      </c>
      <c r="J1232">
        <v>113.381103149</v>
      </c>
      <c r="K1232">
        <v>97.508125676999995</v>
      </c>
      <c r="L1232">
        <v>115.8</v>
      </c>
      <c r="M1232">
        <v>106.7</v>
      </c>
      <c r="N1232">
        <v>100.915084096</v>
      </c>
      <c r="O1232">
        <v>126.01050087500001</v>
      </c>
      <c r="P1232"/>
      <c r="Q1232">
        <v>113.31888648100001</v>
      </c>
      <c r="R1232">
        <v>98.49</v>
      </c>
      <c r="S1232">
        <v>100.969798314</v>
      </c>
      <c r="T1232">
        <v>115.670321896</v>
      </c>
      <c r="U1232"/>
      <c r="V1232">
        <v>115.375010405</v>
      </c>
      <c r="W1232">
        <v>119.20993416100001</v>
      </c>
      <c r="X1232">
        <v>117.843570669</v>
      </c>
      <c r="Y1232"/>
      <c r="Z1232">
        <v>169.27178803499999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93.807817318000005</v>
      </c>
      <c r="AG1232">
        <v>125</v>
      </c>
      <c r="AH1232"/>
      <c r="AI1232">
        <v>105.59120073299999</v>
      </c>
      <c r="AJ1232">
        <v>103.91776571</v>
      </c>
      <c r="AK1232"/>
      <c r="AL1232">
        <v>105.42964290899999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131.08907590999999</v>
      </c>
      <c r="D1233">
        <v>93.586567575000004</v>
      </c>
      <c r="E1233">
        <v>105.280786754</v>
      </c>
      <c r="F1233">
        <v>123.5</v>
      </c>
      <c r="G1233"/>
      <c r="H1233">
        <v>101.692710562</v>
      </c>
      <c r="I1233">
        <v>119.390050829</v>
      </c>
      <c r="J1233">
        <v>110.381603066</v>
      </c>
      <c r="K1233">
        <v>92.907742311999996</v>
      </c>
      <c r="L1233">
        <v>119.6</v>
      </c>
      <c r="M1233">
        <v>102.8</v>
      </c>
      <c r="N1233">
        <v>101.38608448799999</v>
      </c>
      <c r="O1233">
        <v>122.810234186</v>
      </c>
      <c r="P1233"/>
      <c r="Q1233">
        <v>114.419069845</v>
      </c>
      <c r="R1233">
        <v>98.35</v>
      </c>
      <c r="S1233">
        <v>99.919042894</v>
      </c>
      <c r="T1233">
        <v>116.09480014099999</v>
      </c>
      <c r="U1233"/>
      <c r="V1233">
        <v>116.573711812</v>
      </c>
      <c r="W1233">
        <v>115.90965913799999</v>
      </c>
      <c r="X1233">
        <v>119.632557431</v>
      </c>
      <c r="Y1233"/>
      <c r="Z1233">
        <v>137.07715380799999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95.707975665000006</v>
      </c>
      <c r="AG1233">
        <v>122.3</v>
      </c>
      <c r="AH1233"/>
      <c r="AI1233">
        <v>102.69144238</v>
      </c>
      <c r="AJ1233">
        <v>106.361520559</v>
      </c>
      <c r="AK1233"/>
      <c r="AL1233">
        <v>104.687392731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127.61063421999999</v>
      </c>
      <c r="AR1233">
        <v>112.990584118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129.489209233</v>
      </c>
      <c r="D1234">
        <v>93.366363887000006</v>
      </c>
      <c r="E1234">
        <v>105.51059555000001</v>
      </c>
      <c r="F1234">
        <v>123.9</v>
      </c>
      <c r="G1234"/>
      <c r="H1234">
        <v>99.519953041999997</v>
      </c>
      <c r="I1234">
        <v>116.59028414300001</v>
      </c>
      <c r="J1234">
        <v>107.282119647</v>
      </c>
      <c r="K1234">
        <v>92.707725644000007</v>
      </c>
      <c r="L1234">
        <v>110.5</v>
      </c>
      <c r="M1234">
        <v>102.3</v>
      </c>
      <c r="N1234">
        <v>102.628085523</v>
      </c>
      <c r="O1234">
        <v>129.01075089599999</v>
      </c>
      <c r="P1234"/>
      <c r="Q1234">
        <v>114.51908651399999</v>
      </c>
      <c r="R1234">
        <v>97.25</v>
      </c>
      <c r="S1234">
        <v>98.269471304999996</v>
      </c>
      <c r="T1234">
        <v>114.92748496599999</v>
      </c>
      <c r="U1234"/>
      <c r="V1234">
        <v>118.371763922</v>
      </c>
      <c r="W1234">
        <v>115.109592466</v>
      </c>
      <c r="X1234">
        <v>117.32450818300001</v>
      </c>
      <c r="Y1234"/>
      <c r="Z1234">
        <v>124.979170138</v>
      </c>
      <c r="AA1234"/>
      <c r="AB1234">
        <v>112.505854801</v>
      </c>
      <c r="AC1234">
        <v>105.391217399</v>
      </c>
      <c r="AD1234">
        <v>90.092492292000003</v>
      </c>
      <c r="AE1234">
        <v>112.8</v>
      </c>
      <c r="AF1234">
        <v>94.807900657999994</v>
      </c>
      <c r="AG1234">
        <v>124.5</v>
      </c>
      <c r="AH1234"/>
      <c r="AI1234">
        <v>103.691359053</v>
      </c>
      <c r="AJ1234">
        <v>109.61986035699999</v>
      </c>
      <c r="AK1234"/>
      <c r="AL1234">
        <v>103.23593028800001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129.01075089599999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132.18898425099999</v>
      </c>
      <c r="D1235">
        <v>92.815854666000007</v>
      </c>
      <c r="E1235">
        <v>106.61255414199999</v>
      </c>
      <c r="F1235">
        <v>117.9</v>
      </c>
      <c r="G1235"/>
      <c r="H1235">
        <v>103.003231556</v>
      </c>
      <c r="I1235">
        <v>120.989917507</v>
      </c>
      <c r="J1235">
        <v>108.081986336</v>
      </c>
      <c r="K1235">
        <v>95.907992332999996</v>
      </c>
      <c r="L1235">
        <v>118</v>
      </c>
      <c r="M1235">
        <v>101.9</v>
      </c>
      <c r="N1235">
        <v>103.35908613300001</v>
      </c>
      <c r="O1235">
        <v>125.010417535</v>
      </c>
      <c r="P1235"/>
      <c r="Q1235">
        <v>116.219369895</v>
      </c>
      <c r="R1235">
        <v>98.96</v>
      </c>
      <c r="S1235">
        <v>99.854080921999994</v>
      </c>
      <c r="T1235">
        <v>114.078528475</v>
      </c>
      <c r="U1235"/>
      <c r="V1235">
        <v>120.66927495199999</v>
      </c>
      <c r="W1235">
        <v>117.409784149</v>
      </c>
      <c r="X1235">
        <v>121.342649286</v>
      </c>
      <c r="Y1235"/>
      <c r="Z1235">
        <v>90.484919180000006</v>
      </c>
      <c r="AA1235"/>
      <c r="AB1235">
        <v>115.50351288100001</v>
      </c>
      <c r="AC1235">
        <v>105.191234064</v>
      </c>
      <c r="AD1235">
        <v>92.192317306999996</v>
      </c>
      <c r="AE1235">
        <v>113.2</v>
      </c>
      <c r="AF1235">
        <v>95.407950662999994</v>
      </c>
      <c r="AG1235">
        <v>123</v>
      </c>
      <c r="AH1235"/>
      <c r="AI1235">
        <v>103.09140904900001</v>
      </c>
      <c r="AJ1235">
        <v>104.266873545</v>
      </c>
      <c r="AK1235"/>
      <c r="AL1235">
        <v>104.417880346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129.810817568</v>
      </c>
      <c r="AR1235">
        <v>114.890425798</v>
      </c>
      <c r="AS1235">
        <v>138.18848429299999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125.389550871</v>
      </c>
      <c r="D1236">
        <v>92.925956510000006</v>
      </c>
      <c r="E1236">
        <v>105.95202106000001</v>
      </c>
      <c r="F1236">
        <v>127.1</v>
      </c>
      <c r="G1236"/>
      <c r="H1236">
        <v>102.357846452</v>
      </c>
      <c r="I1236">
        <v>123.38971752400001</v>
      </c>
      <c r="J1236">
        <v>114.580903183</v>
      </c>
      <c r="K1236">
        <v>96.608050671000001</v>
      </c>
      <c r="L1236">
        <v>120</v>
      </c>
      <c r="M1236">
        <v>104.5</v>
      </c>
      <c r="N1236">
        <v>105.536087947</v>
      </c>
      <c r="O1236">
        <v>128.61071756000001</v>
      </c>
      <c r="P1236"/>
      <c r="Q1236">
        <v>116.219369895</v>
      </c>
      <c r="R1236">
        <v>97.94</v>
      </c>
      <c r="S1236">
        <v>101.182542482</v>
      </c>
      <c r="T1236">
        <v>114.184648037</v>
      </c>
      <c r="U1236"/>
      <c r="V1236">
        <v>120.069924249</v>
      </c>
      <c r="W1236">
        <v>120.510042504</v>
      </c>
      <c r="X1236">
        <v>116.98774175699999</v>
      </c>
      <c r="Y1236"/>
      <c r="Z1236">
        <v>125.279120147</v>
      </c>
      <c r="AA1236"/>
      <c r="AB1236">
        <v>111.194379391</v>
      </c>
      <c r="AC1236">
        <v>106.791100742</v>
      </c>
      <c r="AD1236">
        <v>97.091909008000002</v>
      </c>
      <c r="AE1236">
        <v>115</v>
      </c>
      <c r="AF1236">
        <v>95.407950662999994</v>
      </c>
      <c r="AG1236">
        <v>122.7</v>
      </c>
      <c r="AH1236"/>
      <c r="AI1236">
        <v>104.091325723</v>
      </c>
      <c r="AJ1236">
        <v>101.124903026</v>
      </c>
      <c r="AK1236"/>
      <c r="AL1236">
        <v>106.09019143099999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134.11117593099999</v>
      </c>
      <c r="AR1236">
        <v>114.890425798</v>
      </c>
      <c r="AS1236">
        <v>142.188150987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128.08932589</v>
      </c>
      <c r="D1237">
        <v>95.348197081999999</v>
      </c>
      <c r="E1237">
        <v>106.201627121</v>
      </c>
      <c r="F1237">
        <v>126.2</v>
      </c>
      <c r="G1237"/>
      <c r="H1237">
        <v>101.16515291899999</v>
      </c>
      <c r="I1237">
        <v>118.490125823</v>
      </c>
      <c r="J1237">
        <v>110.381603066</v>
      </c>
      <c r="K1237">
        <v>97.808150678999993</v>
      </c>
      <c r="L1237">
        <v>120.1</v>
      </c>
      <c r="M1237">
        <v>105.8</v>
      </c>
      <c r="N1237">
        <v>105.452087877</v>
      </c>
      <c r="O1237">
        <v>130.410867572</v>
      </c>
      <c r="P1237"/>
      <c r="Q1237">
        <v>119.91998666400001</v>
      </c>
      <c r="R1237">
        <v>97.86</v>
      </c>
      <c r="S1237">
        <v>101.185467014</v>
      </c>
      <c r="T1237">
        <v>114.290767598</v>
      </c>
      <c r="U1237"/>
      <c r="V1237">
        <v>120.569383168</v>
      </c>
      <c r="W1237">
        <v>121.41011751000001</v>
      </c>
      <c r="X1237">
        <v>118.586253902</v>
      </c>
      <c r="Y1237"/>
      <c r="Z1237">
        <v>137.87702049699999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97.108092341000003</v>
      </c>
      <c r="AG1237">
        <v>126.6</v>
      </c>
      <c r="AH1237"/>
      <c r="AI1237">
        <v>106.09115907</v>
      </c>
      <c r="AJ1237">
        <v>103.91776571</v>
      </c>
      <c r="AK1237"/>
      <c r="AL1237">
        <v>106.53127619599999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136.51137594799999</v>
      </c>
      <c r="AR1237">
        <v>115.19040080000001</v>
      </c>
      <c r="AS1237">
        <v>144.48795933700001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128.98925089599999</v>
      </c>
      <c r="D1238">
        <v>93.586567575000004</v>
      </c>
      <c r="E1238">
        <v>105.852767203</v>
      </c>
      <c r="F1238">
        <v>126.7</v>
      </c>
      <c r="G1238"/>
      <c r="H1238">
        <v>99.821453383000005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105.1</v>
      </c>
      <c r="N1238">
        <v>105.101087584</v>
      </c>
      <c r="O1238">
        <v>123.710309192</v>
      </c>
      <c r="P1238"/>
      <c r="Q1238">
        <v>116.219369895</v>
      </c>
      <c r="R1238">
        <v>99.58</v>
      </c>
      <c r="S1238">
        <v>100.805871233</v>
      </c>
      <c r="T1238">
        <v>113.760169791</v>
      </c>
      <c r="U1238"/>
      <c r="V1238">
        <v>115.375010405</v>
      </c>
      <c r="W1238">
        <v>122.71022585199999</v>
      </c>
      <c r="X1238">
        <v>119.00991113400001</v>
      </c>
      <c r="Y1238"/>
      <c r="Z1238">
        <v>130.278286952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106.20899090100001</v>
      </c>
      <c r="AM1238">
        <v>149.30000000000001</v>
      </c>
      <c r="AN1238">
        <v>97.139190506999995</v>
      </c>
      <c r="AO1238"/>
      <c r="AP1238">
        <v>115.819303217</v>
      </c>
      <c r="AQ1238">
        <v>137.61146762199999</v>
      </c>
      <c r="AR1238">
        <v>114.290475794</v>
      </c>
      <c r="AS1238">
        <v>141.188234314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128.08932589</v>
      </c>
      <c r="D1239">
        <v>94.247178640000001</v>
      </c>
      <c r="E1239">
        <v>106.580717999</v>
      </c>
      <c r="F1239">
        <v>130</v>
      </c>
      <c r="G1239"/>
      <c r="H1239">
        <v>99.225283703000002</v>
      </c>
      <c r="I1239">
        <v>130.37827028800001</v>
      </c>
      <c r="J1239">
        <v>110.381603066</v>
      </c>
      <c r="K1239">
        <v>98.208184015</v>
      </c>
      <c r="L1239">
        <v>122.7</v>
      </c>
      <c r="M1239">
        <v>105.7</v>
      </c>
      <c r="N1239">
        <v>106.225088521</v>
      </c>
      <c r="O1239">
        <v>123.01025085400001</v>
      </c>
      <c r="P1239"/>
      <c r="Q1239">
        <v>116.619436573</v>
      </c>
      <c r="R1239">
        <v>98.22</v>
      </c>
      <c r="S1239">
        <v>101.815858953</v>
      </c>
      <c r="T1239">
        <v>113.44181110700001</v>
      </c>
      <c r="U1239"/>
      <c r="V1239">
        <v>118.171980355</v>
      </c>
      <c r="W1239">
        <v>125.310442537</v>
      </c>
      <c r="X1239">
        <v>117.98872404700001</v>
      </c>
      <c r="Y1239"/>
      <c r="Z1239">
        <v>135.77737043799999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122.2</v>
      </c>
      <c r="AH1239"/>
      <c r="AI1239">
        <v>103.29139238400001</v>
      </c>
      <c r="AJ1239">
        <v>104.150504267</v>
      </c>
      <c r="AK1239"/>
      <c r="AL1239">
        <v>107.211348649</v>
      </c>
      <c r="AM1239">
        <v>152.19999999999999</v>
      </c>
      <c r="AN1239">
        <v>97.979183507000002</v>
      </c>
      <c r="AO1239"/>
      <c r="AP1239">
        <v>113.31888648100001</v>
      </c>
      <c r="AQ1239">
        <v>126.81056754700001</v>
      </c>
      <c r="AR1239">
        <v>113.99050079200001</v>
      </c>
      <c r="AS1239">
        <v>147.08774268799999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127.889342555</v>
      </c>
      <c r="D1240">
        <v>94.797687861</v>
      </c>
      <c r="E1240">
        <v>107.671172774</v>
      </c>
      <c r="F1240">
        <v>129.4</v>
      </c>
      <c r="G1240"/>
      <c r="H1240">
        <v>102.346652288</v>
      </c>
      <c r="I1240">
        <v>125.3</v>
      </c>
      <c r="J1240">
        <v>112.78120313300001</v>
      </c>
      <c r="K1240">
        <v>93.507792316000007</v>
      </c>
      <c r="L1240">
        <v>127.1</v>
      </c>
      <c r="M1240">
        <v>104</v>
      </c>
      <c r="N1240">
        <v>104.034086695</v>
      </c>
      <c r="O1240">
        <v>129.310775898</v>
      </c>
      <c r="P1240"/>
      <c r="Q1240">
        <v>115.019169862</v>
      </c>
      <c r="R1240">
        <v>97.79</v>
      </c>
      <c r="S1240">
        <v>101.45055703600001</v>
      </c>
      <c r="T1240">
        <v>113.44181110700001</v>
      </c>
      <c r="U1240"/>
      <c r="V1240">
        <v>124.365270956</v>
      </c>
      <c r="W1240">
        <v>124.91040920099999</v>
      </c>
      <c r="X1240">
        <v>119.245587782</v>
      </c>
      <c r="Y1240"/>
      <c r="Z1240">
        <v>137.477087152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107.112167742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94.907789704999999</v>
      </c>
      <c r="E1241">
        <v>109.144731386</v>
      </c>
      <c r="F1241">
        <v>127.5</v>
      </c>
      <c r="G1241"/>
      <c r="H1241">
        <v>99.120806989000002</v>
      </c>
      <c r="I1241"/>
      <c r="J1241">
        <v>111.381436427</v>
      </c>
      <c r="K1241">
        <v>94.907908992000003</v>
      </c>
      <c r="L1241">
        <v>127.9</v>
      </c>
      <c r="M1241">
        <v>103.9</v>
      </c>
      <c r="N1241">
        <v>106.410088675</v>
      </c>
      <c r="O1241">
        <v>130.61088423999999</v>
      </c>
      <c r="P1241"/>
      <c r="Q1241">
        <v>118.81980330099999</v>
      </c>
      <c r="R1241">
        <v>97.46</v>
      </c>
      <c r="S1241">
        <v>101.86950477400001</v>
      </c>
      <c r="T1241">
        <v>113.229571984</v>
      </c>
      <c r="U1241"/>
      <c r="V1241">
        <v>114.97544327</v>
      </c>
      <c r="W1241">
        <v>123.01025085400001</v>
      </c>
      <c r="X1241">
        <v>123.88628267999999</v>
      </c>
      <c r="Y1241"/>
      <c r="Z1241">
        <v>116.480586569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125.8</v>
      </c>
      <c r="AH1241"/>
      <c r="AI1241">
        <v>109.290892426</v>
      </c>
      <c r="AJ1241">
        <v>106.47788983700001</v>
      </c>
      <c r="AK1241"/>
      <c r="AL1241">
        <v>107.077943817</v>
      </c>
      <c r="AM1241">
        <v>152.5</v>
      </c>
      <c r="AN1241">
        <v>100.809159924</v>
      </c>
      <c r="AO1241"/>
      <c r="AP1241">
        <v>106.417736289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126.989417549</v>
      </c>
      <c r="D1242">
        <v>95.238095238</v>
      </c>
      <c r="E1242">
        <v>108.641506304</v>
      </c>
      <c r="F1242">
        <v>129</v>
      </c>
      <c r="G1242"/>
      <c r="H1242">
        <v>100.66378584100001</v>
      </c>
      <c r="I1242"/>
      <c r="J1242">
        <v>113.481086486</v>
      </c>
      <c r="K1242">
        <v>95.507958997000003</v>
      </c>
      <c r="L1242">
        <v>131.30000000000001</v>
      </c>
      <c r="M1242">
        <v>105.3</v>
      </c>
      <c r="N1242">
        <v>106.325088604</v>
      </c>
      <c r="O1242">
        <v>130.01083423599999</v>
      </c>
      <c r="P1242"/>
      <c r="Q1242">
        <v>118.81980330099999</v>
      </c>
      <c r="R1242">
        <v>97.61</v>
      </c>
      <c r="S1242">
        <v>100.556932901</v>
      </c>
      <c r="T1242">
        <v>113.65405023</v>
      </c>
      <c r="U1242"/>
      <c r="V1242">
        <v>118.67143927399999</v>
      </c>
      <c r="W1242">
        <v>124.61038419899999</v>
      </c>
      <c r="X1242">
        <v>120.85707069</v>
      </c>
      <c r="Y1242"/>
      <c r="Z1242">
        <v>143.576070655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126.1</v>
      </c>
      <c r="AH1242"/>
      <c r="AI1242">
        <v>107.391050746</v>
      </c>
      <c r="AJ1242">
        <v>107.292474787</v>
      </c>
      <c r="AK1242"/>
      <c r="AL1242">
        <v>106.32238716099999</v>
      </c>
      <c r="AM1242">
        <v>151.5</v>
      </c>
      <c r="AN1242">
        <v>100.329163924</v>
      </c>
      <c r="AO1242"/>
      <c r="AP1242">
        <v>108.718119687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123.989667528</v>
      </c>
      <c r="D1243">
        <v>94.907789704999999</v>
      </c>
      <c r="E1243">
        <v>109.237296978</v>
      </c>
      <c r="F1243">
        <v>134</v>
      </c>
      <c r="G1243"/>
      <c r="H1243">
        <v>100.52487254099999</v>
      </c>
      <c r="I1243"/>
      <c r="J1243">
        <v>115.480753208</v>
      </c>
      <c r="K1243">
        <v>96.808067339000004</v>
      </c>
      <c r="L1243">
        <v>133.19999999999999</v>
      </c>
      <c r="M1243">
        <v>106.2</v>
      </c>
      <c r="N1243">
        <v>107.47108955900001</v>
      </c>
      <c r="O1243">
        <v>127.31060921700001</v>
      </c>
      <c r="P1243"/>
      <c r="Q1243">
        <v>120.02000333399999</v>
      </c>
      <c r="R1243">
        <v>98.86</v>
      </c>
      <c r="S1243">
        <v>102.07923686700001</v>
      </c>
      <c r="T1243">
        <v>113.33569154600001</v>
      </c>
      <c r="U1243"/>
      <c r="V1243">
        <v>122.866894198</v>
      </c>
      <c r="W1243">
        <v>125.310442537</v>
      </c>
      <c r="X1243">
        <v>125.166519424</v>
      </c>
      <c r="Y1243"/>
      <c r="Z1243">
        <v>154.47425429099999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93.507792316000007</v>
      </c>
      <c r="AG1243">
        <v>123.2</v>
      </c>
      <c r="AH1243"/>
      <c r="AI1243">
        <v>106.291142405</v>
      </c>
      <c r="AJ1243">
        <v>105.546935609</v>
      </c>
      <c r="AK1243"/>
      <c r="AL1243">
        <v>107.76862141700001</v>
      </c>
      <c r="AM1243">
        <v>151.19999999999999</v>
      </c>
      <c r="AN1243">
        <v>99.229173090000003</v>
      </c>
      <c r="AO1243"/>
      <c r="AP1243">
        <v>106.71778629799999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126.089492542</v>
      </c>
      <c r="D1244">
        <v>95.348197081999999</v>
      </c>
      <c r="E1244">
        <v>109.79322559000001</v>
      </c>
      <c r="F1244">
        <v>123.8</v>
      </c>
      <c r="G1244"/>
      <c r="H1244">
        <v>98.363048816000003</v>
      </c>
      <c r="I1244"/>
      <c r="J1244">
        <v>114.78086985500001</v>
      </c>
      <c r="K1244">
        <v>96.208017334999994</v>
      </c>
      <c r="L1244">
        <v>130.1</v>
      </c>
      <c r="M1244">
        <v>104.1</v>
      </c>
      <c r="N1244">
        <v>106.30208858500001</v>
      </c>
      <c r="O1244">
        <v>117.809817485</v>
      </c>
      <c r="P1244"/>
      <c r="Q1244">
        <v>116.819469912</v>
      </c>
      <c r="R1244">
        <v>97.18</v>
      </c>
      <c r="S1244">
        <v>102.389627835</v>
      </c>
      <c r="T1244">
        <v>112.592854616</v>
      </c>
      <c r="U1244"/>
      <c r="V1244">
        <v>123.96570382100001</v>
      </c>
      <c r="W1244">
        <v>126.01050087500001</v>
      </c>
      <c r="X1244">
        <v>120.576078088</v>
      </c>
      <c r="Y1244"/>
      <c r="Z1244">
        <v>128.97850358299999</v>
      </c>
      <c r="AA1244"/>
      <c r="AB1244">
        <v>123.091334895</v>
      </c>
      <c r="AC1244">
        <v>104.39130072499999</v>
      </c>
      <c r="AD1244">
        <v>97.191900674999999</v>
      </c>
      <c r="AE1244">
        <v>118.2</v>
      </c>
      <c r="AF1244">
        <v>93.907825652</v>
      </c>
      <c r="AG1244">
        <v>121.4</v>
      </c>
      <c r="AH1244"/>
      <c r="AI1244">
        <v>106.591117407</v>
      </c>
      <c r="AJ1244">
        <v>107.87432117900001</v>
      </c>
      <c r="AK1244"/>
      <c r="AL1244">
        <v>107.512155639</v>
      </c>
      <c r="AM1244">
        <v>151.9</v>
      </c>
      <c r="AN1244">
        <v>99.119174006999998</v>
      </c>
      <c r="AO1244"/>
      <c r="AP1244">
        <v>108.018003001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129</v>
      </c>
      <c r="C1245">
        <v>121.78985084599999</v>
      </c>
      <c r="D1245">
        <v>94.687586017000001</v>
      </c>
      <c r="E1245">
        <v>109.243182651</v>
      </c>
      <c r="F1245">
        <v>130.1</v>
      </c>
      <c r="G1245"/>
      <c r="H1245">
        <v>96.429305073999998</v>
      </c>
      <c r="I1245"/>
      <c r="J1245">
        <v>115.98066988799999</v>
      </c>
      <c r="K1245">
        <v>95.807983999000001</v>
      </c>
      <c r="L1245">
        <v>131.6</v>
      </c>
      <c r="M1245">
        <v>105.8</v>
      </c>
      <c r="N1245">
        <v>106.46808872299999</v>
      </c>
      <c r="O1245">
        <v>123.51029252399999</v>
      </c>
      <c r="P1245"/>
      <c r="Q1245">
        <v>117.419569928</v>
      </c>
      <c r="R1245">
        <v>99.63</v>
      </c>
      <c r="S1245">
        <v>102.70669065600001</v>
      </c>
      <c r="T1245">
        <v>111.00106119599999</v>
      </c>
      <c r="U1245"/>
      <c r="V1245">
        <v>122.66711063</v>
      </c>
      <c r="W1245">
        <v>126.410534211</v>
      </c>
      <c r="X1245">
        <v>118.469498122</v>
      </c>
      <c r="Y1245"/>
      <c r="Z1245">
        <v>147.37543742700001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94.107842320000003</v>
      </c>
      <c r="AG1245">
        <v>121.8</v>
      </c>
      <c r="AH1245"/>
      <c r="AI1245">
        <v>104.891259062</v>
      </c>
      <c r="AJ1245">
        <v>111.249030256</v>
      </c>
      <c r="AK1245"/>
      <c r="AL1245">
        <v>107.808939091</v>
      </c>
      <c r="AM1245">
        <v>152.30000000000001</v>
      </c>
      <c r="AN1245">
        <v>100.99915833999999</v>
      </c>
      <c r="AO1245"/>
      <c r="AP1245">
        <v>107.11785297500001</v>
      </c>
      <c r="AQ1245">
        <v>132.911075923</v>
      </c>
      <c r="AR1245">
        <v>116.69027581</v>
      </c>
      <c r="AS1245">
        <v>141.188234314</v>
      </c>
      <c r="AT1245">
        <v>103.534817262</v>
      </c>
      <c r="AU1245"/>
    </row>
    <row r="1246" spans="1:47" x14ac:dyDescent="0.35">
      <c r="A1246" s="84">
        <v>44805</v>
      </c>
      <c r="B1246">
        <v>127.5</v>
      </c>
      <c r="C1246">
        <v>131.08907590999999</v>
      </c>
      <c r="D1246">
        <v>94.026974952000003</v>
      </c>
      <c r="E1246">
        <v>109.65946028400001</v>
      </c>
      <c r="F1246">
        <v>138</v>
      </c>
      <c r="G1246"/>
      <c r="H1246">
        <v>98.583401808999994</v>
      </c>
      <c r="I1246"/>
      <c r="J1246">
        <v>115.98066988799999</v>
      </c>
      <c r="K1246">
        <v>97.108092341000003</v>
      </c>
      <c r="L1246">
        <v>134.69999999999999</v>
      </c>
      <c r="M1246">
        <v>106.6</v>
      </c>
      <c r="N1246">
        <v>106.357088631</v>
      </c>
      <c r="O1246">
        <v>118.90990915899999</v>
      </c>
      <c r="P1246"/>
      <c r="Q1246">
        <v>119.019836639</v>
      </c>
      <c r="R1246">
        <v>98.77</v>
      </c>
      <c r="S1246"/>
      <c r="T1246">
        <v>111.31941988</v>
      </c>
      <c r="U1246"/>
      <c r="V1246">
        <v>116.87338716399999</v>
      </c>
      <c r="W1246">
        <v>128.210684224</v>
      </c>
      <c r="X1246">
        <v>121.541003191</v>
      </c>
      <c r="Y1246"/>
      <c r="Z1246">
        <v>157.873687719</v>
      </c>
      <c r="AA1246"/>
      <c r="AB1246">
        <v>127.213114754</v>
      </c>
      <c r="AC1246">
        <v>104.891259062</v>
      </c>
      <c r="AD1246">
        <v>98.391800683</v>
      </c>
      <c r="AE1246">
        <v>114.3</v>
      </c>
      <c r="AF1246">
        <v>95.907992332999996</v>
      </c>
      <c r="AG1246">
        <v>120.6</v>
      </c>
      <c r="AH1246"/>
      <c r="AI1246">
        <v>106.791100742</v>
      </c>
      <c r="AJ1246">
        <v>108.456167572</v>
      </c>
      <c r="AK1246"/>
      <c r="AL1246"/>
      <c r="AM1246">
        <v>152</v>
      </c>
      <c r="AN1246">
        <v>98.959175340000002</v>
      </c>
      <c r="AO1246"/>
      <c r="AP1246">
        <v>106.31771962000001</v>
      </c>
      <c r="AQ1246">
        <v>130.61088423999999</v>
      </c>
      <c r="AR1246">
        <v>118.690109158</v>
      </c>
      <c r="AS1246">
        <v>138.98841763199999</v>
      </c>
      <c r="AT1246">
        <v>103.930856146</v>
      </c>
      <c r="AU1246"/>
    </row>
    <row r="1247" spans="1:47" x14ac:dyDescent="0.35">
      <c r="A1247" s="84">
        <v>44835</v>
      </c>
      <c r="B1247">
        <v>126.7</v>
      </c>
      <c r="C1247">
        <v>128.48929255900001</v>
      </c>
      <c r="D1247"/>
      <c r="E1247">
        <v>108.6877891</v>
      </c>
      <c r="F1247"/>
      <c r="G1247"/>
      <c r="H1247">
        <v>99.323110323999998</v>
      </c>
      <c r="I1247"/>
      <c r="J1247">
        <v>111.681386436</v>
      </c>
      <c r="K1247">
        <v>96.708059004999996</v>
      </c>
      <c r="L1247">
        <v>131.5</v>
      </c>
      <c r="M1247">
        <v>104.5</v>
      </c>
      <c r="N1247">
        <v>105.901088251</v>
      </c>
      <c r="O1247">
        <v>117.809817485</v>
      </c>
      <c r="P1247"/>
      <c r="Q1247">
        <v>116.219369895</v>
      </c>
      <c r="R1247">
        <v>96.25</v>
      </c>
      <c r="S1247"/>
      <c r="T1247">
        <v>111.31941988</v>
      </c>
      <c r="U1247"/>
      <c r="V1247">
        <v>117.47273786700001</v>
      </c>
      <c r="W1247">
        <v>123.710309192</v>
      </c>
      <c r="X1247">
        <v>116.44047587</v>
      </c>
      <c r="Y1247"/>
      <c r="Z1247">
        <v>140.97650391600001</v>
      </c>
      <c r="AA1247"/>
      <c r="AB1247">
        <v>120.65573770500001</v>
      </c>
      <c r="AC1247">
        <v>103.791350721</v>
      </c>
      <c r="AD1247">
        <v>95.292058995000005</v>
      </c>
      <c r="AE1247">
        <v>110.3</v>
      </c>
      <c r="AF1247">
        <v>91.707642304000004</v>
      </c>
      <c r="AG1247">
        <v>120.6</v>
      </c>
      <c r="AH1247"/>
      <c r="AI1247">
        <v>105.091242396</v>
      </c>
      <c r="AJ1247">
        <v>107.17610550800001</v>
      </c>
      <c r="AK1247"/>
      <c r="AL1247"/>
      <c r="AM1247">
        <v>151</v>
      </c>
      <c r="AN1247">
        <v>97.169190256999997</v>
      </c>
      <c r="AO1247"/>
      <c r="AP1247">
        <v>107.71795299199999</v>
      </c>
      <c r="AQ1247">
        <v>130.21085090400001</v>
      </c>
      <c r="AR1247">
        <v>117.09024248</v>
      </c>
      <c r="AS1247">
        <v>142.188150987</v>
      </c>
      <c r="AT1247">
        <v>103.865907355</v>
      </c>
      <c r="AU1247"/>
    </row>
    <row r="1248" spans="1:47" x14ac:dyDescent="0.35">
      <c r="A1248" s="84">
        <v>44866</v>
      </c>
      <c r="B1248"/>
      <c r="C1248"/>
      <c r="D1248"/>
      <c r="E1248"/>
      <c r="F1248"/>
      <c r="G1248"/>
      <c r="H1248">
        <v>97.080281651999996</v>
      </c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v>95.592033997000001</v>
      </c>
      <c r="AE1248">
        <v>110.7</v>
      </c>
      <c r="AF1248"/>
      <c r="AG1248"/>
      <c r="AH1248"/>
      <c r="AI1248"/>
      <c r="AJ1248"/>
      <c r="AK1248"/>
      <c r="AL1248"/>
      <c r="AM1248">
        <v>152.9</v>
      </c>
      <c r="AN1248">
        <v>100.72916059000001</v>
      </c>
      <c r="AO1248"/>
      <c r="AP1248"/>
      <c r="AQ1248"/>
      <c r="AR1248"/>
      <c r="AS1248"/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504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516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515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508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514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539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540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541</v>
      </c>
      <c r="B115">
        <v>24</v>
      </c>
    </row>
    <row r="116" spans="1:2" x14ac:dyDescent="0.35">
      <c r="A116" t="s">
        <v>542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513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510</v>
      </c>
      <c r="B153">
        <v>9</v>
      </c>
    </row>
    <row r="154" spans="1:2" x14ac:dyDescent="0.35">
      <c r="A154" t="s">
        <v>509</v>
      </c>
      <c r="B154">
        <v>9</v>
      </c>
    </row>
    <row r="155" spans="1:2" x14ac:dyDescent="0.35">
      <c r="A155" t="s">
        <v>545</v>
      </c>
      <c r="B155">
        <v>9</v>
      </c>
    </row>
    <row r="156" spans="1:2" x14ac:dyDescent="0.35">
      <c r="A156" t="s">
        <v>517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511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506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94"/>
  <sheetViews>
    <sheetView zoomScale="120" zoomScaleNormal="120" workbookViewId="0">
      <pane ySplit="1" topLeftCell="A370" activePane="bottomLeft" state="frozen"/>
      <selection activeCell="H30" sqref="H30:H31"/>
      <selection pane="bottomLeft" activeCell="H30" sqref="H30:H31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122</v>
      </c>
      <c r="B2">
        <v>48.1</v>
      </c>
      <c r="C2">
        <v>6.9999999999999993E-3</v>
      </c>
    </row>
    <row r="3" spans="1:3" x14ac:dyDescent="0.35">
      <c r="A3" s="84">
        <v>153</v>
      </c>
      <c r="B3">
        <v>51.7</v>
      </c>
      <c r="C3">
        <v>3.9E-2</v>
      </c>
    </row>
    <row r="4" spans="1:3" x14ac:dyDescent="0.35">
      <c r="A4" s="84">
        <v>183</v>
      </c>
      <c r="B4">
        <v>50.4</v>
      </c>
      <c r="C4">
        <v>3.7999999999999999E-2</v>
      </c>
    </row>
    <row r="5" spans="1:3" x14ac:dyDescent="0.35">
      <c r="A5" s="84">
        <v>214</v>
      </c>
      <c r="B5">
        <v>49.5</v>
      </c>
      <c r="C5">
        <v>4.2000000000000003E-2</v>
      </c>
    </row>
    <row r="6" spans="1:3" x14ac:dyDescent="0.35">
      <c r="A6" s="84">
        <v>245</v>
      </c>
      <c r="B6">
        <v>48.1</v>
      </c>
      <c r="C6">
        <v>6.3E-2</v>
      </c>
    </row>
    <row r="7" spans="1:3" x14ac:dyDescent="0.35">
      <c r="A7" s="84">
        <v>275</v>
      </c>
      <c r="B7">
        <v>49.2</v>
      </c>
      <c r="C7">
        <v>0.05</v>
      </c>
    </row>
    <row r="8" spans="1:3" x14ac:dyDescent="0.35">
      <c r="A8" s="84">
        <v>306</v>
      </c>
      <c r="B8">
        <v>49.4</v>
      </c>
      <c r="C8">
        <v>2.1999999999999999E-2</v>
      </c>
    </row>
    <row r="9" spans="1:3" x14ac:dyDescent="0.35">
      <c r="A9" s="84">
        <v>32963</v>
      </c>
      <c r="C9">
        <v>0.05</v>
      </c>
    </row>
    <row r="10" spans="1:3" x14ac:dyDescent="0.35">
      <c r="A10" s="84">
        <v>32993</v>
      </c>
      <c r="C10">
        <v>8.0000000000000002E-3</v>
      </c>
    </row>
    <row r="11" spans="1:3" x14ac:dyDescent="0.35">
      <c r="A11" s="84">
        <v>33024</v>
      </c>
      <c r="C11">
        <v>1.7000000000000001E-2</v>
      </c>
    </row>
    <row r="12" spans="1:3" x14ac:dyDescent="0.35">
      <c r="A12" s="84">
        <v>33054</v>
      </c>
      <c r="C12">
        <v>3.3000000000000002E-2</v>
      </c>
    </row>
    <row r="13" spans="1:3" x14ac:dyDescent="0.35">
      <c r="A13" s="84">
        <v>33085</v>
      </c>
      <c r="C13">
        <v>0.05</v>
      </c>
    </row>
    <row r="14" spans="1:3" x14ac:dyDescent="0.35">
      <c r="A14" s="84">
        <v>33116</v>
      </c>
      <c r="C14">
        <v>2.5000000000000001E-2</v>
      </c>
    </row>
    <row r="15" spans="1:3" x14ac:dyDescent="0.35">
      <c r="A15" s="84">
        <v>33146</v>
      </c>
      <c r="C15">
        <v>4.2000000000000003E-2</v>
      </c>
    </row>
    <row r="16" spans="1:3" x14ac:dyDescent="0.35">
      <c r="A16" s="84">
        <v>33177</v>
      </c>
      <c r="C16">
        <v>6.7000000000000004E-2</v>
      </c>
    </row>
    <row r="17" spans="1:3" x14ac:dyDescent="0.35">
      <c r="A17" s="84">
        <v>33207</v>
      </c>
      <c r="C17">
        <v>0.109</v>
      </c>
    </row>
    <row r="18" spans="1:3" x14ac:dyDescent="0.35">
      <c r="A18" s="84">
        <v>33238</v>
      </c>
      <c r="C18">
        <v>0.126</v>
      </c>
    </row>
    <row r="19" spans="1:3" x14ac:dyDescent="0.35">
      <c r="A19" s="84">
        <v>33269</v>
      </c>
      <c r="C19">
        <v>0.126</v>
      </c>
    </row>
    <row r="20" spans="1:3" x14ac:dyDescent="0.35">
      <c r="A20" s="84">
        <v>33297</v>
      </c>
      <c r="C20">
        <v>0.23499999999999999</v>
      </c>
    </row>
    <row r="21" spans="1:3" x14ac:dyDescent="0.35">
      <c r="A21" s="84">
        <v>33328</v>
      </c>
      <c r="C21">
        <v>9.1999999999999998E-2</v>
      </c>
    </row>
    <row r="22" spans="1:3" x14ac:dyDescent="0.35">
      <c r="A22" s="84">
        <v>33358</v>
      </c>
      <c r="C22">
        <v>0.109</v>
      </c>
    </row>
    <row r="23" spans="1:3" x14ac:dyDescent="0.35">
      <c r="A23" s="84">
        <v>33389</v>
      </c>
      <c r="C23">
        <v>0.109</v>
      </c>
    </row>
    <row r="24" spans="1:3" x14ac:dyDescent="0.35">
      <c r="A24" s="84">
        <v>33419</v>
      </c>
      <c r="C24">
        <v>0.109</v>
      </c>
    </row>
    <row r="25" spans="1:3" x14ac:dyDescent="0.35">
      <c r="A25" s="84">
        <v>33450</v>
      </c>
      <c r="C25">
        <v>9.1999999999999998E-2</v>
      </c>
    </row>
    <row r="26" spans="1:3" x14ac:dyDescent="0.35">
      <c r="A26" s="84">
        <v>33481</v>
      </c>
      <c r="C26">
        <v>0.109</v>
      </c>
    </row>
    <row r="27" spans="1:3" x14ac:dyDescent="0.35">
      <c r="A27" s="84">
        <v>33511</v>
      </c>
      <c r="C27">
        <v>0.11799999999999999</v>
      </c>
    </row>
    <row r="28" spans="1:3" x14ac:dyDescent="0.35">
      <c r="A28" s="84">
        <v>33542</v>
      </c>
      <c r="C28">
        <v>0.126</v>
      </c>
    </row>
    <row r="29" spans="1:3" x14ac:dyDescent="0.35">
      <c r="A29" s="84">
        <v>33572</v>
      </c>
      <c r="C29">
        <v>0.11799999999999999</v>
      </c>
    </row>
    <row r="30" spans="1:3" x14ac:dyDescent="0.35">
      <c r="A30" s="84">
        <v>33603</v>
      </c>
      <c r="C30">
        <v>7.5999999999999998E-2</v>
      </c>
    </row>
    <row r="31" spans="1:3" x14ac:dyDescent="0.35">
      <c r="A31" s="84">
        <v>33634</v>
      </c>
      <c r="C31">
        <v>0.05</v>
      </c>
    </row>
    <row r="32" spans="1:3" x14ac:dyDescent="0.35">
      <c r="A32" s="84">
        <v>33663</v>
      </c>
      <c r="C32">
        <v>0.109</v>
      </c>
    </row>
    <row r="33" spans="1:3" x14ac:dyDescent="0.35">
      <c r="A33" s="84">
        <v>33694</v>
      </c>
      <c r="C33">
        <v>0.185</v>
      </c>
    </row>
    <row r="34" spans="1:3" x14ac:dyDescent="0.35">
      <c r="A34" s="84">
        <v>33724</v>
      </c>
      <c r="C34">
        <v>0.16800000000000001</v>
      </c>
    </row>
    <row r="35" spans="1:3" x14ac:dyDescent="0.35">
      <c r="A35" s="84">
        <v>33755</v>
      </c>
      <c r="C35">
        <v>0.151</v>
      </c>
    </row>
    <row r="36" spans="1:3" x14ac:dyDescent="0.35">
      <c r="A36" s="84">
        <v>33785</v>
      </c>
      <c r="C36">
        <v>0.14299999999999999</v>
      </c>
    </row>
    <row r="37" spans="1:3" x14ac:dyDescent="0.35">
      <c r="A37" s="84">
        <v>33816</v>
      </c>
      <c r="C37">
        <v>0.16800000000000001</v>
      </c>
    </row>
    <row r="38" spans="1:3" x14ac:dyDescent="0.35">
      <c r="A38" s="84">
        <v>33847</v>
      </c>
      <c r="C38">
        <v>0.193</v>
      </c>
    </row>
    <row r="39" spans="1:3" x14ac:dyDescent="0.35">
      <c r="A39" s="84">
        <v>33877</v>
      </c>
      <c r="C39">
        <v>0.17599999999999999</v>
      </c>
    </row>
    <row r="40" spans="1:3" x14ac:dyDescent="0.35">
      <c r="A40" s="84">
        <v>33908</v>
      </c>
      <c r="C40">
        <v>0.17599999999999999</v>
      </c>
    </row>
    <row r="41" spans="1:3" x14ac:dyDescent="0.35">
      <c r="A41" s="84">
        <v>33938</v>
      </c>
      <c r="C41">
        <v>0.185</v>
      </c>
    </row>
    <row r="42" spans="1:3" x14ac:dyDescent="0.35">
      <c r="A42" s="84">
        <v>33969</v>
      </c>
      <c r="C42">
        <v>0.218</v>
      </c>
    </row>
    <row r="43" spans="1:3" x14ac:dyDescent="0.35">
      <c r="A43" s="84">
        <v>34000</v>
      </c>
      <c r="C43">
        <v>0.26900000000000002</v>
      </c>
    </row>
    <row r="44" spans="1:3" x14ac:dyDescent="0.35">
      <c r="A44" s="84">
        <v>34028</v>
      </c>
      <c r="C44">
        <v>8.4000000000000005E-2</v>
      </c>
    </row>
    <row r="45" spans="1:3" x14ac:dyDescent="0.35">
      <c r="A45" s="84">
        <v>34059</v>
      </c>
      <c r="C45">
        <v>0.27700000000000002</v>
      </c>
    </row>
    <row r="46" spans="1:3" x14ac:dyDescent="0.35">
      <c r="A46" s="84">
        <v>34089</v>
      </c>
      <c r="C46">
        <v>0.218</v>
      </c>
    </row>
    <row r="47" spans="1:3" x14ac:dyDescent="0.35">
      <c r="A47" s="84">
        <v>34120</v>
      </c>
      <c r="C47">
        <v>0.21</v>
      </c>
    </row>
    <row r="48" spans="1:3" x14ac:dyDescent="0.35">
      <c r="A48" s="84">
        <v>34150</v>
      </c>
      <c r="C48">
        <v>0.22700000000000001</v>
      </c>
    </row>
    <row r="49" spans="1:3" x14ac:dyDescent="0.35">
      <c r="A49" s="84">
        <v>34181</v>
      </c>
      <c r="C49">
        <v>0.252</v>
      </c>
    </row>
    <row r="50" spans="1:3" x14ac:dyDescent="0.35">
      <c r="A50" s="84">
        <v>34212</v>
      </c>
      <c r="C50">
        <v>0.21</v>
      </c>
    </row>
    <row r="51" spans="1:3" x14ac:dyDescent="0.35">
      <c r="A51" s="84">
        <v>34242</v>
      </c>
      <c r="C51">
        <v>0.193</v>
      </c>
    </row>
    <row r="52" spans="1:3" x14ac:dyDescent="0.35">
      <c r="A52" s="84">
        <v>34273</v>
      </c>
      <c r="C52">
        <v>0.16</v>
      </c>
    </row>
    <row r="53" spans="1:3" x14ac:dyDescent="0.35">
      <c r="A53" s="84">
        <v>34303</v>
      </c>
      <c r="C53">
        <v>0.13400000000000001</v>
      </c>
    </row>
    <row r="54" spans="1:3" x14ac:dyDescent="0.35">
      <c r="A54" s="84">
        <v>34334</v>
      </c>
      <c r="C54">
        <v>0.16</v>
      </c>
    </row>
    <row r="55" spans="1:3" x14ac:dyDescent="0.35">
      <c r="A55" s="84">
        <v>34365</v>
      </c>
      <c r="C55">
        <v>0.252</v>
      </c>
    </row>
    <row r="56" spans="1:3" x14ac:dyDescent="0.35">
      <c r="A56" s="84">
        <v>34393</v>
      </c>
      <c r="C56">
        <v>0.27700000000000002</v>
      </c>
    </row>
    <row r="57" spans="1:3" x14ac:dyDescent="0.35">
      <c r="A57" s="84">
        <v>34424</v>
      </c>
      <c r="C57">
        <v>3.4000000000000002E-2</v>
      </c>
    </row>
    <row r="58" spans="1:3" x14ac:dyDescent="0.35">
      <c r="A58" s="84">
        <v>34454</v>
      </c>
      <c r="C58">
        <v>0.16</v>
      </c>
    </row>
    <row r="59" spans="1:3" x14ac:dyDescent="0.35">
      <c r="A59" s="84">
        <v>34485</v>
      </c>
      <c r="C59">
        <v>0.16800000000000001</v>
      </c>
    </row>
    <row r="60" spans="1:3" x14ac:dyDescent="0.35">
      <c r="A60" s="84">
        <v>34515</v>
      </c>
      <c r="C60">
        <v>0.17599999999999999</v>
      </c>
    </row>
    <row r="61" spans="1:3" x14ac:dyDescent="0.35">
      <c r="A61" s="84">
        <v>34546</v>
      </c>
      <c r="C61">
        <v>0.151</v>
      </c>
    </row>
    <row r="62" spans="1:3" x14ac:dyDescent="0.35">
      <c r="A62" s="84">
        <v>34577</v>
      </c>
      <c r="C62">
        <v>0.151</v>
      </c>
    </row>
    <row r="63" spans="1:3" x14ac:dyDescent="0.35">
      <c r="A63" s="84">
        <v>34607</v>
      </c>
      <c r="C63">
        <v>0.29399999999999998</v>
      </c>
    </row>
    <row r="64" spans="1:3" x14ac:dyDescent="0.35">
      <c r="A64" s="84">
        <v>34638</v>
      </c>
      <c r="C64">
        <v>0.218</v>
      </c>
    </row>
    <row r="65" spans="1:3" x14ac:dyDescent="0.35">
      <c r="A65" s="84">
        <v>34668</v>
      </c>
      <c r="C65">
        <v>0.24399999999999999</v>
      </c>
    </row>
    <row r="66" spans="1:3" x14ac:dyDescent="0.35">
      <c r="A66" s="84">
        <v>34699</v>
      </c>
      <c r="C66">
        <v>0.23499999999999999</v>
      </c>
    </row>
    <row r="67" spans="1:3" x14ac:dyDescent="0.35">
      <c r="A67" s="84">
        <v>34730</v>
      </c>
      <c r="C67">
        <v>0.185</v>
      </c>
    </row>
    <row r="68" spans="1:3" x14ac:dyDescent="0.35">
      <c r="A68" s="84">
        <v>34758</v>
      </c>
      <c r="C68">
        <v>0.114</v>
      </c>
    </row>
    <row r="69" spans="1:3" x14ac:dyDescent="0.35">
      <c r="A69" s="84">
        <v>34789</v>
      </c>
      <c r="C69">
        <v>0.155</v>
      </c>
    </row>
    <row r="70" spans="1:3" x14ac:dyDescent="0.35">
      <c r="A70" s="84">
        <v>34819</v>
      </c>
      <c r="C70">
        <v>0.16400000000000001</v>
      </c>
    </row>
    <row r="71" spans="1:3" x14ac:dyDescent="0.35">
      <c r="A71" s="84">
        <v>34850</v>
      </c>
      <c r="C71">
        <v>0.154</v>
      </c>
    </row>
    <row r="72" spans="1:3" x14ac:dyDescent="0.35">
      <c r="A72" s="84">
        <v>34880</v>
      </c>
      <c r="C72">
        <v>0.13100000000000001</v>
      </c>
    </row>
    <row r="73" spans="1:3" x14ac:dyDescent="0.35">
      <c r="A73" s="84">
        <v>34911</v>
      </c>
      <c r="C73">
        <v>0.13900000000000001</v>
      </c>
    </row>
    <row r="74" spans="1:3" x14ac:dyDescent="0.35">
      <c r="A74" s="84">
        <v>34942</v>
      </c>
      <c r="C74">
        <v>0.13600000000000001</v>
      </c>
    </row>
    <row r="75" spans="1:3" x14ac:dyDescent="0.35">
      <c r="A75" s="84">
        <v>34972</v>
      </c>
      <c r="C75">
        <v>0.11799999999999999</v>
      </c>
    </row>
    <row r="76" spans="1:3" x14ac:dyDescent="0.35">
      <c r="A76" s="84">
        <v>35003</v>
      </c>
      <c r="C76">
        <v>0.114</v>
      </c>
    </row>
    <row r="77" spans="1:3" x14ac:dyDescent="0.35">
      <c r="A77" s="84">
        <v>35033</v>
      </c>
      <c r="C77">
        <v>0.129</v>
      </c>
    </row>
    <row r="78" spans="1:3" x14ac:dyDescent="0.35">
      <c r="A78" s="84">
        <v>35064</v>
      </c>
      <c r="C78">
        <v>0.121</v>
      </c>
    </row>
    <row r="79" spans="1:3" x14ac:dyDescent="0.35">
      <c r="A79" s="84">
        <v>35095</v>
      </c>
      <c r="C79">
        <v>0.14899999999999999</v>
      </c>
    </row>
    <row r="80" spans="1:3" x14ac:dyDescent="0.35">
      <c r="A80" s="84">
        <v>35124</v>
      </c>
      <c r="C80">
        <v>0.16900000000000001</v>
      </c>
    </row>
    <row r="81" spans="1:3" x14ac:dyDescent="0.35">
      <c r="A81" s="84">
        <v>35155</v>
      </c>
      <c r="C81">
        <v>0.122</v>
      </c>
    </row>
    <row r="82" spans="1:3" x14ac:dyDescent="0.35">
      <c r="A82" s="84">
        <v>35185</v>
      </c>
      <c r="C82">
        <v>0.122</v>
      </c>
    </row>
    <row r="83" spans="1:3" x14ac:dyDescent="0.35">
      <c r="A83" s="84">
        <v>35216</v>
      </c>
      <c r="C83">
        <v>0.13700000000000001</v>
      </c>
    </row>
    <row r="84" spans="1:3" x14ac:dyDescent="0.35">
      <c r="A84" s="84">
        <v>35246</v>
      </c>
      <c r="C84">
        <v>0.13100000000000001</v>
      </c>
    </row>
    <row r="85" spans="1:3" x14ac:dyDescent="0.35">
      <c r="A85" s="84">
        <v>35277</v>
      </c>
      <c r="C85">
        <v>0.13800000000000001</v>
      </c>
    </row>
    <row r="86" spans="1:3" x14ac:dyDescent="0.35">
      <c r="A86" s="84">
        <v>35308</v>
      </c>
      <c r="C86">
        <v>0.122</v>
      </c>
    </row>
    <row r="87" spans="1:3" x14ac:dyDescent="0.35">
      <c r="A87" s="84">
        <v>35338</v>
      </c>
      <c r="C87">
        <v>0.106</v>
      </c>
    </row>
    <row r="88" spans="1:3" x14ac:dyDescent="0.35">
      <c r="A88" s="84">
        <v>35369</v>
      </c>
      <c r="C88">
        <v>0.13700000000000001</v>
      </c>
    </row>
    <row r="89" spans="1:3" x14ac:dyDescent="0.35">
      <c r="A89" s="84">
        <v>35399</v>
      </c>
      <c r="C89">
        <v>0.13300000000000001</v>
      </c>
    </row>
    <row r="90" spans="1:3" x14ac:dyDescent="0.35">
      <c r="A90" s="84">
        <v>35430</v>
      </c>
      <c r="C90">
        <v>0.13400000000000001</v>
      </c>
    </row>
    <row r="91" spans="1:3" x14ac:dyDescent="0.35">
      <c r="A91" s="84">
        <v>35461</v>
      </c>
      <c r="C91">
        <v>0.14000000000000001</v>
      </c>
    </row>
    <row r="92" spans="1:3" x14ac:dyDescent="0.35">
      <c r="A92" s="84">
        <v>35489</v>
      </c>
      <c r="C92">
        <v>0.10299999999999999</v>
      </c>
    </row>
    <row r="93" spans="1:3" x14ac:dyDescent="0.35">
      <c r="A93" s="84">
        <v>35520</v>
      </c>
      <c r="C93">
        <v>0.104</v>
      </c>
    </row>
    <row r="94" spans="1:3" x14ac:dyDescent="0.35">
      <c r="A94" s="84">
        <v>35550</v>
      </c>
      <c r="C94">
        <v>0.13500000000000001</v>
      </c>
    </row>
    <row r="95" spans="1:3" x14ac:dyDescent="0.35">
      <c r="A95" s="84">
        <v>35581</v>
      </c>
      <c r="C95">
        <v>0.11899999999999999</v>
      </c>
    </row>
    <row r="96" spans="1:3" x14ac:dyDescent="0.35">
      <c r="A96" s="84">
        <v>35611</v>
      </c>
      <c r="C96">
        <v>0.11899999999999999</v>
      </c>
    </row>
    <row r="97" spans="1:3" x14ac:dyDescent="0.35">
      <c r="A97" s="84">
        <v>35642</v>
      </c>
      <c r="C97">
        <v>0.121</v>
      </c>
    </row>
    <row r="98" spans="1:3" x14ac:dyDescent="0.35">
      <c r="A98" s="84">
        <v>35673</v>
      </c>
      <c r="C98">
        <v>8.4000000000000005E-2</v>
      </c>
    </row>
    <row r="99" spans="1:3" x14ac:dyDescent="0.35">
      <c r="A99" s="84">
        <v>35703</v>
      </c>
      <c r="C99">
        <v>0.109</v>
      </c>
    </row>
    <row r="100" spans="1:3" x14ac:dyDescent="0.35">
      <c r="A100" s="84">
        <v>35734</v>
      </c>
      <c r="C100">
        <v>0.111</v>
      </c>
    </row>
    <row r="101" spans="1:3" x14ac:dyDescent="0.35">
      <c r="A101" s="84">
        <v>35764</v>
      </c>
      <c r="C101">
        <v>0.11799999999999999</v>
      </c>
    </row>
    <row r="102" spans="1:3" x14ac:dyDescent="0.35">
      <c r="A102" s="84">
        <v>35795</v>
      </c>
      <c r="C102">
        <v>0.11600000000000001</v>
      </c>
    </row>
    <row r="103" spans="1:3" x14ac:dyDescent="0.35">
      <c r="A103" s="84">
        <v>35826</v>
      </c>
      <c r="C103">
        <v>9.1999999999999998E-2</v>
      </c>
    </row>
    <row r="104" spans="1:3" x14ac:dyDescent="0.35">
      <c r="A104" s="84">
        <v>35854</v>
      </c>
      <c r="C104">
        <v>1.7999999999999999E-2</v>
      </c>
    </row>
    <row r="105" spans="1:3" x14ac:dyDescent="0.35">
      <c r="A105" s="84">
        <v>35885</v>
      </c>
      <c r="C105">
        <v>9.5000000000000001E-2</v>
      </c>
    </row>
    <row r="106" spans="1:3" x14ac:dyDescent="0.35">
      <c r="A106" s="84">
        <v>35915</v>
      </c>
      <c r="C106">
        <v>0.09</v>
      </c>
    </row>
    <row r="107" spans="1:3" x14ac:dyDescent="0.35">
      <c r="A107" s="84">
        <v>35946</v>
      </c>
      <c r="C107">
        <v>7.1999999999999995E-2</v>
      </c>
    </row>
    <row r="108" spans="1:3" x14ac:dyDescent="0.35">
      <c r="A108" s="84">
        <v>35976</v>
      </c>
      <c r="C108">
        <v>0.08</v>
      </c>
    </row>
    <row r="109" spans="1:3" x14ac:dyDescent="0.35">
      <c r="A109" s="84">
        <v>36007</v>
      </c>
      <c r="C109">
        <v>7.9000000000000001E-2</v>
      </c>
    </row>
    <row r="110" spans="1:3" x14ac:dyDescent="0.35">
      <c r="A110" s="84">
        <v>36038</v>
      </c>
      <c r="C110">
        <v>7.5999999999999998E-2</v>
      </c>
    </row>
    <row r="111" spans="1:3" x14ac:dyDescent="0.35">
      <c r="A111" s="84">
        <v>36068</v>
      </c>
      <c r="C111">
        <v>7.9000000000000001E-2</v>
      </c>
    </row>
    <row r="112" spans="1:3" x14ac:dyDescent="0.35">
      <c r="A112" s="84">
        <v>36099</v>
      </c>
      <c r="C112">
        <v>0.10199999999999999</v>
      </c>
    </row>
    <row r="113" spans="1:3" x14ac:dyDescent="0.35">
      <c r="A113" s="84">
        <v>36129</v>
      </c>
      <c r="C113">
        <v>0.106</v>
      </c>
    </row>
    <row r="114" spans="1:3" x14ac:dyDescent="0.35">
      <c r="A114" s="84">
        <v>36160</v>
      </c>
      <c r="C114">
        <v>0.11</v>
      </c>
    </row>
    <row r="115" spans="1:3" x14ac:dyDescent="0.35">
      <c r="A115" s="84">
        <v>36191</v>
      </c>
      <c r="C115">
        <v>0.115</v>
      </c>
    </row>
    <row r="116" spans="1:3" x14ac:dyDescent="0.35">
      <c r="A116" s="84">
        <v>36219</v>
      </c>
      <c r="C116">
        <v>0.17899999999999999</v>
      </c>
    </row>
    <row r="117" spans="1:3" x14ac:dyDescent="0.35">
      <c r="A117" s="84">
        <v>36250</v>
      </c>
      <c r="C117">
        <v>2.1000000000000001E-2</v>
      </c>
    </row>
    <row r="118" spans="1:3" x14ac:dyDescent="0.35">
      <c r="A118" s="84">
        <v>36280</v>
      </c>
      <c r="C118">
        <v>0.09</v>
      </c>
    </row>
    <row r="119" spans="1:3" x14ac:dyDescent="0.35">
      <c r="A119" s="84">
        <v>36311</v>
      </c>
      <c r="C119">
        <v>9.0999999999999998E-2</v>
      </c>
    </row>
    <row r="120" spans="1:3" x14ac:dyDescent="0.35">
      <c r="A120" s="84">
        <v>36341</v>
      </c>
      <c r="C120">
        <v>8.8999999999999996E-2</v>
      </c>
    </row>
    <row r="121" spans="1:3" x14ac:dyDescent="0.35">
      <c r="A121" s="84">
        <v>36372</v>
      </c>
      <c r="C121">
        <v>9.0999999999999998E-2</v>
      </c>
    </row>
    <row r="122" spans="1:3" x14ac:dyDescent="0.35">
      <c r="A122" s="84">
        <v>36403</v>
      </c>
      <c r="C122">
        <v>9.2999999999999999E-2</v>
      </c>
    </row>
    <row r="123" spans="1:3" x14ac:dyDescent="0.35">
      <c r="A123" s="84">
        <v>36433</v>
      </c>
      <c r="C123">
        <v>9.5000000000000001E-2</v>
      </c>
    </row>
    <row r="124" spans="1:3" x14ac:dyDescent="0.35">
      <c r="A124" s="84">
        <v>36464</v>
      </c>
      <c r="C124">
        <v>8.2000000000000003E-2</v>
      </c>
    </row>
    <row r="125" spans="1:3" x14ac:dyDescent="0.35">
      <c r="A125" s="84">
        <v>36494</v>
      </c>
      <c r="C125">
        <v>7.0000000000000007E-2</v>
      </c>
    </row>
    <row r="126" spans="1:3" x14ac:dyDescent="0.35">
      <c r="A126" s="84">
        <v>36525</v>
      </c>
      <c r="C126">
        <v>7.5999999999999998E-2</v>
      </c>
    </row>
    <row r="127" spans="1:3" x14ac:dyDescent="0.35">
      <c r="A127" s="84">
        <v>36556</v>
      </c>
      <c r="C127">
        <v>7.3999999999999996E-2</v>
      </c>
    </row>
    <row r="128" spans="1:3" x14ac:dyDescent="0.35">
      <c r="A128" s="84">
        <v>36585</v>
      </c>
      <c r="C128">
        <v>8.8999999999999996E-2</v>
      </c>
    </row>
    <row r="129" spans="1:3" x14ac:dyDescent="0.35">
      <c r="A129" s="84">
        <v>36616</v>
      </c>
      <c r="C129">
        <v>0.12</v>
      </c>
    </row>
    <row r="130" spans="1:3" x14ac:dyDescent="0.35">
      <c r="A130" s="84">
        <v>36646</v>
      </c>
      <c r="C130">
        <v>0.11899999999999999</v>
      </c>
    </row>
    <row r="131" spans="1:3" x14ac:dyDescent="0.35">
      <c r="A131" s="84">
        <v>36677</v>
      </c>
      <c r="C131">
        <v>0.114</v>
      </c>
    </row>
    <row r="132" spans="1:3" x14ac:dyDescent="0.35">
      <c r="A132" s="84">
        <v>36707</v>
      </c>
      <c r="C132">
        <v>0.115</v>
      </c>
    </row>
    <row r="133" spans="1:3" x14ac:dyDescent="0.35">
      <c r="A133" s="84">
        <v>36738</v>
      </c>
      <c r="C133">
        <v>0.122</v>
      </c>
    </row>
    <row r="134" spans="1:3" x14ac:dyDescent="0.35">
      <c r="A134" s="84">
        <v>36769</v>
      </c>
      <c r="C134">
        <v>0.128</v>
      </c>
    </row>
    <row r="135" spans="1:3" x14ac:dyDescent="0.35">
      <c r="A135" s="84">
        <v>36799</v>
      </c>
      <c r="C135">
        <v>0.128</v>
      </c>
    </row>
    <row r="136" spans="1:3" x14ac:dyDescent="0.35">
      <c r="A136" s="84">
        <v>36830</v>
      </c>
      <c r="C136">
        <v>0.12</v>
      </c>
    </row>
    <row r="137" spans="1:3" x14ac:dyDescent="0.35">
      <c r="A137" s="84">
        <v>36860</v>
      </c>
      <c r="C137">
        <v>0.114</v>
      </c>
    </row>
    <row r="138" spans="1:3" x14ac:dyDescent="0.35">
      <c r="A138" s="84">
        <v>36891</v>
      </c>
      <c r="C138">
        <v>0.106</v>
      </c>
    </row>
    <row r="139" spans="1:3" x14ac:dyDescent="0.35">
      <c r="A139" s="84">
        <v>36922</v>
      </c>
      <c r="C139">
        <v>0.104</v>
      </c>
    </row>
    <row r="140" spans="1:3" x14ac:dyDescent="0.35">
      <c r="A140" s="84">
        <v>36950</v>
      </c>
      <c r="C140">
        <v>2.3E-2</v>
      </c>
    </row>
    <row r="141" spans="1:3" x14ac:dyDescent="0.35">
      <c r="A141" s="84">
        <v>36981</v>
      </c>
      <c r="C141">
        <v>0.19</v>
      </c>
    </row>
    <row r="142" spans="1:3" x14ac:dyDescent="0.35">
      <c r="A142" s="84">
        <v>37011</v>
      </c>
      <c r="C142">
        <v>0.121</v>
      </c>
    </row>
    <row r="143" spans="1:3" x14ac:dyDescent="0.35">
      <c r="A143" s="84">
        <v>37042</v>
      </c>
      <c r="C143">
        <v>0.115</v>
      </c>
    </row>
    <row r="144" spans="1:3" x14ac:dyDescent="0.35">
      <c r="A144" s="84">
        <v>37072</v>
      </c>
      <c r="C144">
        <v>0.10199999999999999</v>
      </c>
    </row>
    <row r="145" spans="1:3" x14ac:dyDescent="0.35">
      <c r="A145" s="84">
        <v>37103</v>
      </c>
      <c r="C145">
        <v>0.10100000000000001</v>
      </c>
    </row>
    <row r="146" spans="1:3" x14ac:dyDescent="0.35">
      <c r="A146" s="84">
        <v>37134</v>
      </c>
      <c r="C146">
        <v>8.1000000000000003E-2</v>
      </c>
    </row>
    <row r="147" spans="1:3" x14ac:dyDescent="0.35">
      <c r="A147" s="84">
        <v>37164</v>
      </c>
      <c r="C147">
        <v>8.1000000000000003E-2</v>
      </c>
    </row>
    <row r="148" spans="1:3" x14ac:dyDescent="0.35">
      <c r="A148" s="84">
        <v>37195</v>
      </c>
      <c r="C148">
        <v>9.5000000000000001E-2</v>
      </c>
    </row>
    <row r="149" spans="1:3" x14ac:dyDescent="0.35">
      <c r="A149" s="84">
        <v>37225</v>
      </c>
      <c r="C149">
        <v>8.7999999999999995E-2</v>
      </c>
    </row>
    <row r="150" spans="1:3" x14ac:dyDescent="0.35">
      <c r="A150" s="84">
        <v>37256</v>
      </c>
      <c r="C150">
        <v>7.9000000000000001E-2</v>
      </c>
    </row>
    <row r="151" spans="1:3" x14ac:dyDescent="0.35">
      <c r="A151" s="84">
        <v>37287</v>
      </c>
      <c r="C151">
        <v>8.6999999999999994E-2</v>
      </c>
    </row>
    <row r="152" spans="1:3" x14ac:dyDescent="0.35">
      <c r="A152" s="84">
        <v>37315</v>
      </c>
      <c r="C152">
        <v>0.186</v>
      </c>
    </row>
    <row r="153" spans="1:3" x14ac:dyDescent="0.35">
      <c r="A153" s="84">
        <v>37346</v>
      </c>
      <c r="C153">
        <v>2.7E-2</v>
      </c>
    </row>
    <row r="154" spans="1:3" x14ac:dyDescent="0.35">
      <c r="A154" s="84">
        <v>37376</v>
      </c>
      <c r="C154">
        <v>0.109</v>
      </c>
    </row>
    <row r="155" spans="1:3" x14ac:dyDescent="0.35">
      <c r="A155" s="84">
        <v>37407</v>
      </c>
      <c r="C155">
        <v>0.121</v>
      </c>
    </row>
    <row r="156" spans="1:3" x14ac:dyDescent="0.35">
      <c r="A156" s="84">
        <v>37437</v>
      </c>
      <c r="C156">
        <v>0.129</v>
      </c>
    </row>
    <row r="157" spans="1:3" x14ac:dyDescent="0.35">
      <c r="A157" s="84">
        <v>37468</v>
      </c>
      <c r="C157">
        <v>0.124</v>
      </c>
    </row>
    <row r="158" spans="1:3" x14ac:dyDescent="0.35">
      <c r="A158" s="84">
        <v>37499</v>
      </c>
      <c r="C158">
        <v>0.128</v>
      </c>
    </row>
    <row r="159" spans="1:3" x14ac:dyDescent="0.35">
      <c r="A159" s="84">
        <v>37529</v>
      </c>
      <c r="C159">
        <v>0.127</v>
      </c>
    </row>
    <row r="160" spans="1:3" x14ac:dyDescent="0.35">
      <c r="A160" s="84">
        <v>37560</v>
      </c>
      <c r="C160">
        <v>0.13800000000000001</v>
      </c>
    </row>
    <row r="161" spans="1:3" x14ac:dyDescent="0.35">
      <c r="A161" s="84">
        <v>37590</v>
      </c>
      <c r="C161">
        <v>0.14199999999999999</v>
      </c>
    </row>
    <row r="162" spans="1:3" x14ac:dyDescent="0.35">
      <c r="A162" s="84">
        <v>37621</v>
      </c>
      <c r="C162">
        <v>0.14499999999999999</v>
      </c>
    </row>
    <row r="163" spans="1:3" x14ac:dyDescent="0.35">
      <c r="A163" s="84">
        <v>37652</v>
      </c>
      <c r="C163">
        <v>0.14899999999999999</v>
      </c>
    </row>
    <row r="164" spans="1:3" x14ac:dyDescent="0.35">
      <c r="A164" s="84">
        <v>37680</v>
      </c>
      <c r="C164">
        <v>0.14799999999999999</v>
      </c>
    </row>
    <row r="165" spans="1:3" x14ac:dyDescent="0.35">
      <c r="A165" s="84">
        <v>37711</v>
      </c>
      <c r="C165">
        <v>0.19800000000000001</v>
      </c>
    </row>
    <row r="166" spans="1:3" x14ac:dyDescent="0.35">
      <c r="A166" s="84">
        <v>37741</v>
      </c>
      <c r="C166">
        <v>0.16900000000000001</v>
      </c>
    </row>
    <row r="167" spans="1:3" x14ac:dyDescent="0.35">
      <c r="A167" s="84">
        <v>37772</v>
      </c>
      <c r="C167">
        <v>0.14899999999999999</v>
      </c>
    </row>
    <row r="168" spans="1:3" x14ac:dyDescent="0.35">
      <c r="A168" s="84">
        <v>37802</v>
      </c>
      <c r="C168">
        <v>0.13700000000000001</v>
      </c>
    </row>
    <row r="169" spans="1:3" x14ac:dyDescent="0.35">
      <c r="A169" s="84">
        <v>37833</v>
      </c>
      <c r="C169">
        <v>0.16900000000000001</v>
      </c>
    </row>
    <row r="170" spans="1:3" x14ac:dyDescent="0.35">
      <c r="A170" s="84">
        <v>37864</v>
      </c>
      <c r="C170">
        <v>0.16500000000000001</v>
      </c>
    </row>
    <row r="171" spans="1:3" x14ac:dyDescent="0.35">
      <c r="A171" s="84">
        <v>37894</v>
      </c>
      <c r="C171">
        <v>0.17100000000000001</v>
      </c>
    </row>
    <row r="172" spans="1:3" x14ac:dyDescent="0.35">
      <c r="A172" s="84">
        <v>37925</v>
      </c>
      <c r="C172">
        <v>0.16300000000000001</v>
      </c>
    </row>
    <row r="173" spans="1:3" x14ac:dyDescent="0.35">
      <c r="A173" s="84">
        <v>37955</v>
      </c>
      <c r="C173">
        <v>0.17199999999999999</v>
      </c>
    </row>
    <row r="174" spans="1:3" x14ac:dyDescent="0.35">
      <c r="A174" s="84">
        <v>37986</v>
      </c>
      <c r="C174">
        <v>0.17899999999999999</v>
      </c>
    </row>
    <row r="175" spans="1:3" x14ac:dyDescent="0.35">
      <c r="A175" s="84">
        <v>38017</v>
      </c>
      <c r="C175">
        <v>0.18099999999999999</v>
      </c>
    </row>
    <row r="176" spans="1:3" x14ac:dyDescent="0.35">
      <c r="A176" s="84">
        <v>38046</v>
      </c>
      <c r="C176">
        <v>7.1999999999999995E-2</v>
      </c>
    </row>
    <row r="177" spans="1:3" x14ac:dyDescent="0.35">
      <c r="A177" s="84">
        <v>38077</v>
      </c>
      <c r="C177">
        <v>0.23200000000000001</v>
      </c>
    </row>
    <row r="178" spans="1:3" x14ac:dyDescent="0.35">
      <c r="A178" s="84">
        <v>38107</v>
      </c>
      <c r="C178">
        <v>0.19400000000000001</v>
      </c>
    </row>
    <row r="179" spans="1:3" x14ac:dyDescent="0.35">
      <c r="A179" s="84">
        <v>38138</v>
      </c>
      <c r="C179">
        <v>0.191</v>
      </c>
    </row>
    <row r="180" spans="1:3" x14ac:dyDescent="0.35">
      <c r="A180" s="84">
        <v>38168</v>
      </c>
      <c r="C180">
        <v>0.17499999999999999</v>
      </c>
    </row>
    <row r="181" spans="1:3" x14ac:dyDescent="0.35">
      <c r="A181" s="84">
        <v>38199</v>
      </c>
      <c r="C181">
        <v>0.16200000000000001</v>
      </c>
    </row>
    <row r="182" spans="1:3" x14ac:dyDescent="0.35">
      <c r="A182" s="84">
        <v>38230</v>
      </c>
      <c r="C182">
        <v>0.155</v>
      </c>
    </row>
    <row r="183" spans="1:3" x14ac:dyDescent="0.35">
      <c r="A183" s="84">
        <v>38260</v>
      </c>
      <c r="C183">
        <v>0.159</v>
      </c>
    </row>
    <row r="184" spans="1:3" x14ac:dyDescent="0.35">
      <c r="A184" s="84">
        <v>38291</v>
      </c>
      <c r="C184">
        <v>0.161</v>
      </c>
    </row>
    <row r="185" spans="1:3" x14ac:dyDescent="0.35">
      <c r="A185" s="84">
        <v>38321</v>
      </c>
      <c r="C185">
        <v>0.157</v>
      </c>
    </row>
    <row r="186" spans="1:3" x14ac:dyDescent="0.35">
      <c r="A186" s="84">
        <v>38352</v>
      </c>
      <c r="C186">
        <v>0.14799999999999999</v>
      </c>
    </row>
    <row r="187" spans="1:3" x14ac:dyDescent="0.35">
      <c r="A187" s="84">
        <v>38383</v>
      </c>
      <c r="B187">
        <v>52.1</v>
      </c>
      <c r="C187">
        <v>0.14399999999999999</v>
      </c>
    </row>
    <row r="188" spans="1:3" x14ac:dyDescent="0.35">
      <c r="A188" s="84">
        <v>38411</v>
      </c>
      <c r="B188">
        <v>52.9</v>
      </c>
      <c r="C188">
        <v>0.20899999999999999</v>
      </c>
    </row>
    <row r="189" spans="1:3" x14ac:dyDescent="0.35">
      <c r="A189" s="84">
        <v>38442</v>
      </c>
      <c r="B189">
        <v>55.2</v>
      </c>
      <c r="C189">
        <v>7.5999999999999998E-2</v>
      </c>
    </row>
    <row r="190" spans="1:3" x14ac:dyDescent="0.35">
      <c r="A190" s="84">
        <v>38472</v>
      </c>
      <c r="B190">
        <v>54.4</v>
      </c>
      <c r="C190">
        <v>0.151</v>
      </c>
    </row>
    <row r="191" spans="1:3" x14ac:dyDescent="0.35">
      <c r="A191" s="84">
        <v>38503</v>
      </c>
      <c r="B191">
        <v>53.3</v>
      </c>
      <c r="C191">
        <v>0.16</v>
      </c>
    </row>
    <row r="192" spans="1:3" x14ac:dyDescent="0.35">
      <c r="A192" s="84">
        <v>38533</v>
      </c>
      <c r="B192">
        <v>51</v>
      </c>
      <c r="C192">
        <v>0.16600000000000001</v>
      </c>
    </row>
    <row r="193" spans="1:3" x14ac:dyDescent="0.35">
      <c r="A193" s="84">
        <v>38564</v>
      </c>
      <c r="B193">
        <v>51.5</v>
      </c>
      <c r="C193">
        <v>0.16800000000000001</v>
      </c>
    </row>
    <row r="194" spans="1:3" x14ac:dyDescent="0.35">
      <c r="A194" s="84">
        <v>38595</v>
      </c>
      <c r="B194">
        <v>50.6</v>
      </c>
      <c r="C194">
        <v>0.161</v>
      </c>
    </row>
    <row r="195" spans="1:3" x14ac:dyDescent="0.35">
      <c r="A195" s="84">
        <v>38625</v>
      </c>
      <c r="B195">
        <v>50.9</v>
      </c>
      <c r="C195">
        <v>0.16</v>
      </c>
    </row>
    <row r="196" spans="1:3" x14ac:dyDescent="0.35">
      <c r="A196" s="84">
        <v>38656</v>
      </c>
      <c r="B196">
        <v>50.1</v>
      </c>
      <c r="C196">
        <v>0.16500000000000001</v>
      </c>
    </row>
    <row r="197" spans="1:3" x14ac:dyDescent="0.35">
      <c r="A197" s="84">
        <v>38686</v>
      </c>
      <c r="B197">
        <v>49.8</v>
      </c>
      <c r="C197">
        <v>0.161</v>
      </c>
    </row>
    <row r="198" spans="1:3" x14ac:dyDescent="0.35">
      <c r="A198" s="84">
        <v>38717</v>
      </c>
      <c r="B198">
        <v>50.1</v>
      </c>
      <c r="C198">
        <v>0.16600000000000001</v>
      </c>
    </row>
    <row r="199" spans="1:3" x14ac:dyDescent="0.35">
      <c r="A199" s="84">
        <v>38776</v>
      </c>
      <c r="B199">
        <v>50.7</v>
      </c>
      <c r="C199">
        <v>0.16500000000000001</v>
      </c>
    </row>
    <row r="200" spans="1:3" x14ac:dyDescent="0.35">
      <c r="A200" s="84">
        <v>38807</v>
      </c>
      <c r="B200">
        <v>51</v>
      </c>
      <c r="C200">
        <v>0.20100000000000001</v>
      </c>
    </row>
    <row r="201" spans="1:3" x14ac:dyDescent="0.35">
      <c r="A201" s="84">
        <v>38837</v>
      </c>
      <c r="B201">
        <v>52.7</v>
      </c>
      <c r="C201">
        <v>0.17799999999999999</v>
      </c>
    </row>
    <row r="202" spans="1:3" x14ac:dyDescent="0.35">
      <c r="A202" s="84">
        <v>38868</v>
      </c>
      <c r="B202">
        <v>52.8</v>
      </c>
      <c r="C202">
        <v>0.16600000000000001</v>
      </c>
    </row>
    <row r="203" spans="1:3" x14ac:dyDescent="0.35">
      <c r="A203" s="84">
        <v>38898</v>
      </c>
      <c r="B203">
        <v>52.9</v>
      </c>
      <c r="C203">
        <v>0.17899999999999999</v>
      </c>
    </row>
    <row r="204" spans="1:3" x14ac:dyDescent="0.35">
      <c r="A204" s="84">
        <v>38929</v>
      </c>
      <c r="B204">
        <v>53</v>
      </c>
      <c r="C204">
        <v>0.19500000000000001</v>
      </c>
    </row>
    <row r="205" spans="1:3" x14ac:dyDescent="0.35">
      <c r="A205" s="84">
        <v>38960</v>
      </c>
      <c r="B205">
        <v>52.6</v>
      </c>
      <c r="C205">
        <v>0.16700000000000001</v>
      </c>
    </row>
    <row r="206" spans="1:3" x14ac:dyDescent="0.35">
      <c r="A206" s="84">
        <v>38990</v>
      </c>
      <c r="B206">
        <v>52.4</v>
      </c>
      <c r="C206">
        <v>0.157</v>
      </c>
    </row>
    <row r="207" spans="1:3" x14ac:dyDescent="0.35">
      <c r="A207" s="84">
        <v>39021</v>
      </c>
      <c r="B207">
        <v>52.1</v>
      </c>
      <c r="C207">
        <v>0.161</v>
      </c>
    </row>
    <row r="208" spans="1:3" x14ac:dyDescent="0.35">
      <c r="A208" s="84">
        <v>39051</v>
      </c>
      <c r="B208">
        <v>53</v>
      </c>
      <c r="C208">
        <v>0.14699999999999999</v>
      </c>
    </row>
    <row r="209" spans="1:3" x14ac:dyDescent="0.35">
      <c r="A209" s="84">
        <v>39082</v>
      </c>
      <c r="B209">
        <v>52.4</v>
      </c>
      <c r="C209">
        <v>0.14899999999999999</v>
      </c>
    </row>
    <row r="210" spans="1:3" x14ac:dyDescent="0.35">
      <c r="A210" s="84">
        <v>39141</v>
      </c>
      <c r="B210">
        <v>53</v>
      </c>
      <c r="C210">
        <v>0.14699999999999999</v>
      </c>
    </row>
    <row r="211" spans="1:3" x14ac:dyDescent="0.35">
      <c r="A211" s="84">
        <v>39172</v>
      </c>
      <c r="B211">
        <v>52.3</v>
      </c>
      <c r="C211">
        <v>0.126</v>
      </c>
    </row>
    <row r="212" spans="1:3" x14ac:dyDescent="0.35">
      <c r="A212" s="84">
        <v>39202</v>
      </c>
      <c r="B212">
        <v>53.3</v>
      </c>
      <c r="C212">
        <v>0.17599999999999999</v>
      </c>
    </row>
    <row r="213" spans="1:3" x14ac:dyDescent="0.35">
      <c r="A213" s="84">
        <v>39233</v>
      </c>
      <c r="B213">
        <v>54.1</v>
      </c>
      <c r="C213">
        <v>0.17399999999999999</v>
      </c>
    </row>
    <row r="214" spans="1:3" x14ac:dyDescent="0.35">
      <c r="A214" s="84">
        <v>39263</v>
      </c>
      <c r="B214">
        <v>55</v>
      </c>
      <c r="C214">
        <v>0.18099999999999999</v>
      </c>
    </row>
    <row r="215" spans="1:3" x14ac:dyDescent="0.35">
      <c r="A215" s="84">
        <v>39294</v>
      </c>
      <c r="B215">
        <v>53.2</v>
      </c>
      <c r="C215">
        <v>0.19400000000000001</v>
      </c>
    </row>
    <row r="216" spans="1:3" x14ac:dyDescent="0.35">
      <c r="A216" s="84">
        <v>39325</v>
      </c>
      <c r="B216">
        <v>53.4</v>
      </c>
      <c r="C216">
        <v>0.18</v>
      </c>
    </row>
    <row r="217" spans="1:3" x14ac:dyDescent="0.35">
      <c r="A217" s="84">
        <v>39355</v>
      </c>
      <c r="B217">
        <v>55</v>
      </c>
      <c r="C217">
        <v>0.17499999999999999</v>
      </c>
    </row>
    <row r="218" spans="1:3" x14ac:dyDescent="0.35">
      <c r="A218" s="84">
        <v>39386</v>
      </c>
      <c r="B218">
        <v>55.2</v>
      </c>
      <c r="C218">
        <v>0.189</v>
      </c>
    </row>
    <row r="219" spans="1:3" x14ac:dyDescent="0.35">
      <c r="A219" s="84">
        <v>39416</v>
      </c>
      <c r="B219">
        <v>52.8</v>
      </c>
      <c r="C219">
        <v>0.17899999999999999</v>
      </c>
    </row>
    <row r="220" spans="1:3" x14ac:dyDescent="0.35">
      <c r="A220" s="84">
        <v>39447</v>
      </c>
      <c r="B220">
        <v>53.3</v>
      </c>
      <c r="C220">
        <v>0.17299999999999999</v>
      </c>
    </row>
    <row r="221" spans="1:3" x14ac:dyDescent="0.35">
      <c r="A221" s="84">
        <v>39507</v>
      </c>
      <c r="B221">
        <v>52.8</v>
      </c>
      <c r="C221">
        <v>0.17399999999999999</v>
      </c>
    </row>
    <row r="222" spans="1:3" x14ac:dyDescent="0.35">
      <c r="A222" s="84">
        <v>39538</v>
      </c>
      <c r="B222">
        <v>54.4</v>
      </c>
      <c r="C222">
        <v>0.154</v>
      </c>
    </row>
    <row r="223" spans="1:3" x14ac:dyDescent="0.35">
      <c r="A223" s="84">
        <v>39568</v>
      </c>
      <c r="B223">
        <v>55.4</v>
      </c>
      <c r="C223">
        <v>0.17799999999999999</v>
      </c>
    </row>
    <row r="224" spans="1:3" x14ac:dyDescent="0.35">
      <c r="A224" s="84">
        <v>39599</v>
      </c>
      <c r="B224">
        <v>54.7</v>
      </c>
      <c r="C224">
        <v>0.157</v>
      </c>
    </row>
    <row r="225" spans="1:3" x14ac:dyDescent="0.35">
      <c r="A225" s="84">
        <v>39629</v>
      </c>
      <c r="B225">
        <v>53.3</v>
      </c>
      <c r="C225">
        <v>0.16</v>
      </c>
    </row>
    <row r="226" spans="1:3" x14ac:dyDescent="0.35">
      <c r="A226" s="84">
        <v>39660</v>
      </c>
      <c r="B226">
        <v>53.3</v>
      </c>
      <c r="C226">
        <v>0.16</v>
      </c>
    </row>
    <row r="227" spans="1:3" x14ac:dyDescent="0.35">
      <c r="A227" s="84">
        <v>39691</v>
      </c>
      <c r="B227">
        <v>49.2</v>
      </c>
      <c r="C227">
        <v>0.14699999999999999</v>
      </c>
    </row>
    <row r="228" spans="1:3" x14ac:dyDescent="0.35">
      <c r="A228" s="84">
        <v>39721</v>
      </c>
      <c r="B228">
        <v>47.7</v>
      </c>
      <c r="C228">
        <v>0.128</v>
      </c>
    </row>
    <row r="229" spans="1:3" x14ac:dyDescent="0.35">
      <c r="A229" s="84">
        <v>39752</v>
      </c>
      <c r="B229">
        <v>45.2</v>
      </c>
      <c r="C229">
        <v>0.114</v>
      </c>
    </row>
    <row r="230" spans="1:3" x14ac:dyDescent="0.35">
      <c r="A230" s="84">
        <v>39782</v>
      </c>
      <c r="B230">
        <v>40.9</v>
      </c>
      <c r="C230">
        <v>8.2000000000000003E-2</v>
      </c>
    </row>
    <row r="231" spans="1:3" x14ac:dyDescent="0.35">
      <c r="A231" s="84">
        <v>39813</v>
      </c>
      <c r="B231">
        <v>41.2</v>
      </c>
      <c r="C231">
        <v>5.3999999999999999E-2</v>
      </c>
    </row>
    <row r="232" spans="1:3" x14ac:dyDescent="0.35">
      <c r="A232" s="84">
        <v>39872</v>
      </c>
      <c r="B232">
        <v>45.1</v>
      </c>
      <c r="C232">
        <v>5.7000000000000002E-2</v>
      </c>
    </row>
    <row r="233" spans="1:3" x14ac:dyDescent="0.35">
      <c r="A233" s="84">
        <v>39903</v>
      </c>
      <c r="B233">
        <v>44.8</v>
      </c>
      <c r="C233">
        <v>0.11</v>
      </c>
    </row>
    <row r="234" spans="1:3" x14ac:dyDescent="0.35">
      <c r="A234" s="84">
        <v>39933</v>
      </c>
      <c r="B234">
        <v>50.1</v>
      </c>
      <c r="C234">
        <v>8.3000000000000004E-2</v>
      </c>
    </row>
    <row r="235" spans="1:3" x14ac:dyDescent="0.35">
      <c r="A235" s="84">
        <v>39964</v>
      </c>
      <c r="B235">
        <v>51.2</v>
      </c>
      <c r="C235">
        <v>7.2999999999999995E-2</v>
      </c>
    </row>
    <row r="236" spans="1:3" x14ac:dyDescent="0.35">
      <c r="A236" s="84">
        <v>39994</v>
      </c>
      <c r="B236">
        <v>51.8</v>
      </c>
      <c r="C236">
        <v>8.8999999999999996E-2</v>
      </c>
    </row>
    <row r="237" spans="1:3" x14ac:dyDescent="0.35">
      <c r="A237" s="84">
        <v>40025</v>
      </c>
      <c r="B237">
        <v>52.8</v>
      </c>
      <c r="C237">
        <v>0.107</v>
      </c>
    </row>
    <row r="238" spans="1:3" x14ac:dyDescent="0.35">
      <c r="A238" s="84">
        <v>40056</v>
      </c>
      <c r="B238">
        <v>55.1</v>
      </c>
      <c r="C238">
        <v>0.108</v>
      </c>
    </row>
    <row r="239" spans="1:3" x14ac:dyDescent="0.35">
      <c r="A239" s="84">
        <v>40086</v>
      </c>
      <c r="B239">
        <v>55</v>
      </c>
      <c r="C239">
        <v>0.123</v>
      </c>
    </row>
    <row r="240" spans="1:3" x14ac:dyDescent="0.35">
      <c r="A240" s="84">
        <v>40117</v>
      </c>
      <c r="B240">
        <v>55.4</v>
      </c>
      <c r="C240">
        <v>0.13900000000000001</v>
      </c>
    </row>
    <row r="241" spans="1:3" x14ac:dyDescent="0.35">
      <c r="A241" s="84">
        <v>40147</v>
      </c>
      <c r="B241">
        <v>55.7</v>
      </c>
      <c r="C241">
        <v>0.161</v>
      </c>
    </row>
    <row r="242" spans="1:3" x14ac:dyDescent="0.35">
      <c r="A242" s="84">
        <v>40178</v>
      </c>
      <c r="B242">
        <v>56.1</v>
      </c>
      <c r="C242">
        <v>0.192</v>
      </c>
    </row>
    <row r="243" spans="1:3" x14ac:dyDescent="0.35">
      <c r="A243" s="84">
        <v>40237</v>
      </c>
      <c r="B243">
        <v>55.8</v>
      </c>
      <c r="C243">
        <v>0.185</v>
      </c>
    </row>
    <row r="244" spans="1:3" x14ac:dyDescent="0.35">
      <c r="A244" s="84">
        <v>40268</v>
      </c>
      <c r="B244">
        <v>57</v>
      </c>
      <c r="C244">
        <v>0.128</v>
      </c>
    </row>
    <row r="245" spans="1:3" x14ac:dyDescent="0.35">
      <c r="A245" s="84">
        <v>40298</v>
      </c>
      <c r="B245">
        <v>55.4</v>
      </c>
      <c r="C245">
        <v>0.18099999999999999</v>
      </c>
    </row>
    <row r="246" spans="1:3" x14ac:dyDescent="0.35">
      <c r="A246" s="84">
        <v>40329</v>
      </c>
      <c r="B246">
        <v>52.7</v>
      </c>
      <c r="C246">
        <v>0.17799999999999999</v>
      </c>
    </row>
    <row r="247" spans="1:3" x14ac:dyDescent="0.35">
      <c r="A247" s="84">
        <v>40359</v>
      </c>
      <c r="B247">
        <v>50.4</v>
      </c>
      <c r="C247">
        <v>0.16500000000000001</v>
      </c>
    </row>
    <row r="248" spans="1:3" x14ac:dyDescent="0.35">
      <c r="A248" s="84">
        <v>40390</v>
      </c>
      <c r="B248">
        <v>49.4</v>
      </c>
      <c r="C248">
        <v>0.13700000000000001</v>
      </c>
    </row>
    <row r="249" spans="1:3" x14ac:dyDescent="0.35">
      <c r="A249" s="84">
        <v>40421</v>
      </c>
      <c r="B249">
        <v>51.9</v>
      </c>
      <c r="C249">
        <v>0.13400000000000001</v>
      </c>
    </row>
    <row r="250" spans="1:3" x14ac:dyDescent="0.35">
      <c r="A250" s="84">
        <v>40451</v>
      </c>
      <c r="B250">
        <v>52.9</v>
      </c>
      <c r="C250">
        <v>0.13900000000000001</v>
      </c>
    </row>
    <row r="251" spans="1:3" x14ac:dyDescent="0.35">
      <c r="A251" s="84">
        <v>40482</v>
      </c>
      <c r="B251">
        <v>54.8</v>
      </c>
      <c r="C251">
        <v>0.13300000000000001</v>
      </c>
    </row>
    <row r="252" spans="1:3" x14ac:dyDescent="0.35">
      <c r="A252" s="84">
        <v>40512</v>
      </c>
      <c r="B252">
        <v>55.3</v>
      </c>
      <c r="C252">
        <v>0.13100000000000001</v>
      </c>
    </row>
    <row r="253" spans="1:3" x14ac:dyDescent="0.35">
      <c r="A253" s="84">
        <v>40543</v>
      </c>
      <c r="B253">
        <v>54.4</v>
      </c>
      <c r="C253">
        <v>0.13300000000000001</v>
      </c>
    </row>
    <row r="254" spans="1:3" x14ac:dyDescent="0.35">
      <c r="A254" s="84">
        <v>40602</v>
      </c>
      <c r="B254">
        <v>51.7</v>
      </c>
      <c r="C254">
        <v>0.13500000000000001</v>
      </c>
    </row>
    <row r="255" spans="1:3" x14ac:dyDescent="0.35">
      <c r="A255" s="84">
        <v>40633</v>
      </c>
      <c r="B255">
        <v>51.8</v>
      </c>
      <c r="C255">
        <v>0.14099999999999999</v>
      </c>
    </row>
    <row r="256" spans="1:3" x14ac:dyDescent="0.35">
      <c r="A256" s="84">
        <v>40663</v>
      </c>
      <c r="B256">
        <v>51.8</v>
      </c>
      <c r="C256">
        <v>0.14799999999999999</v>
      </c>
    </row>
    <row r="257" spans="1:3" x14ac:dyDescent="0.35">
      <c r="A257" s="84">
        <v>40694</v>
      </c>
      <c r="B257">
        <v>51.6</v>
      </c>
      <c r="C257">
        <v>0.13400000000000001</v>
      </c>
    </row>
    <row r="258" spans="1:3" x14ac:dyDescent="0.35">
      <c r="A258" s="84">
        <v>40724</v>
      </c>
      <c r="B258">
        <v>50.1</v>
      </c>
      <c r="C258">
        <v>0.13300000000000001</v>
      </c>
    </row>
    <row r="259" spans="1:3" x14ac:dyDescent="0.35">
      <c r="A259" s="84">
        <v>40755</v>
      </c>
      <c r="B259">
        <v>49.3</v>
      </c>
      <c r="C259">
        <v>0.151</v>
      </c>
    </row>
    <row r="260" spans="1:3" x14ac:dyDescent="0.35">
      <c r="A260" s="84">
        <v>40786</v>
      </c>
      <c r="B260">
        <v>49.9</v>
      </c>
      <c r="C260">
        <v>0.14000000000000001</v>
      </c>
    </row>
    <row r="261" spans="1:3" x14ac:dyDescent="0.35">
      <c r="A261" s="84">
        <v>40816</v>
      </c>
      <c r="B261">
        <v>49.9</v>
      </c>
      <c r="C261">
        <v>0.13500000000000001</v>
      </c>
    </row>
    <row r="262" spans="1:3" x14ac:dyDescent="0.35">
      <c r="A262" s="84">
        <v>40847</v>
      </c>
      <c r="B262">
        <v>51</v>
      </c>
      <c r="C262">
        <v>0.13800000000000001</v>
      </c>
    </row>
    <row r="263" spans="1:3" x14ac:dyDescent="0.35">
      <c r="A263" s="84">
        <v>40877</v>
      </c>
      <c r="B263">
        <v>47.7</v>
      </c>
      <c r="C263">
        <v>0.13200000000000001</v>
      </c>
    </row>
    <row r="264" spans="1:3" x14ac:dyDescent="0.35">
      <c r="A264" s="84">
        <v>40908</v>
      </c>
      <c r="B264">
        <v>48.7</v>
      </c>
      <c r="C264">
        <v>0.124</v>
      </c>
    </row>
    <row r="265" spans="1:3" x14ac:dyDescent="0.35">
      <c r="A265" s="84">
        <v>40968</v>
      </c>
      <c r="B265">
        <v>49.6</v>
      </c>
      <c r="C265">
        <v>0.128</v>
      </c>
    </row>
    <row r="266" spans="1:3" x14ac:dyDescent="0.35">
      <c r="A266" s="84">
        <v>40999</v>
      </c>
      <c r="B266">
        <v>48.3</v>
      </c>
      <c r="C266">
        <v>0.114</v>
      </c>
    </row>
    <row r="267" spans="1:3" x14ac:dyDescent="0.35">
      <c r="A267" s="84">
        <v>41029</v>
      </c>
      <c r="B267">
        <v>49.3</v>
      </c>
      <c r="C267">
        <v>0.11899999999999999</v>
      </c>
    </row>
    <row r="268" spans="1:3" x14ac:dyDescent="0.35">
      <c r="A268" s="84">
        <v>41060</v>
      </c>
      <c r="B268">
        <v>48.4</v>
      </c>
      <c r="C268">
        <v>9.2999999999999999E-2</v>
      </c>
    </row>
    <row r="269" spans="1:3" x14ac:dyDescent="0.35">
      <c r="A269" s="84">
        <v>41090</v>
      </c>
      <c r="B269">
        <v>48.2</v>
      </c>
      <c r="C269">
        <v>9.6000000000000002E-2</v>
      </c>
    </row>
    <row r="270" spans="1:3" x14ac:dyDescent="0.35">
      <c r="A270" s="84">
        <v>41121</v>
      </c>
      <c r="B270">
        <v>49.3</v>
      </c>
      <c r="C270">
        <v>9.5000000000000001E-2</v>
      </c>
    </row>
    <row r="271" spans="1:3" x14ac:dyDescent="0.35">
      <c r="A271" s="84">
        <v>41152</v>
      </c>
      <c r="B271">
        <v>47.7</v>
      </c>
      <c r="C271">
        <v>9.1999999999999998E-2</v>
      </c>
    </row>
    <row r="272" spans="1:3" x14ac:dyDescent="0.35">
      <c r="A272" s="84">
        <v>41182</v>
      </c>
      <c r="B272">
        <v>47.9</v>
      </c>
      <c r="C272">
        <v>8.8999999999999996E-2</v>
      </c>
    </row>
    <row r="273" spans="1:3" x14ac:dyDescent="0.35">
      <c r="A273" s="84">
        <v>41213</v>
      </c>
      <c r="B273">
        <v>49.5</v>
      </c>
      <c r="C273">
        <v>9.1999999999999998E-2</v>
      </c>
    </row>
    <row r="274" spans="1:3" x14ac:dyDescent="0.35">
      <c r="A274" s="84">
        <v>41243</v>
      </c>
      <c r="B274">
        <v>50.5</v>
      </c>
      <c r="C274">
        <v>9.6000000000000002E-2</v>
      </c>
    </row>
    <row r="275" spans="1:3" x14ac:dyDescent="0.35">
      <c r="A275" s="84">
        <v>41274</v>
      </c>
      <c r="B275">
        <v>51.5</v>
      </c>
      <c r="C275">
        <v>0.10100000000000001</v>
      </c>
    </row>
    <row r="276" spans="1:3" x14ac:dyDescent="0.35">
      <c r="A276" s="84">
        <v>41333</v>
      </c>
      <c r="B276">
        <v>50.4</v>
      </c>
      <c r="C276">
        <v>0.10299999999999999</v>
      </c>
    </row>
    <row r="277" spans="1:3" x14ac:dyDescent="0.35">
      <c r="A277" s="84">
        <v>41364</v>
      </c>
      <c r="B277">
        <v>51.6</v>
      </c>
      <c r="C277">
        <v>9.9000000000000005E-2</v>
      </c>
    </row>
    <row r="278" spans="1:3" x14ac:dyDescent="0.35">
      <c r="A278" s="84">
        <v>41394</v>
      </c>
      <c r="B278">
        <v>50.4</v>
      </c>
      <c r="C278">
        <v>8.8999999999999996E-2</v>
      </c>
    </row>
    <row r="279" spans="1:3" x14ac:dyDescent="0.35">
      <c r="A279" s="84">
        <v>41425</v>
      </c>
      <c r="B279">
        <v>49.2</v>
      </c>
      <c r="C279">
        <v>9.2999999999999999E-2</v>
      </c>
    </row>
    <row r="280" spans="1:3" x14ac:dyDescent="0.35">
      <c r="A280" s="84">
        <v>41455</v>
      </c>
      <c r="B280">
        <v>48.2</v>
      </c>
      <c r="C280">
        <v>9.1999999999999998E-2</v>
      </c>
    </row>
    <row r="281" spans="1:3" x14ac:dyDescent="0.35">
      <c r="A281" s="84">
        <v>41486</v>
      </c>
      <c r="B281">
        <v>47.7</v>
      </c>
      <c r="C281">
        <v>8.8999999999999996E-2</v>
      </c>
    </row>
    <row r="282" spans="1:3" x14ac:dyDescent="0.35">
      <c r="A282" s="84">
        <v>41517</v>
      </c>
      <c r="B282">
        <v>50.1</v>
      </c>
      <c r="C282">
        <v>9.7000000000000003E-2</v>
      </c>
    </row>
    <row r="283" spans="1:3" x14ac:dyDescent="0.35">
      <c r="A283" s="84">
        <v>41547</v>
      </c>
      <c r="B283">
        <v>50.2</v>
      </c>
      <c r="C283">
        <v>0.104</v>
      </c>
    </row>
    <row r="284" spans="1:3" x14ac:dyDescent="0.35">
      <c r="A284" s="84">
        <v>41578</v>
      </c>
      <c r="B284">
        <v>50.9</v>
      </c>
      <c r="C284">
        <v>0.10199999999999999</v>
      </c>
    </row>
    <row r="285" spans="1:3" x14ac:dyDescent="0.35">
      <c r="A285" s="84">
        <v>41608</v>
      </c>
      <c r="B285">
        <v>50.8</v>
      </c>
      <c r="C285">
        <v>0.10299999999999999</v>
      </c>
    </row>
    <row r="286" spans="1:3" x14ac:dyDescent="0.35">
      <c r="A286" s="84">
        <v>41639</v>
      </c>
      <c r="B286">
        <v>50.5</v>
      </c>
      <c r="C286">
        <v>0.1</v>
      </c>
    </row>
    <row r="287" spans="1:3" x14ac:dyDescent="0.35">
      <c r="A287" s="84">
        <v>41698</v>
      </c>
      <c r="B287">
        <v>48.5</v>
      </c>
      <c r="C287">
        <v>9.7000000000000003E-2</v>
      </c>
    </row>
    <row r="288" spans="1:3" x14ac:dyDescent="0.35">
      <c r="A288" s="84">
        <v>41729</v>
      </c>
      <c r="B288">
        <v>48</v>
      </c>
      <c r="C288">
        <v>8.5999999999999993E-2</v>
      </c>
    </row>
    <row r="289" spans="1:3" x14ac:dyDescent="0.35">
      <c r="A289" s="84">
        <v>41759</v>
      </c>
      <c r="B289">
        <v>48.1</v>
      </c>
      <c r="C289">
        <v>8.7999999999999995E-2</v>
      </c>
    </row>
    <row r="290" spans="1:3" x14ac:dyDescent="0.35">
      <c r="A290" s="84">
        <v>41790</v>
      </c>
      <c r="B290">
        <v>49.4</v>
      </c>
      <c r="C290">
        <v>8.6999999999999994E-2</v>
      </c>
    </row>
    <row r="291" spans="1:3" x14ac:dyDescent="0.35">
      <c r="A291" s="84">
        <v>41820</v>
      </c>
      <c r="B291">
        <v>50.7</v>
      </c>
      <c r="C291">
        <v>8.7999999999999995E-2</v>
      </c>
    </row>
    <row r="292" spans="1:3" x14ac:dyDescent="0.35">
      <c r="A292" s="84">
        <v>41851</v>
      </c>
      <c r="B292">
        <v>51.7</v>
      </c>
      <c r="C292">
        <v>9.1999999999999998E-2</v>
      </c>
    </row>
    <row r="293" spans="1:3" x14ac:dyDescent="0.35">
      <c r="A293" s="84">
        <v>41882</v>
      </c>
      <c r="B293">
        <v>50.2</v>
      </c>
      <c r="C293">
        <v>0.09</v>
      </c>
    </row>
    <row r="294" spans="1:3" x14ac:dyDescent="0.35">
      <c r="A294" s="84">
        <v>41912</v>
      </c>
      <c r="B294">
        <v>51.1</v>
      </c>
      <c r="C294">
        <v>6.9000000000000006E-2</v>
      </c>
    </row>
    <row r="295" spans="1:3" x14ac:dyDescent="0.35">
      <c r="A295" s="84">
        <v>41943</v>
      </c>
      <c r="B295">
        <v>50.8</v>
      </c>
      <c r="C295">
        <v>0.08</v>
      </c>
    </row>
    <row r="296" spans="1:3" x14ac:dyDescent="0.35">
      <c r="A296" s="84">
        <v>41973</v>
      </c>
      <c r="B296">
        <v>50.3</v>
      </c>
      <c r="C296">
        <v>7.6999999999999999E-2</v>
      </c>
    </row>
    <row r="297" spans="1:3" x14ac:dyDescent="0.35">
      <c r="A297" s="84">
        <v>42004</v>
      </c>
      <c r="B297">
        <v>50.1</v>
      </c>
      <c r="C297">
        <v>7.1999999999999995E-2</v>
      </c>
    </row>
    <row r="298" spans="1:3" x14ac:dyDescent="0.35">
      <c r="A298" s="84">
        <v>42063</v>
      </c>
      <c r="B298">
        <v>49.9</v>
      </c>
      <c r="C298">
        <v>7.9000000000000001E-2</v>
      </c>
    </row>
    <row r="299" spans="1:3" x14ac:dyDescent="0.35">
      <c r="A299" s="84">
        <v>42094</v>
      </c>
      <c r="B299">
        <v>50.1</v>
      </c>
      <c r="C299">
        <v>6.8000000000000005E-2</v>
      </c>
    </row>
    <row r="300" spans="1:3" x14ac:dyDescent="0.35">
      <c r="A300" s="84">
        <v>42124</v>
      </c>
      <c r="B300">
        <v>50.1</v>
      </c>
      <c r="C300">
        <v>5.6000000000000001E-2</v>
      </c>
    </row>
    <row r="301" spans="1:3" x14ac:dyDescent="0.35">
      <c r="A301" s="84">
        <v>42155</v>
      </c>
      <c r="B301">
        <v>50.2</v>
      </c>
      <c r="C301">
        <v>5.8999999999999997E-2</v>
      </c>
    </row>
    <row r="302" spans="1:3" x14ac:dyDescent="0.35">
      <c r="A302" s="84">
        <v>42185</v>
      </c>
      <c r="B302">
        <v>50.2</v>
      </c>
      <c r="C302">
        <v>6.0999999999999999E-2</v>
      </c>
    </row>
    <row r="303" spans="1:3" x14ac:dyDescent="0.35">
      <c r="A303" s="84">
        <v>42216</v>
      </c>
      <c r="B303">
        <v>50</v>
      </c>
      <c r="C303">
        <v>6.8000000000000005E-2</v>
      </c>
    </row>
    <row r="304" spans="1:3" x14ac:dyDescent="0.35">
      <c r="A304" s="84">
        <v>42247</v>
      </c>
      <c r="B304">
        <v>47.3</v>
      </c>
      <c r="C304">
        <v>0.06</v>
      </c>
    </row>
    <row r="305" spans="1:3" x14ac:dyDescent="0.35">
      <c r="A305" s="84">
        <v>42277</v>
      </c>
      <c r="B305">
        <v>47.2</v>
      </c>
      <c r="C305">
        <v>6.0999999999999999E-2</v>
      </c>
    </row>
    <row r="306" spans="1:3" x14ac:dyDescent="0.35">
      <c r="A306" s="84">
        <v>42308</v>
      </c>
      <c r="B306">
        <v>48.3</v>
      </c>
      <c r="C306">
        <v>5.7000000000000002E-2</v>
      </c>
    </row>
    <row r="307" spans="1:3" x14ac:dyDescent="0.35">
      <c r="A307" s="84">
        <v>42338</v>
      </c>
      <c r="B307">
        <v>48.6</v>
      </c>
      <c r="C307">
        <v>5.6000000000000001E-2</v>
      </c>
    </row>
    <row r="308" spans="1:3" x14ac:dyDescent="0.35">
      <c r="A308" s="84">
        <v>42369</v>
      </c>
      <c r="B308">
        <v>48.2</v>
      </c>
      <c r="C308">
        <v>6.2E-2</v>
      </c>
    </row>
    <row r="309" spans="1:3" x14ac:dyDescent="0.35">
      <c r="A309" s="84">
        <v>42400</v>
      </c>
      <c r="B309">
        <v>48.4</v>
      </c>
      <c r="C309">
        <v>5.8999999999999997E-2</v>
      </c>
    </row>
    <row r="310" spans="1:3" x14ac:dyDescent="0.35">
      <c r="A310" s="84">
        <v>42460</v>
      </c>
      <c r="B310">
        <v>49.7</v>
      </c>
      <c r="C310">
        <v>5.3999999999999999E-2</v>
      </c>
    </row>
    <row r="311" spans="1:3" x14ac:dyDescent="0.35">
      <c r="A311" s="84">
        <v>42490</v>
      </c>
      <c r="B311">
        <v>49.4</v>
      </c>
      <c r="C311">
        <v>6.8000000000000005E-2</v>
      </c>
    </row>
    <row r="312" spans="1:3" x14ac:dyDescent="0.35">
      <c r="A312" s="84">
        <v>42521</v>
      </c>
      <c r="B312">
        <v>49.2</v>
      </c>
      <c r="C312">
        <v>0.06</v>
      </c>
    </row>
    <row r="313" spans="1:3" x14ac:dyDescent="0.35">
      <c r="A313" s="84">
        <v>42551</v>
      </c>
      <c r="B313">
        <v>48.6</v>
      </c>
      <c r="C313">
        <v>0.06</v>
      </c>
    </row>
    <row r="314" spans="1:3" x14ac:dyDescent="0.35">
      <c r="A314" s="84">
        <v>42582</v>
      </c>
      <c r="B314">
        <v>50.6</v>
      </c>
      <c r="C314">
        <v>6.2E-2</v>
      </c>
    </row>
    <row r="315" spans="1:3" x14ac:dyDescent="0.35">
      <c r="A315" s="84">
        <v>42613</v>
      </c>
      <c r="B315">
        <v>50</v>
      </c>
      <c r="C315">
        <v>0.06</v>
      </c>
    </row>
    <row r="316" spans="1:3" x14ac:dyDescent="0.35">
      <c r="A316" s="84">
        <v>42643</v>
      </c>
      <c r="B316">
        <v>50.1</v>
      </c>
      <c r="C316">
        <v>6.3E-2</v>
      </c>
    </row>
    <row r="317" spans="1:3" x14ac:dyDescent="0.35">
      <c r="A317" s="84">
        <v>42674</v>
      </c>
      <c r="B317">
        <v>51.2</v>
      </c>
      <c r="C317">
        <v>6.0999999999999999E-2</v>
      </c>
    </row>
    <row r="318" spans="1:3" x14ac:dyDescent="0.35">
      <c r="A318" s="84">
        <v>42704</v>
      </c>
      <c r="B318">
        <v>50.9</v>
      </c>
      <c r="C318">
        <v>6.0999999999999999E-2</v>
      </c>
    </row>
    <row r="319" spans="1:3" x14ac:dyDescent="0.35">
      <c r="A319" s="84">
        <v>42735</v>
      </c>
      <c r="B319">
        <v>51.9</v>
      </c>
      <c r="C319">
        <v>6.2E-2</v>
      </c>
    </row>
    <row r="320" spans="1:3" x14ac:dyDescent="0.35">
      <c r="A320" s="84">
        <v>42766</v>
      </c>
      <c r="B320">
        <v>51</v>
      </c>
      <c r="C320">
        <v>0.06</v>
      </c>
    </row>
    <row r="321" spans="1:3" x14ac:dyDescent="0.35">
      <c r="A321" s="84">
        <v>42825</v>
      </c>
      <c r="B321">
        <v>51.2</v>
      </c>
      <c r="C321">
        <v>6.3E-2</v>
      </c>
    </row>
    <row r="322" spans="1:3" x14ac:dyDescent="0.35">
      <c r="A322" s="84">
        <v>42855</v>
      </c>
      <c r="B322">
        <v>50.3</v>
      </c>
      <c r="C322">
        <v>7.5999999999999998E-2</v>
      </c>
    </row>
    <row r="323" spans="1:3" x14ac:dyDescent="0.35">
      <c r="A323" s="84">
        <v>42886</v>
      </c>
      <c r="B323">
        <v>49.6</v>
      </c>
      <c r="C323">
        <v>6.5000000000000002E-2</v>
      </c>
    </row>
    <row r="324" spans="1:3" x14ac:dyDescent="0.35">
      <c r="A324" s="84">
        <v>42916</v>
      </c>
      <c r="B324">
        <v>50.4</v>
      </c>
      <c r="C324">
        <v>6.5000000000000002E-2</v>
      </c>
    </row>
    <row r="325" spans="1:3" x14ac:dyDescent="0.35">
      <c r="A325" s="84">
        <v>42947</v>
      </c>
      <c r="B325">
        <v>51.1</v>
      </c>
      <c r="C325">
        <v>7.5999999999999998E-2</v>
      </c>
    </row>
    <row r="326" spans="1:3" x14ac:dyDescent="0.35">
      <c r="A326" s="84">
        <v>42978</v>
      </c>
      <c r="B326">
        <v>51.6</v>
      </c>
      <c r="C326">
        <v>6.4000000000000001E-2</v>
      </c>
    </row>
    <row r="327" spans="1:3" x14ac:dyDescent="0.35">
      <c r="A327" s="84">
        <v>43008</v>
      </c>
      <c r="B327">
        <v>51</v>
      </c>
      <c r="C327">
        <v>0.06</v>
      </c>
    </row>
    <row r="328" spans="1:3" x14ac:dyDescent="0.35">
      <c r="A328" s="84">
        <v>43039</v>
      </c>
      <c r="B328">
        <v>51</v>
      </c>
      <c r="C328">
        <v>6.6000000000000003E-2</v>
      </c>
    </row>
    <row r="329" spans="1:3" x14ac:dyDescent="0.35">
      <c r="A329" s="84">
        <v>43069</v>
      </c>
      <c r="B329">
        <v>50.8</v>
      </c>
      <c r="C329">
        <v>6.2E-2</v>
      </c>
    </row>
    <row r="330" spans="1:3" x14ac:dyDescent="0.35">
      <c r="A330" s="84">
        <v>43100</v>
      </c>
      <c r="B330">
        <v>51.5</v>
      </c>
      <c r="C330">
        <v>6.0999999999999999E-2</v>
      </c>
    </row>
    <row r="331" spans="1:3" x14ac:dyDescent="0.35">
      <c r="A331" s="84">
        <v>43159</v>
      </c>
      <c r="B331">
        <v>51.5</v>
      </c>
      <c r="C331">
        <v>6.2E-2</v>
      </c>
    </row>
    <row r="332" spans="1:3" x14ac:dyDescent="0.35">
      <c r="A332" s="84">
        <v>43190</v>
      </c>
      <c r="B332">
        <v>51</v>
      </c>
      <c r="C332">
        <v>7.1999999999999995E-2</v>
      </c>
    </row>
    <row r="333" spans="1:3" x14ac:dyDescent="0.35">
      <c r="A333" s="84">
        <v>43220</v>
      </c>
      <c r="B333">
        <v>51.1</v>
      </c>
      <c r="C333">
        <v>0.06</v>
      </c>
    </row>
    <row r="334" spans="1:3" x14ac:dyDescent="0.35">
      <c r="A334" s="84">
        <v>43251</v>
      </c>
      <c r="B334">
        <v>51.1</v>
      </c>
      <c r="C334">
        <v>7.0000000000000007E-2</v>
      </c>
    </row>
    <row r="335" spans="1:3" x14ac:dyDescent="0.35">
      <c r="A335" s="84">
        <v>43281</v>
      </c>
      <c r="B335">
        <v>51</v>
      </c>
      <c r="C335">
        <v>6.8000000000000005E-2</v>
      </c>
    </row>
    <row r="336" spans="1:3" x14ac:dyDescent="0.35">
      <c r="A336" s="84">
        <v>43312</v>
      </c>
      <c r="B336">
        <v>50.8</v>
      </c>
      <c r="C336">
        <v>0.06</v>
      </c>
    </row>
    <row r="337" spans="1:3" x14ac:dyDescent="0.35">
      <c r="A337" s="84">
        <v>43343</v>
      </c>
      <c r="B337">
        <v>50.6</v>
      </c>
      <c r="C337">
        <v>0.06</v>
      </c>
    </row>
    <row r="338" spans="1:3" x14ac:dyDescent="0.35">
      <c r="A338" s="84">
        <v>43373</v>
      </c>
      <c r="B338">
        <v>50</v>
      </c>
      <c r="C338">
        <v>6.0999999999999999E-2</v>
      </c>
    </row>
    <row r="339" spans="1:3" x14ac:dyDescent="0.35">
      <c r="A339" s="84">
        <v>43404</v>
      </c>
      <c r="B339">
        <v>50.1</v>
      </c>
      <c r="C339">
        <v>5.8000000000000003E-2</v>
      </c>
    </row>
    <row r="340" spans="1:3" x14ac:dyDescent="0.35">
      <c r="A340" s="84">
        <v>43434</v>
      </c>
      <c r="B340">
        <v>50.2</v>
      </c>
      <c r="C340">
        <v>5.8999999999999997E-2</v>
      </c>
    </row>
    <row r="341" spans="1:3" x14ac:dyDescent="0.35">
      <c r="A341" s="84">
        <v>43465</v>
      </c>
      <c r="B341">
        <v>49.7</v>
      </c>
      <c r="C341">
        <v>5.3999999999999999E-2</v>
      </c>
    </row>
    <row r="342" spans="1:3" x14ac:dyDescent="0.35">
      <c r="A342" s="84">
        <v>43496</v>
      </c>
      <c r="B342">
        <v>48.3</v>
      </c>
      <c r="C342">
        <v>5.7000000000000002E-2</v>
      </c>
    </row>
    <row r="343" spans="1:3" x14ac:dyDescent="0.35">
      <c r="A343" s="84">
        <v>43524</v>
      </c>
      <c r="B343">
        <v>49.9</v>
      </c>
      <c r="C343">
        <v>5.2999999999999999E-2</v>
      </c>
    </row>
    <row r="344" spans="1:3" x14ac:dyDescent="0.35">
      <c r="A344" s="84">
        <v>43555</v>
      </c>
      <c r="B344">
        <v>50.8</v>
      </c>
      <c r="C344">
        <v>8.5000000000000006E-2</v>
      </c>
    </row>
    <row r="345" spans="1:3" x14ac:dyDescent="0.35">
      <c r="A345" s="84">
        <v>43585</v>
      </c>
      <c r="B345">
        <v>50.2</v>
      </c>
      <c r="C345">
        <v>5.3999999999999999E-2</v>
      </c>
    </row>
    <row r="346" spans="1:3" x14ac:dyDescent="0.35">
      <c r="A346" s="84">
        <v>43616</v>
      </c>
      <c r="B346">
        <v>50.2</v>
      </c>
      <c r="C346">
        <v>5.3999999999999999E-2</v>
      </c>
    </row>
    <row r="347" spans="1:3" x14ac:dyDescent="0.35">
      <c r="A347" s="84">
        <v>43646</v>
      </c>
      <c r="B347">
        <v>49.4</v>
      </c>
      <c r="C347">
        <v>0.05</v>
      </c>
    </row>
    <row r="348" spans="1:3" x14ac:dyDescent="0.35">
      <c r="A348" s="84">
        <v>43677</v>
      </c>
      <c r="B348">
        <v>49.9</v>
      </c>
      <c r="C348">
        <v>6.3E-2</v>
      </c>
    </row>
    <row r="349" spans="1:3" x14ac:dyDescent="0.35">
      <c r="A349" s="84">
        <v>43708</v>
      </c>
      <c r="B349">
        <v>50.4</v>
      </c>
      <c r="C349">
        <v>4.8000000000000001E-2</v>
      </c>
    </row>
    <row r="350" spans="1:3" x14ac:dyDescent="0.35">
      <c r="A350" s="84">
        <v>43738</v>
      </c>
      <c r="B350">
        <v>51.4</v>
      </c>
      <c r="C350">
        <v>4.3999999999999997E-2</v>
      </c>
    </row>
    <row r="351" spans="1:3" x14ac:dyDescent="0.35">
      <c r="A351" s="84">
        <v>43769</v>
      </c>
      <c r="B351">
        <v>51.7</v>
      </c>
      <c r="C351">
        <v>5.8000000000000003E-2</v>
      </c>
    </row>
    <row r="352" spans="1:3" x14ac:dyDescent="0.35">
      <c r="A352" s="84">
        <v>43799</v>
      </c>
      <c r="B352">
        <v>51.8</v>
      </c>
      <c r="C352">
        <v>4.7E-2</v>
      </c>
    </row>
    <row r="353" spans="1:3" x14ac:dyDescent="0.35">
      <c r="A353" s="84">
        <v>43830</v>
      </c>
      <c r="B353">
        <v>51.5</v>
      </c>
      <c r="C353">
        <v>6.2E-2</v>
      </c>
    </row>
    <row r="354" spans="1:3" x14ac:dyDescent="0.35">
      <c r="A354" s="84">
        <v>43890</v>
      </c>
      <c r="B354">
        <v>51.1</v>
      </c>
      <c r="C354">
        <v>6.9000000000000006E-2</v>
      </c>
    </row>
    <row r="355" spans="1:3" x14ac:dyDescent="0.35">
      <c r="A355" s="84">
        <v>43921</v>
      </c>
      <c r="B355">
        <v>40.299999999999997</v>
      </c>
      <c r="C355">
        <v>-0.13500000000000001</v>
      </c>
    </row>
    <row r="356" spans="1:3" x14ac:dyDescent="0.35">
      <c r="A356" s="84">
        <v>43951</v>
      </c>
      <c r="B356">
        <v>50.1</v>
      </c>
      <c r="C356">
        <v>-1.0999999999999999E-2</v>
      </c>
    </row>
    <row r="357" spans="1:3" ht="16" customHeight="1" x14ac:dyDescent="0.35">
      <c r="A357" s="84">
        <v>43982</v>
      </c>
      <c r="B357">
        <v>49.4</v>
      </c>
      <c r="C357">
        <v>3.9E-2</v>
      </c>
    </row>
    <row r="358" spans="1:3" ht="16" customHeight="1" x14ac:dyDescent="0.35">
      <c r="A358" s="84">
        <v>44012</v>
      </c>
      <c r="B358">
        <v>50.7</v>
      </c>
      <c r="C358">
        <v>4.3999999999999997E-2</v>
      </c>
    </row>
    <row r="359" spans="1:3" ht="16" customHeight="1" x14ac:dyDescent="0.35">
      <c r="A359" s="84">
        <v>44043</v>
      </c>
      <c r="B359">
        <v>51.2</v>
      </c>
      <c r="C359">
        <v>4.8000000000000001E-2</v>
      </c>
    </row>
    <row r="360" spans="1:3" ht="16" customHeight="1" x14ac:dyDescent="0.35">
      <c r="A360" s="84">
        <v>44074</v>
      </c>
      <c r="B360">
        <v>52.8</v>
      </c>
      <c r="C360">
        <v>4.8000000000000001E-2</v>
      </c>
    </row>
    <row r="361" spans="1:3" ht="16" customHeight="1" x14ac:dyDescent="0.35">
      <c r="A361" s="84">
        <v>44104</v>
      </c>
      <c r="B361">
        <v>53.1</v>
      </c>
      <c r="C361">
        <v>5.6000000000000001E-2</v>
      </c>
    </row>
    <row r="362" spans="1:3" ht="16" customHeight="1" x14ac:dyDescent="0.35">
      <c r="A362" s="84">
        <v>44135</v>
      </c>
      <c r="B362">
        <v>53</v>
      </c>
      <c r="C362">
        <v>6.9000000000000006E-2</v>
      </c>
    </row>
    <row r="363" spans="1:3" ht="16" customHeight="1" x14ac:dyDescent="0.35">
      <c r="A363" s="84">
        <v>44165</v>
      </c>
      <c r="B363">
        <v>53.6</v>
      </c>
      <c r="C363">
        <v>6.9000000000000006E-2</v>
      </c>
    </row>
    <row r="364" spans="1:3" ht="16" customHeight="1" x14ac:dyDescent="0.35">
      <c r="A364" s="84">
        <v>44196</v>
      </c>
      <c r="B364">
        <v>49.9</v>
      </c>
      <c r="C364">
        <v>7.0000000000000007E-2</v>
      </c>
    </row>
    <row r="365" spans="1:3" ht="16" customHeight="1" x14ac:dyDescent="0.35">
      <c r="A365" s="84">
        <v>44227</v>
      </c>
      <c r="B365">
        <v>51.5</v>
      </c>
      <c r="C365">
        <v>3.7999999999999999E-2</v>
      </c>
    </row>
    <row r="366" spans="1:3" ht="16" customHeight="1" x14ac:dyDescent="0.35">
      <c r="A366" s="84">
        <v>44255</v>
      </c>
      <c r="B366">
        <v>50.9</v>
      </c>
      <c r="C366">
        <v>0.35099999999999998</v>
      </c>
    </row>
    <row r="367" spans="1:3" ht="16" customHeight="1" x14ac:dyDescent="0.35">
      <c r="A367" s="84">
        <v>44286</v>
      </c>
      <c r="B367">
        <v>50.6</v>
      </c>
      <c r="C367">
        <v>0.14099999999999999</v>
      </c>
    </row>
    <row r="368" spans="1:3" x14ac:dyDescent="0.35">
      <c r="A368" s="84">
        <v>44316</v>
      </c>
      <c r="B368">
        <v>51.9</v>
      </c>
      <c r="C368">
        <v>9.8000000000000004E-2</v>
      </c>
    </row>
    <row r="369" spans="1:3" x14ac:dyDescent="0.35">
      <c r="A369" s="84">
        <v>44347</v>
      </c>
      <c r="B369">
        <v>52</v>
      </c>
      <c r="C369">
        <v>8.7999999999999995E-2</v>
      </c>
    </row>
    <row r="370" spans="1:3" x14ac:dyDescent="0.35">
      <c r="A370" s="84">
        <v>44377</v>
      </c>
      <c r="B370">
        <v>51.3</v>
      </c>
      <c r="C370">
        <v>8.3000000000000004E-2</v>
      </c>
    </row>
    <row r="371" spans="1:3" x14ac:dyDescent="0.35">
      <c r="A371" s="84">
        <v>44408</v>
      </c>
      <c r="B371">
        <v>50.3</v>
      </c>
      <c r="C371">
        <v>6.4000000000000001E-2</v>
      </c>
    </row>
    <row r="372" spans="1:3" x14ac:dyDescent="0.35">
      <c r="A372" s="84">
        <v>44439</v>
      </c>
      <c r="B372">
        <v>49.2</v>
      </c>
      <c r="C372">
        <v>5.2999999999999999E-2</v>
      </c>
    </row>
    <row r="373" spans="1:3" x14ac:dyDescent="0.35">
      <c r="A373" s="84">
        <v>44468</v>
      </c>
      <c r="B373">
        <v>50</v>
      </c>
    </row>
    <row r="374" spans="1:3" x14ac:dyDescent="0.35">
      <c r="A374" s="84">
        <v>44469</v>
      </c>
      <c r="B374">
        <v>50</v>
      </c>
      <c r="C374">
        <v>3.1E-2</v>
      </c>
    </row>
    <row r="375" spans="1:3" x14ac:dyDescent="0.35">
      <c r="A375" s="84">
        <v>44500</v>
      </c>
      <c r="B375">
        <v>50.6</v>
      </c>
      <c r="C375">
        <v>3.5000000000000003E-2</v>
      </c>
    </row>
    <row r="376" spans="1:3" x14ac:dyDescent="0.35">
      <c r="A376" s="84">
        <v>44530</v>
      </c>
      <c r="B376">
        <v>49.9</v>
      </c>
      <c r="C376">
        <v>3.7999999999999999E-2</v>
      </c>
    </row>
    <row r="377" spans="1:3" x14ac:dyDescent="0.35">
      <c r="A377" s="84">
        <v>44561</v>
      </c>
      <c r="B377">
        <v>50.9</v>
      </c>
      <c r="C377">
        <v>4.2999999999999997E-2</v>
      </c>
    </row>
    <row r="378" spans="1:3" x14ac:dyDescent="0.35">
      <c r="A378" s="84">
        <v>44590</v>
      </c>
      <c r="B378">
        <v>49.1</v>
      </c>
      <c r="C378">
        <v>7.4999999999999997E-2</v>
      </c>
    </row>
    <row r="379" spans="1:3" x14ac:dyDescent="0.35">
      <c r="A379" s="84">
        <v>44620</v>
      </c>
      <c r="B379">
        <v>50.4</v>
      </c>
      <c r="C379">
        <v>7.4999999999999997E-2</v>
      </c>
    </row>
    <row r="380" spans="1:3" x14ac:dyDescent="0.35">
      <c r="A380" s="84">
        <v>44651</v>
      </c>
      <c r="B380">
        <v>48.1</v>
      </c>
      <c r="C380">
        <v>0.05</v>
      </c>
    </row>
    <row r="381" spans="1:3" x14ac:dyDescent="0.35">
      <c r="A381" s="84">
        <v>44680</v>
      </c>
      <c r="B381">
        <v>46</v>
      </c>
      <c r="C381">
        <v>-2.9000000000000001E-2</v>
      </c>
    </row>
    <row r="382" spans="1:3" x14ac:dyDescent="0.35">
      <c r="A382" s="84">
        <v>44712</v>
      </c>
      <c r="B382">
        <v>48.1</v>
      </c>
      <c r="C382">
        <v>6.9999999999999993E-3</v>
      </c>
    </row>
    <row r="383" spans="1:3" x14ac:dyDescent="0.35">
      <c r="A383" s="84">
        <v>44742</v>
      </c>
      <c r="B383">
        <v>51.7</v>
      </c>
      <c r="C383">
        <v>3.9E-2</v>
      </c>
    </row>
    <row r="384" spans="1:3" x14ac:dyDescent="0.35">
      <c r="A384" s="84">
        <v>44773</v>
      </c>
      <c r="B384">
        <v>50.4</v>
      </c>
      <c r="C384">
        <v>3.7999999999999999E-2</v>
      </c>
    </row>
    <row r="385" spans="1:3" x14ac:dyDescent="0.35">
      <c r="A385" s="84">
        <v>44804</v>
      </c>
      <c r="B385">
        <v>49.5</v>
      </c>
      <c r="C385">
        <v>4.2000000000000003E-2</v>
      </c>
    </row>
    <row r="386" spans="1:3" x14ac:dyDescent="0.35">
      <c r="A386" s="84">
        <v>44833</v>
      </c>
      <c r="B386">
        <v>48.1</v>
      </c>
      <c r="C386">
        <v>6.3E-2</v>
      </c>
    </row>
    <row r="387" spans="1:3" x14ac:dyDescent="0.35">
      <c r="A387" s="84">
        <v>44834</v>
      </c>
      <c r="B387">
        <v>48.1</v>
      </c>
    </row>
    <row r="388" spans="1:3" x14ac:dyDescent="0.35">
      <c r="A388" s="84">
        <v>44865</v>
      </c>
      <c r="B388">
        <v>49.2</v>
      </c>
      <c r="C388">
        <v>0.05</v>
      </c>
    </row>
    <row r="389" spans="1:3" x14ac:dyDescent="0.35">
      <c r="A389" s="84">
        <v>44895</v>
      </c>
      <c r="B389">
        <v>49.4</v>
      </c>
      <c r="C389">
        <v>2.1999999999999999E-2</v>
      </c>
    </row>
    <row r="390" spans="1:3" x14ac:dyDescent="0.35">
      <c r="A390" s="84">
        <v>44926</v>
      </c>
      <c r="B390">
        <v>49</v>
      </c>
    </row>
    <row r="391" spans="1:3" x14ac:dyDescent="0.35">
      <c r="A391" s="84">
        <v>45138</v>
      </c>
      <c r="B391">
        <v>50.4</v>
      </c>
    </row>
    <row r="392" spans="1:3" x14ac:dyDescent="0.35">
      <c r="A392" s="84">
        <v>45169</v>
      </c>
      <c r="B392">
        <v>49.5</v>
      </c>
    </row>
    <row r="393" spans="1:3" x14ac:dyDescent="0.35">
      <c r="A393" s="84">
        <v>45230</v>
      </c>
      <c r="B393">
        <v>49.2</v>
      </c>
      <c r="C393">
        <v>0.05</v>
      </c>
    </row>
    <row r="394" spans="1:3" x14ac:dyDescent="0.35">
      <c r="A394" s="84">
        <v>45260</v>
      </c>
      <c r="B394">
        <v>49.4</v>
      </c>
      <c r="C394">
        <v>2.1999999999999999E-2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30" zoomScaleNormal="130" workbookViewId="0">
      <selection activeCell="I17" sqref="I17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4" width="9.1796875" style="80" customWidth="1"/>
    <col min="55" max="16384" width="9.1796875" style="80"/>
  </cols>
  <sheetData>
    <row r="1" spans="2:6" x14ac:dyDescent="0.35">
      <c r="B1" s="100" t="s">
        <v>45</v>
      </c>
      <c r="C1" s="85"/>
      <c r="D1" s="101"/>
      <c r="E1" s="101"/>
      <c r="F1" s="101"/>
    </row>
    <row r="2" spans="2:6" ht="16" customHeight="1" thickBot="1" x14ac:dyDescent="0.4">
      <c r="B2" s="92"/>
      <c r="C2" s="92"/>
      <c r="D2" s="92"/>
      <c r="E2" s="92"/>
      <c r="F2" s="92"/>
    </row>
    <row r="3" spans="2:6" ht="16" customHeight="1" thickBot="1" x14ac:dyDescent="0.4">
      <c r="B3" s="93" t="s">
        <v>0</v>
      </c>
      <c r="C3" s="94"/>
      <c r="D3" s="94"/>
      <c r="E3" s="94"/>
      <c r="F3" s="95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2.5099999999999998</v>
      </c>
    </row>
    <row r="9" spans="2:6" ht="19" customHeight="1" x14ac:dyDescent="0.45">
      <c r="C9" s="66" t="s">
        <v>504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3.4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2.2000000000000002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-1.3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0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-2.4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-4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-2.74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0.9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-1.6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1.58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-1.8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-3.7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2.5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3.1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2.5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2.8</v>
      </c>
    </row>
    <row r="28" spans="3:13" x14ac:dyDescent="0.35">
      <c r="C28" s="63" t="s">
        <v>554</v>
      </c>
      <c r="D28" s="83">
        <f>SUM('Data World GDP'!B2:B178)</f>
        <v>110599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5"/>
      <c r="H30" s="85"/>
      <c r="I30" s="85"/>
      <c r="J30" s="85"/>
      <c r="K30" s="85"/>
      <c r="L30" s="85"/>
      <c r="M30" s="85"/>
    </row>
    <row r="31" spans="3:13" x14ac:dyDescent="0.35">
      <c r="C31" s="85"/>
      <c r="D31" s="101"/>
      <c r="E31" s="101"/>
      <c r="F31" s="101"/>
      <c r="G31" s="85"/>
      <c r="H31" s="85"/>
      <c r="I31" s="85"/>
      <c r="J31" s="85"/>
      <c r="K31" s="85"/>
      <c r="L31" s="85"/>
      <c r="M31" s="85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394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16" sqref="Y416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11" width="6.1796875" customWidth="1"/>
    <col min="12" max="13" width="6.36328125" hidden="1" customWidth="1"/>
    <col min="14" max="14" width="6.1796875" hidden="1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44805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44774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4.2033235581622655E-2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-1.0156971374996467E-2</v>
      </c>
      <c r="I4" s="3">
        <f t="shared" ca="1" si="0"/>
        <v>6.6933066941430919E-2</v>
      </c>
      <c r="J4" s="3">
        <f t="shared" ca="1" si="0"/>
        <v>6.8842057103056201E-2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1.882352940862192E-2</v>
      </c>
      <c r="R4" s="3">
        <f t="shared" ca="1" si="0"/>
        <v>9.3333333337367347E-2</v>
      </c>
      <c r="S4" s="3">
        <f t="shared" ca="1" si="0"/>
        <v>0.55801104972595506</v>
      </c>
      <c r="T4" s="3">
        <f t="shared" ca="1" si="0"/>
        <v>0.12538940809828125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44440</v>
      </c>
    </row>
    <row r="5" spans="2:26" x14ac:dyDescent="0.35">
      <c r="B5" s="55" t="s">
        <v>566</v>
      </c>
      <c r="C5" s="3">
        <f t="shared" ref="C5:V5" ca="1" si="1">MIN(OFFSET(C$24,COUNT(C$24:C$435),0,-13,1))</f>
        <v>2.5073312351475134E-2</v>
      </c>
      <c r="D5" s="3">
        <f t="shared" ca="1" si="1"/>
        <v>-2.4367385192127538E-2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-2.0153550858178566E-2</v>
      </c>
      <c r="J5" s="3">
        <f t="shared" ca="1" si="1"/>
        <v>-1.1809095932045332E-3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1.133859878132913E-2</v>
      </c>
      <c r="P5" s="3">
        <f t="shared" ca="1" si="1"/>
        <v>-3.739130434782606E-2</v>
      </c>
      <c r="Q5" s="3">
        <f t="shared" ca="1" si="1"/>
        <v>-6.9003285871028136E-2</v>
      </c>
      <c r="R5" s="3">
        <f t="shared" ca="1" si="1"/>
        <v>-4.4019933556799236E-2</v>
      </c>
      <c r="S5" s="3">
        <f t="shared" ca="1" si="1"/>
        <v>-0.28746177370011877</v>
      </c>
      <c r="T5" s="3">
        <f t="shared" ca="1" si="1"/>
        <v>9.2923516819683714E-3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567</v>
      </c>
      <c r="C6" s="3">
        <f t="shared" ref="C6:V6" ca="1" si="2">AVERAGE(OFFSET(C$24,COUNT(C$24:C$435),0,-13,1))</f>
        <v>4.1401999909938599E-2</v>
      </c>
      <c r="D6" s="3">
        <f t="shared" ca="1" si="2"/>
        <v>7.371551745068111E-3</v>
      </c>
      <c r="E6" s="3">
        <f t="shared" ca="1" si="2"/>
        <v>5.5405471130873839E-3</v>
      </c>
      <c r="F6" s="3">
        <f t="shared" ca="1" si="2"/>
        <v>-3.0854670463135222E-3</v>
      </c>
      <c r="G6" s="3">
        <f t="shared" ca="1" si="2"/>
        <v>-1.1660204780945833E-3</v>
      </c>
      <c r="H6" s="3">
        <f t="shared" ca="1" si="2"/>
        <v>-2.419162404913033E-2</v>
      </c>
      <c r="I6" s="3">
        <f t="shared" ca="1" si="2"/>
        <v>1.7463116676253592E-2</v>
      </c>
      <c r="J6" s="3">
        <f t="shared" ca="1" si="2"/>
        <v>3.3427118732362156E-2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3.6029230578621417E-2</v>
      </c>
      <c r="P6" s="3">
        <f t="shared" ca="1" si="2"/>
        <v>2.9034670271292532E-2</v>
      </c>
      <c r="Q6" s="3">
        <f t="shared" ca="1" si="2"/>
        <v>-2.1716835724355784E-2</v>
      </c>
      <c r="R6" s="3">
        <f t="shared" ca="1" si="2"/>
        <v>4.2769691299506224E-2</v>
      </c>
      <c r="S6" s="3">
        <f t="shared" ca="1" si="2"/>
        <v>-2.1785914483614711E-2</v>
      </c>
      <c r="T6" s="3">
        <f t="shared" ca="1" si="2"/>
        <v>7.2174511672386255E-2</v>
      </c>
      <c r="U6" s="3">
        <f t="shared" ca="1" si="2"/>
        <v>7.8881045955616388E-2</v>
      </c>
      <c r="V6" s="3">
        <f t="shared" ca="1" si="2"/>
        <v>0.12036833200892773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above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above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1.0373330062604061E-2</v>
      </c>
      <c r="D8" s="17">
        <f t="shared" si="4"/>
        <v>5.5590714478841105E-3</v>
      </c>
      <c r="E8" s="17">
        <f t="shared" si="4"/>
        <v>0.11277204072993101</v>
      </c>
      <c r="F8" s="17">
        <f t="shared" si="4"/>
        <v>5.7080325279012939E-2</v>
      </c>
      <c r="G8" s="17">
        <f t="shared" si="4"/>
        <v>1.3362480053475071E-2</v>
      </c>
      <c r="H8" s="17">
        <f t="shared" si="4"/>
        <v>-4.8295683600339104E-2</v>
      </c>
      <c r="I8" s="17">
        <f t="shared" si="4"/>
        <v>-5.6640040605867234E-2</v>
      </c>
      <c r="J8" s="17">
        <f t="shared" si="4"/>
        <v>2.9141433469275852E-2</v>
      </c>
      <c r="K8" s="17">
        <f t="shared" si="4"/>
        <v>3.3312746000188381E-2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-1.2750018545790283E-2</v>
      </c>
      <c r="P8" s="17">
        <f t="shared" si="4"/>
        <v>-1.5899207951545299E-2</v>
      </c>
      <c r="Q8" s="17">
        <f t="shared" si="4"/>
        <v>4.9964862206488034E-2</v>
      </c>
      <c r="R8" s="17">
        <f t="shared" si="4"/>
        <v>-0.12429049801111129</v>
      </c>
      <c r="S8" s="17">
        <f t="shared" si="4"/>
        <v>3.4094788608073578E-2</v>
      </c>
      <c r="T8" s="17">
        <f t="shared" si="4"/>
        <v>-8.4708438964594401E-2</v>
      </c>
      <c r="U8" s="17">
        <f t="shared" si="4"/>
        <v>0.1196115470182304</v>
      </c>
      <c r="V8" s="57">
        <f t="shared" si="4"/>
        <v>1.4450212808986923E-2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1.4237526159060002E-2</v>
      </c>
      <c r="D9" s="59">
        <f t="shared" si="5"/>
        <v>1.2850356204190748E-2</v>
      </c>
      <c r="E9" s="59">
        <f t="shared" si="5"/>
        <v>5.1410054707661954E-2</v>
      </c>
      <c r="F9" s="59">
        <f t="shared" si="5"/>
        <v>1.6248578985046527E-2</v>
      </c>
      <c r="G9" s="59">
        <f t="shared" si="5"/>
        <v>2.6150767875602453E-3</v>
      </c>
      <c r="H9" s="59">
        <f t="shared" si="5"/>
        <v>1.2481410394285505E-2</v>
      </c>
      <c r="I9" s="59">
        <f t="shared" si="5"/>
        <v>-2.9719817645312493E-2</v>
      </c>
      <c r="J9" s="59">
        <f t="shared" si="5"/>
        <v>-1.3790150613847814E-2</v>
      </c>
      <c r="K9" s="59">
        <f t="shared" si="5"/>
        <v>2.2367748287987495E-2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1.6853250330008326E-3</v>
      </c>
      <c r="P9" s="59">
        <f t="shared" si="5"/>
        <v>5.5191342246088387E-3</v>
      </c>
      <c r="Q9" s="59">
        <f t="shared" si="5"/>
        <v>-4.6892341861625043E-3</v>
      </c>
      <c r="R9" s="59">
        <f t="shared" si="5"/>
        <v>-6.4929007621574303E-2</v>
      </c>
      <c r="S9" s="59">
        <f t="shared" si="5"/>
        <v>0.18807235595305363</v>
      </c>
      <c r="T9" s="59">
        <f t="shared" si="5"/>
        <v>1.6167392314071945E-3</v>
      </c>
      <c r="U9" s="59">
        <f t="shared" si="5"/>
        <v>3.0356443395582272E-2</v>
      </c>
      <c r="V9" s="60">
        <f t="shared" si="5"/>
        <v>-9.45514658104947E-3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3.7199398795128263E-2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2.0483908020980979E-2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5.1983927670361349E-2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-5.0230550789593922E-3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4.9365657585457898E-2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-2.1937017686296825E-2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3.1480570576998532E-2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1.4678472906363781E-2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6.2864385292641656E-2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9.1176690452792917E-4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2.3335789738893657E-2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1.8326184935534388E-2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3.6302812549385166E-2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-2.156309467847204E-2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1.2993262747237803E-2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-1.4897810236551529E-2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3.9047151279321415E-2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4.7829541324435296E-4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3.352023403505687E-2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-2.8374174060768934E-2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2.4643162139891345E-2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1.4487711201627924E-4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2.5991295936754335E-2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-5.7119702312235327E-3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4.5803223015416776E-2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-8.1787485840278101E-3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2.116533767376309E-2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1.1082869438528136E-3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1.404651261860608E-2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-4.3705963143558214E-2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3.6788174840869086E-3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1.3846421139826389E-2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3.9181875751203889E-3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-2.5791167805049139E-2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2.9322834512757207E-2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-2.0840889800746238E-2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6.5588140799216271E-3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-1.5469785533135962E-2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-1.3823524988242032E-3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-4.8059853646732287E-3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-3.857805478450999E-3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-1.4185039050841603E-2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-2.1409084389590201E-3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3.3042489149578066E-2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1.8612120370535695E-2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-2.3145767281909295E-3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6.2910623039503491E-4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1.2647135508236226E-2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-4.1372840391589311E-3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1.5102899118532243E-2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3.8432226036908573E-2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-3.4185537008505372E-2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5.7622177874826382E-3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-3.623055468438701E-2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-2.2467613478244931E-2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-2.4387083991909374E-2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-5.4045306691260717E-2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-6.66578247218267E-2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-7.9957760526468871E-2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-0.1039729681211639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-9.3146467272092581E-2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-7.9141060814394038E-2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-7.1340713407134035E-2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-8.3611057644959227E-2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-6.6972918222535455E-2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-6.3118555635281307E-2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-2.1726948812192611E-2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-7.2750900048287664E-3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1.468452651703985E-2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3.4307244843997754E-2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1.4454664914586184E-2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6.0682554735777161E-2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5.7687233381863517E-2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4.2384105960264935E-2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8.9315904044815764E-2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5.2980132450331126E-2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0.1109579906650032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8.097008472721412E-2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0.12162075797277443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0.11986667236485571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6.0880829015544077E-2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7.6899888776990472E-2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3.404791929382097E-2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3.8617926897141074E-2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3.1446540880503145E-2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3.2641751038816134E-2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6.180469715698393E-3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1.9660057218059523E-2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-3.6031824768297464E-2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-1.222493887530493E-3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-2.1148444514726649E-2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-3.2382984045379162E-2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-2.7912829605902877E-2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-8.515172749833589E-3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-9.7560975609755751E-3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-1.5592154749916152E-2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-4.3690119848923065E-3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-3.6363636363636021E-3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4.9140049140048089E-3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2.6018659618286329E-3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1.1514015799536564E-2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-1.1904191847770576E-2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4.8551664073733791E-2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3.9042572125241509E-2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2.8151774785801678E-2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7.7921309535804978E-2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7.9466121142436286E-2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5.9458664317936616E-2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5.6216111538031903E-2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7.9489465079619209E-2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9.1217794032357621E-2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9.1032332405501099E-2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6.5853052964469694E-2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8.3790489860442324E-2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0.10232646653361614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5.595238095238099E-2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6.1757719714964403E-2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5.9723520890245602E-2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4.7239664618806347E-2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2.4305555555555487E-2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2.9567279834077254E-2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3.8492260728895944E-2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4.3677316461066207E-2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4.9526466879289098E-2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1.3590033975084971E-2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4.3202963089138013E-2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4.7907189487972407E-3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-2.2547914317925912E-3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4.2478215755088868E-3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1.4910364434157514E-2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-2.2371364653244164E-3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1.1248593925759279E-2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2.2136486712949557E-2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3.7821679234901567E-2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2.2598870056497175E-2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2.6996625421822174E-2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3.6317122290168639E-2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4.0158298214195011E-2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3.9546000660209635E-2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2.9050279329608877E-2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3.5394863651961435E-2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5.6432768640700841E-2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5.7627118644067735E-2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7.7874476699613795E-2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5.650175954524269E-2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5.3392658509454918E-2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4.6563981042522747E-2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4.0659570024181538E-2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5.9668508287292879E-2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4.1785807667584218E-2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5.1478641840087658E-2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3.1441557902740384E-2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4.746494066882407E-2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3.467940940450772E-2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3.6312070692415835E-2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5.2117263843648336E-2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7.8869375657943993E-3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1.8459336588715013E-3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3.4188034188034219E-2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-1.2296535055030106E-2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-1.8141982844321589E-2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-1.3591703928985524E-2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-1.5641293013555786E-2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-2.4236832608576061E-2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1.452502206279253E-2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-5.208333333333333E-3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-3.4006098236066601E-3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-3.7075180226570491E-2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-4.4077882092122801E-2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-5.2061252254110298E-2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-2.7863777089783309E-2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-1.9174220519659554E-2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-1.1826298699913905E-2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-1.5495867768595042E-2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-9.2923458468625163E-3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8.5057679495191638E-3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3.2763532760353632E-2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-1.3462132169070242E-2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-2.0790020790021086E-3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-1.6498736477795126E-2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8.4745762711864094E-3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2.6062282410663919E-2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-1.9727864011784894E-2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4.1884816753927296E-3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1.6043965057600206E-2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2.3672045790643349E-2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2.1010901883052543E-2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1.693121693121687E-2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1.8769046268154729E-2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1.8166097086207689E-2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1.2067276284530574E-2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-2.5188916829608247E-3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1.2262309663792171E-2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-1.8749999999999972E-2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1.5762556927228943E-2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1.3983950427761861E-2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-2.7534418027721115E-2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8.7028730077846981E-3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8.2407505481495273E-3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1.1405552360382561E-3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1.1446409989594262E-2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4.6279872259901971E-3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1.9038991922877561E-2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7.4494949493313298E-2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3.8216560509554076E-2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2.5725427877490974E-2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2.4607325613196358E-2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9.4833013174135672E-3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7.7395577395549961E-2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1.0362694300518135E-2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2.0461839152488726E-2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4.6809061110608553E-3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8.6206896558473911E-2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8.0151900725513748E-3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9.259259259259172E-3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5.714193991000675E-3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1.6984800957688014E-3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3.0674846625766581E-3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5.5405169830031044E-4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4.0706957398761413E-3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3.503041492092485E-3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2.4392973924030326E-2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4.3600418716116954E-3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8.2963504010454426E-3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2.2805017061014723E-3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4.2051282051281995E-2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4.317108302012073E-2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2.3809523806091352E-2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2.9501525940997007E-2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4.6145707258973059E-2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3.9732192738613177E-2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4.0816326530612242E-2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3.7746911868458632E-2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4.2472233655408517E-2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4.0880428874348042E-2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3.7227476780181429E-2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2.9246344203377149E-2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2.7199363143437703E-2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3.8866295240032649E-2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4.2108909950232358E-2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3.9414414412237551E-2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5.6716417910447792E-2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4.6730125423495451E-2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2.8792912510267183E-2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4.3478260869565133E-2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3.2601866467626327E-2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2.8827335313375217E-2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4.8039215686274568E-2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3.6037962027842964E-2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3.0303030303030387E-2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2.9775680296521636E-2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1.3598532510684295E-2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5.4644808750383585E-2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1.7156359928918636E-2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3.8498556304138593E-2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1.3584558408806988E-2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7.2847682112964621E-2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3.3460803059273424E-2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6.8255687974306992E-2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2.1657250470809766E-2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-1.7141256924792604E-2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6.4585575894544889E-2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3.6931818181818239E-2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-7.3088024706201874E-3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-2.7825645858251362E-3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1.7773620205799732E-2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-3.2831465149149773E-2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4.45920303605312E-2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-8.4479120478596244E-3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-3.7243947858473527E-3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-8.481260878570307E-2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-1.3940520446096656E-2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-5.4172898589226692E-2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-8.0136848159895455E-2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-2.8730305838739652E-2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-8.8184077750603648E-2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6.2757201650281938E-2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-5.887764489420428E-2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-0.14421005719219551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-8.8806660499537421E-2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-0.15847726524715752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-0.12534562211981562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-0.20077228761915283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-0.16894977168949771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-0.21055582132215464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-0.14825870647046724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-0.18572735590118936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-0.21216224303362322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-0.19301470588235295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-0.2165717488117179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-0.20114406516456299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-0.10770750987780461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-0.16635514018691586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-0.16736082689930781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-0.1417651146648555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-0.15739868049010358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-0.17184287928362735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-0.15246212121212116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-0.14567616510770087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-0.13279413684863106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-0.10752688172043011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-8.0145814346742311E-2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-7.1065989847715741E-2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-3.5827186512118074E-2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-7.1925754061923586E-2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2.3076923076923016E-2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-1.4789565879145358E-2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0.17640186915838274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4.0449438202247126E-2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7.4031890660592264E-2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3.6835177688885327E-2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9.3533487297921589E-2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3.1494388430739942E-2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3.3526618932367899E-2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0.13953488372139802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8.2959641255605288E-2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2.4702185899368661E-2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3.6184147731250994E-3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8.3798882681564241E-2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-9.3437511865836365E-3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7.3384446878422813E-2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-4.5574206744390632E-3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2.351670424720801E-2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8.8524590163934366E-2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-4.7499999997100993E-2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1.7298876534046208E-2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-8.7358829432571169E-3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5.3854276663146718E-2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-1.6747106507010424E-2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-2.0465028714424675E-2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-1.7541549486321917E-2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1.080550097991686E-2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1.3711151741270996E-2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3.435008296467141E-3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4.9261083741197432E-3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-3.6408273144198554E-2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-6.3995038141215599E-2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-2.2526934380456807E-2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-1.1044176706827252E-2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-1.4127144298688108E-2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-4.8784635292892356E-2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-6.4077231411957314E-2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-7.1129072036604846E-2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-2.4048096192384686E-2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-7.4191273187714235E-2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-6.1822480195157133E-2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-6.4765351250311035E-2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-7.3771196560900809E-2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-2.4295432457368274E-2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-4.057709648750208E-2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-5.4561623270533308E-2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3.921568629022344E-3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-5.3247685847266316E-2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-7.0645132572240116E-2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8.0160320673745931E-3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9.0180360710689061E-3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-2.5588536335721595E-2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-5.5110290109205297E-2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4.1794087661551349E-2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-3.1504065040650495E-2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-4.8849881367206936E-2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-8.2135523613964204E-3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-2.8352585088640359E-2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-2.7462790539315628E-2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-7.2368421049536585E-2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-2.2493501761556806E-2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3.9062500015591113E-3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2.681231380743369E-2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-5.313092978727034E-2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2.6200408642565547E-2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1.6736401673640256E-2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2.4500868968305289E-2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-1.1916583914517056E-2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1.4830775700773693E-2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-1.3698630129195038E-2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2.4134312696747085E-2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2.6487966257568041E-2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1.1278116683786484E-2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3.323797414529911E-2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-2.8155339806099262E-2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3.8386325759468746E-3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-3.5992217902098639E-2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-4.0618955515630786E-2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1.2730258682948737E-2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1.0020040090111563E-3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1.0288065843621399E-2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7.2239422084622142E-3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2.4408697990214414E-2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8.1135902636917997E-3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-6.9930069926389768E-2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0.10864095792867975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3.1860226104830511E-2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4.6335482138650658E-2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2.8542303771661687E-2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5.7173633839965092E-2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0.40357549839234053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2.8530199962207136E-2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0.40862789799023946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2.9774127310061512E-2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4.0335184041058396E-2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3.7075180226570636E-2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3.8681622873973961E-2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0.31168408108110379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3.202479338842984E-2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4.2157991345207174E-2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0.29802801749367142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2.0366598778004074E-2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3.7744048173129298E-2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5.225409836065583E-2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5.1530638581462673E-2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0.55847568988289165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7.9760717846460334E-3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3.4032881129594739E-2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-0.10892857143297267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1.9920318725098469E-3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3.5604075401984521E-2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-0.11351351351385447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2.2132796780683989E-2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2.8038694803983171E-2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8.7004405289643247E-2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-5.7958666108353894E-3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4.4147843944887806E-2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7.9681274900398127E-3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-4.539116508912421E-3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2.9732408325074049E-3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-1.2423090491919097E-2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8.1999999998979764E-2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1.5045135406218655E-2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2.3579989579496637E-2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1.096709870388842E-2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2.0854021847070449E-2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1.6089736574457218E-2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0.16235059760935333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2.7027027027026911E-2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2.7207228720510634E-2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3.3434650459530729E-2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2.2954091816367237E-2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2.9471879078075906E-2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-7.7896786757545976E-3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2.3456984075553758E-2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1.681503461918895E-2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2.0078856574601435E-2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1.7892644135188981E-2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9.1347844760471357E-3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-3.0487804874763987E-2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1.5748031496063079E-2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7.2938606723092943E-3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3.3932135728542825E-2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4.1196225174210711E-2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-6.6863323504862557E-2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1.9762845849802372E-2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3.8018318728351604E-2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-0.19585687383134676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3.5573122529644209E-2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3.4037698411045009E-2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-5.0831792975047668E-2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4.2490118577075069E-2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2.4446598321481394E-2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3.5502958579881602E-2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3.3522732841842283E-2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-2.9791459778481605E-2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2.8210116731517566E-2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4.147623288875639E-2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-1.97086546654455E-2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5.068226120857703E-2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4.2568444714765508E-2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5.4634146341463359E-2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5.9512856521783397E-2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6.0287081339777046E-2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3.8272816486751633E-2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1.0850482078904161E-2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2.140077821011676E-2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2.9694551008064889E-2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-5.916585839238734E-2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2.7343749999999972E-2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4.2811087122720005E-2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-0.16876310272653181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1.6472868217054289E-2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1.9419167476667984E-2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-7.4950690331414743E-2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2.6061776061776089E-2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1.1303274215281059E-2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1.3011152420005768E-2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7.1654373029255786E-2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2.8100775193798368E-2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3.8281542235768241E-4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0.14871194380586925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3.7225009897946882E-3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-9.639727361256778E-2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6.6350710900474202E-3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7.4447141653683621E-3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2.7522935807115954E-3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2.8571428571428303E-3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-2.088931479884702E-4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9.2118730809122307E-3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2.838221381267712E-3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-1.5035191714332606E-3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-5.6689342400358892E-3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2.7881040919948371E-3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-7.3426573432473233E-2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-3.2467532467532471E-2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-2.3277467411250852E-2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-2.8072033893658935E-2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-0.18329070758885102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-3.1452358926919444E-2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-4.678244972563439E-2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-0.15433212996405377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-1.8903591682419929E-3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1.8877057119943738E-2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3.8095238095238637E-3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6.944444475725333E-4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3.1958762892582551E-2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2.8517110266159424E-3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-1.2960366897816558E-2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0.26986128624529743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-2.3911187018664019E-2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9.5328884652044147E-4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-1.5137180702153388E-2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1.1385865950974679E-2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0.1002132196117031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-9.4073377234242719E-3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1.0457677166964632E-2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-3.0481809248334775E-2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-1.5080113100848204E-2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1.4694486697401301E-2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-3.6798528003382652E-3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1.1213047908030065E-2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-5.7251908396946027E-3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6.2416960574102846E-3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-4.3429844097646435E-2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0.1023706896493073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-1.1187607575742095E-2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-1.7890772128060315E-2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5.9762656876690828E-3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-2.3595505614732486E-2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-9.1491308416204002E-4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1.6949152543556015E-2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-7.5973409306742375E-3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2.0323852003070846E-3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3.4642032372771137E-3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1.3901760884957735E-2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9.5334685594406193E-2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-1.1320754716981159E-2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-9.5617229954596209E-3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1.1402508551220093E-2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-7.4142724725959506E-3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0.15943396226741782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-4.7938638542665392E-3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-3.8131553913713831E-3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1.5115445284119169E-2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8.9770354911110753E-2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-2.7698185291308554E-2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7.0769643850101746E-3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-4.1666666662888437E-2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1.4941302021835827E-2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-1.3257575757575678E-2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-1.5835312750457929E-2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7.1038251374033842E-2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-1.3282732447817891E-2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-1.152540465357663E-2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-3.5964035964115786E-2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-0.12132701421800945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-0.13958256911184047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0.3147964250253984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-1.2248468940869435E-2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-0.28476190476190483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-0.34112952442974681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9.6899224805750708E-2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-0.30167106420416168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-0.18993352326685661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-0.24045368974021872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-0.20045819014805374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2.5354969576433427E-2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-0.10239234449760769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-0.14986093433358544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-4.8938134812895974E-2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0.19657258063888014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-5.5662188099808031E-2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-7.7212806020974037E-2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-7.6041112547888548E-2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-2.6775320142454463E-2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0.31378299120765024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5.7441253265116579E-2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-5.9443911792905112E-2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-5.540939395084836E-2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-8.0552359091703822E-3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2.4509803923827775E-2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-5.5502392344497581E-2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-3.425300210729925E-2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-2.5594149906668515E-2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-5.8333333324612727E-2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-3.3396946564885496E-2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-1.7597704313563479E-2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1.2401352872100157E-2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-3.454715220039882E-2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-0.17819365337482204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0.10236220472199815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1.4450867052023121E-2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-4.2105263159103699E-2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-3.7522603978300172E-2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4.0322580642882952E-2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0.66858237547360511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2.3575638506876283E-2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-1.1776251223418173E-2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-1.4787659491795868E-2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4.3478260865451306E-2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0.63301787592569081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9.4629156009183479E-2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1.535508637236079E-2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-2.299938479008257E-2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0.50902184234989878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2.8846153846153575E-3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-2.2029315497262829E-2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0.65803108807865929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0.1337648327939589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0.13861407785902716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0.12990936556671737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0.41411451398135835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0.47918715174060872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0.3261205564230068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0.4443462897566855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0.21922626025791328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0.25667110585191222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0.24355300859505644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0.39070227497765975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0.10874200426439236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0.14628820960238609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0.11510480203831612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0.13058129738747959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8.4349593495934932E-2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7.8571428573323665E-2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3.7505011977276521E-2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1.6746411484553105E-2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8.6547507046909722E-2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0.25967261904247507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4.7910295616717669E-2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1.2129258962154381E-2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0.10721062618840034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0.31196172248624304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3.6474164133738544E-2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5.1896207586962007E-2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7.1936797601752896E-3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-4.2889390510926169E-2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0.11163227016728743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0.22910521139735457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5.9230009871669154E-3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-2.9016626526852434E-4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-6.1247216032289636E-2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0.1682785299838786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-0.10396039604313356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9.6825396824955737E-2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-7.5973409306742375E-3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6.6933066941430919E-2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3.2722718024241884E-2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-6.5337763010644478E-2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-0.28071182548692653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0.11704634720470231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1.535508637236079E-2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4.9652432968485573E-2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1.9184860871811711E-2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-0.11204121055846021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0.12538940809828125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-2.816901408847523E-2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-6.6162570888469076E-3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1.8173891980272614E-2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-0.17998741346961775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7.7862595421152647E-2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1.3422818791946364E-2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3.213242453825594E-2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3.0480292576384401E-2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-0.15125000000143005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9.5309009678146817E-2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-1.0466222645099851E-2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-1.1809095932045332E-3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9.1148115681849107E-2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-8.088235294501081E-2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-2.1657250470809766E-2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2.5154384918649107E-2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4.6620046532695964E-3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-4.4019933556799236E-2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-0.28746177370011877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-3.7996545769745024E-2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1.2499999999999973E-2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3.2101167316055272E-2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4.3312301907148867E-2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-3.4562212021468823E-3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4.2105263155768596E-2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2.1337126597946943E-2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2.1153846153846183E-2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-9.5238095275287024E-3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6.8842057103056201E-2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-3.4682080965034749E-3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9.3333333337367347E-2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0.15126676602542935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-2.4367385192127538E-2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5.3381558735811747E-2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1.882352940862192E-2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7.4458874463752281E-2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-0.23803898404894638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2.9182879377431907E-2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5.0125263843298955E-2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1.1764705881724366E-2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5.2270779777750437E-2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7.5127644052374515E-2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4.2033235581622655E-2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-4.7438330189052283E-3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3.6335113229451141E-2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7.0754716955618614E-3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0.26320000000542815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1.0909090913375566E-2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2.5515210991167755E-2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8.3420229382146407E-3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-2.4186046505716034E-2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2.4593891191423765E-2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-2.5618374558303937E-2</v>
      </c>
      <c r="Q417" s="13" t="str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#N/A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-2.649006622664727E-2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0.55801104972595506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2.894356005468263E-2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3.3302497687360759E-2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2.5073312351475134E-2</v>
      </c>
      <c r="D418" s="13" t="str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#N/A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-1.5447991767021661E-2</v>
      </c>
      <c r="F418" s="13" t="str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#N/A</v>
      </c>
      <c r="G418" s="13" t="str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#N/A</v>
      </c>
      <c r="H418" s="13" t="str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#N/A</v>
      </c>
      <c r="I418" s="13" t="str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#N/A</v>
      </c>
      <c r="J418" s="13" t="str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#N/A</v>
      </c>
      <c r="K418" s="13" t="str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#N/A</v>
      </c>
      <c r="L418" s="13"/>
      <c r="M418" s="13"/>
      <c r="N418" s="13"/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-3.739130434782606E-2</v>
      </c>
      <c r="Q418" s="13" t="str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#N/A</v>
      </c>
      <c r="R418" s="13" t="str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#N/A</v>
      </c>
      <c r="S418" s="13" t="str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#N/A</v>
      </c>
      <c r="T418" s="13" t="str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#N/A</v>
      </c>
      <c r="U418" s="13" t="str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#N/A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38" activePane="bottomLeft" state="frozen"/>
      <selection pane="bottomLeft" activeCell="S406" sqref="S406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100.964144394</v>
      </c>
      <c r="F2" s="76">
        <f>IF(VLOOKUP(A2,Database!$A:$AS,MATCH($F$1,Database!$A$1:$AS$1,0),FALSE)=0,#N/A,VLOOKUP(A2,Database!$A:$AS,MATCH($F$1,Database!$A$1:$AS$1,0),FALSE))</f>
        <v>78.886733359000004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85.350110958770202</v>
      </c>
      <c r="L2" s="76">
        <f>(((Table134567891011121314151617343[[#This Row],[EA19]]-VLOOKUP($U$1,A:F,6,))/VLOOKUP($U$1,A:F,6,))*100)+100</f>
        <v>88.141601518435763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98.438628737000002</v>
      </c>
      <c r="F3" s="76">
        <f>IF(VLOOKUP(A3,Database!$A:$AS,MATCH($F$1,Database!$A$1:$AS$1,0),FALSE)=0,#N/A,VLOOKUP(A3,Database!$A:$AS,MATCH($F$1,Database!$A$1:$AS$1,0),FALSE))</f>
        <v>79.810777935000004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83.215164509742777</v>
      </c>
      <c r="L3" s="76">
        <f>(((Table134567891011121314151617343[[#This Row],[EA19]]-VLOOKUP($U$1,A:F,6,))/VLOOKUP($U$1,A:F,6,))*100)+100</f>
        <v>89.174053558659224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99.464705621999997</v>
      </c>
      <c r="F4" s="76">
        <f>IF(VLOOKUP(A4,Database!$A:$AS,MATCH($F$1,Database!$A$1:$AS$1,0),FALSE)=0,#N/A,VLOOKUP(A4,Database!$A:$AS,MATCH($F$1,Database!$A$1:$AS$1,0),FALSE))</f>
        <v>79.582148348999993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84.082559331068907</v>
      </c>
      <c r="L4" s="76">
        <f>(((Table134567891011121314151617343[[#This Row],[EA19]]-VLOOKUP($U$1,A:F,6,))/VLOOKUP($U$1,A:F,6,))*100)+100</f>
        <v>88.918601507262565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100.817339434</v>
      </c>
      <c r="F5" s="76">
        <f>IF(VLOOKUP(A5,Database!$A:$AS,MATCH($F$1,Database!$A$1:$AS$1,0),FALSE)=0,#N/A,VLOOKUP(A5,Database!$A:$AS,MATCH($F$1,Database!$A$1:$AS$1,0),FALSE))</f>
        <v>79.906040262000005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85.226009281877836</v>
      </c>
      <c r="L5" s="76">
        <f>(((Table134567891011121314151617343[[#This Row],[EA19]]-VLOOKUP($U$1,A:F,6,))/VLOOKUP($U$1,A:F,6,))*100)+100</f>
        <v>89.280491912849172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99.753871614000005</v>
      </c>
      <c r="F6" s="76">
        <f>IF(VLOOKUP(A6,Database!$A:$AS,MATCH($F$1,Database!$A$1:$AS$1,0),FALSE)=0,#N/A,VLOOKUP(A6,Database!$A:$AS,MATCH($F$1,Database!$A$1:$AS$1,0),FALSE))</f>
        <v>79.886987797000003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84.327006007171974</v>
      </c>
      <c r="L6" s="76">
        <f>(((Table134567891011121314151617343[[#This Row],[EA19]]-VLOOKUP($U$1,A:F,6,))/VLOOKUP($U$1,A:F,6,))*100)+100</f>
        <v>89.259204242458111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102.360661104</v>
      </c>
      <c r="F7" s="76">
        <f>IF(VLOOKUP(A7,Database!$A:$AS,MATCH($F$1,Database!$A$1:$AS$1,0),FALSE)=0,#N/A,VLOOKUP(A7,Database!$A:$AS,MATCH($F$1,Database!$A$1:$AS$1,0),FALSE))</f>
        <v>79.372571229000002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86.53065734847803</v>
      </c>
      <c r="L7" s="76">
        <f>(((Table134567891011121314151617343[[#This Row],[EA19]]-VLOOKUP($U$1,A:F,6,))/VLOOKUP($U$1,A:F,6,))*100)+100</f>
        <v>88.684437127374309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99.310130557999997</v>
      </c>
      <c r="F8" s="76">
        <f>IF(VLOOKUP(A8,Database!$A:$AS,MATCH($F$1,Database!$A$1:$AS$1,0),FALSE)=0,#N/A,VLOOKUP(A8,Database!$A:$AS,MATCH($F$1,Database!$A$1:$AS$1,0),FALSE))</f>
        <v>79.677410676999997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83.951889191257948</v>
      </c>
      <c r="L8" s="76">
        <f>(((Table134567891011121314151617343[[#This Row],[EA19]]-VLOOKUP($U$1,A:F,6,))/VLOOKUP($U$1,A:F,6,))*100)+100</f>
        <v>89.025039862569827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98.018038602999994</v>
      </c>
      <c r="F9" s="76">
        <f>IF(VLOOKUP(A9,Database!$A:$AS,MATCH($F$1,Database!$A$1:$AS$1,0),FALSE)=0,#N/A,VLOOKUP(A9,Database!$A:$AS,MATCH($F$1,Database!$A$1:$AS$1,0),FALSE))</f>
        <v>80.21087971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82.859618342135207</v>
      </c>
      <c r="L9" s="76">
        <f>(((Table134567891011121314151617343[[#This Row],[EA19]]-VLOOKUP($U$1,A:F,6,))/VLOOKUP($U$1,A:F,6,))*100)+100</f>
        <v>89.621094648044689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101.42562807500001</v>
      </c>
      <c r="F10" s="76">
        <f>IF(VLOOKUP(A10,Database!$A:$AS,MATCH($F$1,Database!$A$1:$AS$1,0),FALSE)=0,#N/A,VLOOKUP(A10,Database!$A:$AS,MATCH($F$1,Database!$A$1:$AS$1,0),FALSE))</f>
        <v>80.610981486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85.740226515291994</v>
      </c>
      <c r="L10" s="76">
        <f>(((Table134567891011121314151617343[[#This Row],[EA19]]-VLOOKUP($U$1,A:F,6,))/VLOOKUP($U$1,A:F,6,))*100)+100</f>
        <v>90.068135738547483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97.369652372000004</v>
      </c>
      <c r="F11" s="76">
        <f>IF(VLOOKUP(A11,Database!$A:$AS,MATCH($F$1,Database!$A$1:$AS$1,0),FALSE)=0,#N/A,VLOOKUP(A11,Database!$A:$AS,MATCH($F$1,Database!$A$1:$AS$1,0),FALSE))</f>
        <v>80.772927441999997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82.311504582620429</v>
      </c>
      <c r="L11" s="76">
        <f>(((Table134567891011121314151617343[[#This Row],[EA19]]-VLOOKUP($U$1,A:F,6,))/VLOOKUP($U$1,A:F,6,))*100)+100</f>
        <v>90.249080940782122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100.525980049</v>
      </c>
      <c r="F12" s="76">
        <f>IF(VLOOKUP(A12,Database!$A:$AS,MATCH($F$1,Database!$A$1:$AS$1,0),FALSE)=0,#N/A,VLOOKUP(A12,Database!$A:$AS,MATCH($F$1,Database!$A$1:$AS$1,0),FALSE))</f>
        <v>80.010828822999997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84.979708419449025</v>
      </c>
      <c r="L12" s="76">
        <f>(((Table134567891011121314151617343[[#This Row],[EA19]]-VLOOKUP($U$1,A:F,6,))/VLOOKUP($U$1,A:F,6,))*100)+100</f>
        <v>89.397574103910614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100.03543792000001</v>
      </c>
      <c r="F13" s="76">
        <f>IF(VLOOKUP(A13,Database!$A:$AS,MATCH($F$1,Database!$A$1:$AS$1,0),FALSE)=0,#N/A,VLOOKUP(A13,Database!$A:$AS,MATCH($F$1,Database!$A$1:$AS$1,0),FALSE))</f>
        <v>80.849137303999996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84.565028283333405</v>
      </c>
      <c r="L13" s="76">
        <f>(((Table134567891011121314151617343[[#This Row],[EA19]]-VLOOKUP($U$1,A:F,6,))/VLOOKUP($U$1,A:F,6,))*100)+100</f>
        <v>90.334231624581008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100.13838404099999</v>
      </c>
      <c r="F14" s="76">
        <f>IF(VLOOKUP(A14,Database!$A:$AS,MATCH($F$1,Database!$A$1:$AS$1,0),FALSE)=0,#N/A,VLOOKUP(A14,Database!$A:$AS,MATCH($F$1,Database!$A$1:$AS$1,0),FALSE))</f>
        <v>82.5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84.652053859619542</v>
      </c>
      <c r="L14" s="76">
        <f>(((Table134567891011121314151617343[[#This Row],[EA19]]-VLOOKUP($U$1,A:F,6,))/VLOOKUP($U$1,A:F,6,))*100)+100</f>
        <v>92.178770949720672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98.547726983999993</v>
      </c>
      <c r="F15" s="76">
        <f>IF(VLOOKUP(A15,Database!$A:$AS,MATCH($F$1,Database!$A$1:$AS$1,0),FALSE)=0,#N/A,VLOOKUP(A15,Database!$A:$AS,MATCH($F$1,Database!$A$1:$AS$1,0),FALSE))</f>
        <v>81.5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83.30739079009949</v>
      </c>
      <c r="L15" s="76">
        <f>(((Table134567891011121314151617343[[#This Row],[EA19]]-VLOOKUP($U$1,A:F,6,))/VLOOKUP($U$1,A:F,6,))*100)+100</f>
        <v>91.061452513966486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95.117504863999997</v>
      </c>
      <c r="F16" s="76">
        <f>IF(VLOOKUP(A16,Database!$A:$AS,MATCH($F$1,Database!$A$1:$AS$1,0),FALSE)=0,#N/A,VLOOKUP(A16,Database!$A:$AS,MATCH($F$1,Database!$A$1:$AS$1,0),FALSE))</f>
        <v>80.7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80.407650091929156</v>
      </c>
      <c r="L16" s="76">
        <f>(((Table134567891011121314151617343[[#This Row],[EA19]]-VLOOKUP($U$1,A:F,6,))/VLOOKUP($U$1,A:F,6,))*100)+100</f>
        <v>90.167597765363126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102.21329877399999</v>
      </c>
      <c r="F17" s="76">
        <f>IF(VLOOKUP(A17,Database!$A:$AS,MATCH($F$1,Database!$A$1:$AS$1,0),FALSE)=0,#N/A,VLOOKUP(A17,Database!$A:$AS,MATCH($F$1,Database!$A$1:$AS$1,0),FALSE))</f>
        <v>80.2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86.406084498461468</v>
      </c>
      <c r="L17" s="76">
        <f>(((Table134567891011121314151617343[[#This Row],[EA19]]-VLOOKUP($U$1,A:F,6,))/VLOOKUP($U$1,A:F,6,))*100)+100</f>
        <v>89.608938547486034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97.181102772000003</v>
      </c>
      <c r="F18" s="76">
        <f>IF(VLOOKUP(A18,Database!$A:$AS,MATCH($F$1,Database!$A$1:$AS$1,0),FALSE)=0,#N/A,VLOOKUP(A18,Database!$A:$AS,MATCH($F$1,Database!$A$1:$AS$1,0),FALSE))</f>
        <v>80.2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82.152114044743627</v>
      </c>
      <c r="L18" s="76">
        <f>(((Table134567891011121314151617343[[#This Row],[EA19]]-VLOOKUP($U$1,A:F,6,))/VLOOKUP($U$1,A:F,6,))*100)+100</f>
        <v>89.608938547486034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100.22737384600001</v>
      </c>
      <c r="F19" s="76">
        <f>IF(VLOOKUP(A19,Database!$A:$AS,MATCH($F$1,Database!$A$1:$AS$1,0),FALSE)=0,#N/A,VLOOKUP(A19,Database!$A:$AS,MATCH($F$1,Database!$A$1:$AS$1,0),FALSE))</f>
        <v>81.7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84.727281454292267</v>
      </c>
      <c r="L19" s="76">
        <f>(((Table134567891011121314151617343[[#This Row],[EA19]]-VLOOKUP($U$1,A:F,6,))/VLOOKUP($U$1,A:F,6,))*100)+100</f>
        <v>91.284916201117326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97.773824137000005</v>
      </c>
      <c r="F20" s="76">
        <f>IF(VLOOKUP(A20,Database!$A:$AS,MATCH($F$1,Database!$A$1:$AS$1,0),FALSE)=0,#N/A,VLOOKUP(A20,Database!$A:$AS,MATCH($F$1,Database!$A$1:$AS$1,0),FALSE))</f>
        <v>80.2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82.653171470367582</v>
      </c>
      <c r="L20" s="76">
        <f>(((Table134567891011121314151617343[[#This Row],[EA19]]-VLOOKUP($U$1,A:F,6,))/VLOOKUP($U$1,A:F,6,))*100)+100</f>
        <v>89.608938547486034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97.546965344</v>
      </c>
      <c r="F21" s="76">
        <f>IF(VLOOKUP(A21,Database!$A:$AS,MATCH($F$1,Database!$A$1:$AS$1,0),FALSE)=0,#N/A,VLOOKUP(A21,Database!$A:$AS,MATCH($F$1,Database!$A$1:$AS$1,0),FALSE))</f>
        <v>80.099999999999994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82.461396229060497</v>
      </c>
      <c r="L21" s="76">
        <f>(((Table134567891011121314151617343[[#This Row],[EA19]]-VLOOKUP($U$1,A:F,6,))/VLOOKUP($U$1,A:F,6,))*100)+100</f>
        <v>89.497206703910607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99.986901579999994</v>
      </c>
      <c r="F22" s="76">
        <f>IF(VLOOKUP(A22,Database!$A:$AS,MATCH($F$1,Database!$A$1:$AS$1,0),FALSE)=0,#N/A,VLOOKUP(A22,Database!$A:$AS,MATCH($F$1,Database!$A$1:$AS$1,0),FALSE))</f>
        <v>80.3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84.523998053944567</v>
      </c>
      <c r="L22" s="76">
        <f>(((Table134567891011121314151617343[[#This Row],[EA19]]-VLOOKUP($U$1,A:F,6,))/VLOOKUP($U$1,A:F,6,))*100)+100</f>
        <v>89.720670391061446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100.586988054</v>
      </c>
      <c r="F23" s="76">
        <f>IF(VLOOKUP(A23,Database!$A:$AS,MATCH($F$1,Database!$A$1:$AS$1,0),FALSE)=0,#N/A,VLOOKUP(A23,Database!$A:$AS,MATCH($F$1,Database!$A$1:$AS$1,0),FALSE))</f>
        <v>80.599999999999994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85.031281579677113</v>
      </c>
      <c r="L23" s="76">
        <f>(((Table134567891011121314151617343[[#This Row],[EA19]]-VLOOKUP($U$1,A:F,6,))/VLOOKUP($U$1,A:F,6,))*100)+100</f>
        <v>90.055865921787699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100.293304955</v>
      </c>
      <c r="F24" s="76">
        <f>IF(VLOOKUP(A24,Database!$A:$AS,MATCH($F$1,Database!$A$1:$AS$1,0),FALSE)=0,#N/A,VLOOKUP(A24,Database!$A:$AS,MATCH($F$1,Database!$A$1:$AS$1,0),FALSE))</f>
        <v>81.5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84.783016363972919</v>
      </c>
      <c r="L24" s="76">
        <f>(((Table134567891011121314151617343[[#This Row],[EA19]]-VLOOKUP($U$1,A:F,6,))/VLOOKUP($U$1,A:F,6,))*100)+100</f>
        <v>91.061452513966486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101.300599659</v>
      </c>
      <c r="F25" s="76">
        <f>IF(VLOOKUP(A25,Database!$A:$AS,MATCH($F$1,Database!$A$1:$AS$1,0),FALSE)=0,#N/A,VLOOKUP(A25,Database!$A:$AS,MATCH($F$1,Database!$A$1:$AS$1,0),FALSE))</f>
        <v>80.900000000000006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85.634533655290554</v>
      </c>
      <c r="L25" s="76">
        <f>(((Table134567891011121314151617343[[#This Row],[EA19]]-VLOOKUP($U$1,A:F,6,))/VLOOKUP($U$1,A:F,6,))*100)+100</f>
        <v>90.391061452513966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81.900000000000006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84.301824268304117</v>
      </c>
      <c r="L26" s="76">
        <f>(((Table134567891011121314151617343[[#This Row],[EA19]]-VLOOKUP($U$1,A:F,6,))/VLOOKUP($U$1,A:F,6,))*100)+100</f>
        <v>91.508379888268166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82.2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84.565573909030519</v>
      </c>
      <c r="L27" s="76">
        <f>(((Table134567891011121314151617343[[#This Row],[EA19]]-VLOOKUP($U$1,A:F,6,))/VLOOKUP($U$1,A:F,6,))*100)+100</f>
        <v>91.843575418994419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81.400000000000006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83.497895075358841</v>
      </c>
      <c r="L28" s="76">
        <f>(((Table134567891011121314151617343[[#This Row],[EA19]]-VLOOKUP($U$1,A:F,6,))/VLOOKUP($U$1,A:F,6,))*100)+100</f>
        <v>90.949720670391073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81.3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83.452246099079275</v>
      </c>
      <c r="L29" s="76">
        <f>(((Table134567891011121314151617343[[#This Row],[EA19]]-VLOOKUP($U$1,A:F,6,))/VLOOKUP($U$1,A:F,6,))*100)+100</f>
        <v>90.837988826815632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80.8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82.625492417571536</v>
      </c>
      <c r="L30" s="76">
        <f>(((Table134567891011121314151617343[[#This Row],[EA19]]-VLOOKUP($U$1,A:F,6,))/VLOOKUP($U$1,A:F,6,))*100)+100</f>
        <v>90.279329608938539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80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81.657565050303077</v>
      </c>
      <c r="L31" s="76">
        <f>(((Table134567891011121314151617343[[#This Row],[EA19]]-VLOOKUP($U$1,A:F,6,))/VLOOKUP($U$1,A:F,6,))*100)+100</f>
        <v>89.385474860335194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79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80.796151961020257</v>
      </c>
      <c r="L32" s="76">
        <f>(((Table134567891011121314151617343[[#This Row],[EA19]]-VLOOKUP($U$1,A:F,6,))/VLOOKUP($U$1,A:F,6,))*100)+100</f>
        <v>88.268156424581008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78.900000000000006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80.450403233132278</v>
      </c>
      <c r="L33" s="76">
        <f>(((Table134567891011121314151617343[[#This Row],[EA19]]-VLOOKUP($U$1,A:F,6,))/VLOOKUP($U$1,A:F,6,))*100)+100</f>
        <v>88.156424581005595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79.955872656347609</v>
      </c>
      <c r="L34" s="76">
        <f>(((Table134567891011121314151617343[[#This Row],[EA19]]-VLOOKUP($U$1,A:F,6,))/VLOOKUP($U$1,A:F,6,))*100)+100</f>
        <v>87.374301675977648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93.882078234999994</v>
      </c>
      <c r="F35" s="76">
        <f>IF(VLOOKUP(A35,Database!$A:$AS,MATCH($F$1,Database!$A$1:$AS$1,0),FALSE)=0,#N/A,VLOOKUP(A35,Database!$A:$AS,MATCH($F$1,Database!$A$1:$AS$1,0),FALSE))</f>
        <v>78.400000000000006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79.363281316266708</v>
      </c>
      <c r="L35" s="76">
        <f>(((Table134567891011121314151617343[[#This Row],[EA19]]-VLOOKUP($U$1,A:F,6,))/VLOOKUP($U$1,A:F,6,))*100)+100</f>
        <v>87.597765363128502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92.274076894999993</v>
      </c>
      <c r="F36" s="76">
        <f>IF(VLOOKUP(A36,Database!$A:$AS,MATCH($F$1,Database!$A$1:$AS$1,0),FALSE)=0,#N/A,VLOOKUP(A36,Database!$A:$AS,MATCH($F$1,Database!$A$1:$AS$1,0),FALSE))</f>
        <v>77.7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78.003956244830675</v>
      </c>
      <c r="L36" s="76">
        <f>(((Table134567891011121314151617343[[#This Row],[EA19]]-VLOOKUP($U$1,A:F,6,))/VLOOKUP($U$1,A:F,6,))*100)+100</f>
        <v>86.815642458100569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76.730857017478286</v>
      </c>
      <c r="L37" s="76">
        <f>(((Table134567891011121314151617343[[#This Row],[EA19]]-VLOOKUP($U$1,A:F,6,))/VLOOKUP($U$1,A:F,6,))*100)+100</f>
        <v>85.25139664804469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76.7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77.867009315991979</v>
      </c>
      <c r="L38" s="76">
        <f>(((Table134567891011121314151617343[[#This Row],[EA19]]-VLOOKUP($U$1,A:F,6,))/VLOOKUP($U$1,A:F,6,))*100)+100</f>
        <v>85.69832402234637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90.718075597999999</v>
      </c>
      <c r="F39" s="76">
        <f>IF(VLOOKUP(A39,Database!$A:$AS,MATCH($F$1,Database!$A$1:$AS$1,0),FALSE)=0,#N/A,VLOOKUP(A39,Database!$A:$AS,MATCH($F$1,Database!$A$1:$AS$1,0),FALSE))</f>
        <v>76.099999999999994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76.688589446567278</v>
      </c>
      <c r="L39" s="76">
        <f>(((Table134567891011121314151617343[[#This Row],[EA19]]-VLOOKUP($U$1,A:F,6,))/VLOOKUP($U$1,A:F,6,))*100)+100</f>
        <v>85.02793296089385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75.900000000000006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76.889783083325966</v>
      </c>
      <c r="L40" s="76">
        <f>(((Table134567891011121314151617343[[#This Row],[EA19]]-VLOOKUP($U$1,A:F,6,))/VLOOKUP($U$1,A:F,6,))*100)+100</f>
        <v>84.804469273743024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76.474715539887839</v>
      </c>
      <c r="L41" s="76">
        <f>(((Table134567891011121314151617343[[#This Row],[EA19]]-VLOOKUP($U$1,A:F,6,))/VLOOKUP($U$1,A:F,6,))*100)+100</f>
        <v>84.357541899441344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75.3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77.091822070792801</v>
      </c>
      <c r="L42" s="76">
        <f>(((Table134567891011121314151617343[[#This Row],[EA19]]-VLOOKUP($U$1,A:F,6,))/VLOOKUP($U$1,A:F,6,))*100)+100</f>
        <v>84.134078212290504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90.499075415999997</v>
      </c>
      <c r="F43" s="76">
        <f>IF(VLOOKUP(A43,Database!$A:$AS,MATCH($F$1,Database!$A$1:$AS$1,0),FALSE)=0,#N/A,VLOOKUP(A43,Database!$A:$AS,MATCH($F$1,Database!$A$1:$AS$1,0),FALSE))</f>
        <v>74.900000000000006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76.503457487633924</v>
      </c>
      <c r="L43" s="76">
        <f>(((Table134567891011121314151617343[[#This Row],[EA19]]-VLOOKUP($U$1,A:F,6,))/VLOOKUP($U$1,A:F,6,))*100)+100</f>
        <v>83.687150837988838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74.5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77.239758568135997</v>
      </c>
      <c r="L44" s="76">
        <f>(((Table134567891011121314151617343[[#This Row],[EA19]]-VLOOKUP($U$1,A:F,6,))/VLOOKUP($U$1,A:F,6,))*100)+100</f>
        <v>83.240223463687158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76.064720104079839</v>
      </c>
      <c r="L45" s="76">
        <f>(((Table134567891011121314151617343[[#This Row],[EA19]]-VLOOKUP($U$1,A:F,6,))/VLOOKUP($U$1,A:F,6,))*100)+100</f>
        <v>84.357541899441344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92.528077107000001</v>
      </c>
      <c r="F46" s="76">
        <f>IF(VLOOKUP(A46,Database!$A:$AS,MATCH($F$1,Database!$A$1:$AS$1,0),FALSE)=0,#N/A,VLOOKUP(A46,Database!$A:$AS,MATCH($F$1,Database!$A$1:$AS$1,0),FALSE))</f>
        <v>75.8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78.218675503908955</v>
      </c>
      <c r="L46" s="76">
        <f>(((Table134567891011121314151617343[[#This Row],[EA19]]-VLOOKUP($U$1,A:F,6,))/VLOOKUP($U$1,A:F,6,))*100)+100</f>
        <v>84.692737430167597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76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78.785906301612314</v>
      </c>
      <c r="L47" s="76">
        <f>(((Table134567891011121314151617343[[#This Row],[EA19]]-VLOOKUP($U$1,A:F,6,))/VLOOKUP($U$1,A:F,6,))*100)+100</f>
        <v>84.916201117318437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75.900000000000006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79.149407408741908</v>
      </c>
      <c r="L48" s="76">
        <f>(((Table134567891011121314151617343[[#This Row],[EA19]]-VLOOKUP($U$1,A:F,6,))/VLOOKUP($U$1,A:F,6,))*100)+100</f>
        <v>84.804469273743024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76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79.363281316266708</v>
      </c>
      <c r="L49" s="76">
        <f>(((Table134567891011121314151617343[[#This Row],[EA19]]-VLOOKUP($U$1,A:F,6,))/VLOOKUP($U$1,A:F,6,))*100)+100</f>
        <v>84.916201117318437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76.099999999999994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79.128273623286404</v>
      </c>
      <c r="L50" s="76">
        <f>(((Table134567891011121314151617343[[#This Row],[EA19]]-VLOOKUP($U$1,A:F,6,))/VLOOKUP($U$1,A:F,6,))*100)+100</f>
        <v>85.02793296089385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77.2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81.342248973268141</v>
      </c>
      <c r="L51" s="76">
        <f>(((Table134567891011121314151617343[[#This Row],[EA19]]-VLOOKUP($U$1,A:F,6,))/VLOOKUP($U$1,A:F,6,))*100)+100</f>
        <v>86.256983240223462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96.203080169000003</v>
      </c>
      <c r="F52" s="76">
        <f>IF(VLOOKUP(A52,Database!$A:$AS,MATCH($F$1,Database!$A$1:$AS$1,0),FALSE)=0,#N/A,VLOOKUP(A52,Database!$A:$AS,MATCH($F$1,Database!$A$1:$AS$1,0),FALSE))</f>
        <v>77.3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81.32534194473466</v>
      </c>
      <c r="L52" s="76">
        <f>(((Table134567891011121314151617343[[#This Row],[EA19]]-VLOOKUP($U$1,A:F,6,))/VLOOKUP($U$1,A:F,6,))*100)+100</f>
        <v>86.368715083798875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82.599286523640529</v>
      </c>
      <c r="L53" s="76">
        <f>(((Table134567891011121314151617343[[#This Row],[EA19]]-VLOOKUP($U$1,A:F,6,))/VLOOKUP($U$1,A:F,6,))*100)+100</f>
        <v>87.932960893854755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78.5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82.016839400510634</v>
      </c>
      <c r="L54" s="76">
        <f>(((Table134567891011121314151617343[[#This Row],[EA19]]-VLOOKUP($U$1,A:F,6,))/VLOOKUP($U$1,A:F,6,))*100)+100</f>
        <v>87.709497206703915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79.099999999999994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83.336432955696068</v>
      </c>
      <c r="L55" s="76">
        <f>(((Table134567891011121314151617343[[#This Row],[EA19]]-VLOOKUP($U$1,A:F,6,))/VLOOKUP($U$1,A:F,6,))*100)+100</f>
        <v>88.379888268156421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79.3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84.40833854628977</v>
      </c>
      <c r="L56" s="76">
        <f>(((Table134567891011121314151617343[[#This Row],[EA19]]-VLOOKUP($U$1,A:F,6,))/VLOOKUP($U$1,A:F,6,))*100)+100</f>
        <v>88.603351955307261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99.964083302999995</v>
      </c>
      <c r="F57" s="76">
        <f>IF(VLOOKUP(A57,Database!$A:$AS,MATCH($F$1,Database!$A$1:$AS$1,0),FALSE)=0,#N/A,VLOOKUP(A57,Database!$A:$AS,MATCH($F$1,Database!$A$1:$AS$1,0),FALSE))</f>
        <v>79.5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84.504708607324417</v>
      </c>
      <c r="L57" s="76">
        <f>(((Table134567891011121314151617343[[#This Row],[EA19]]-VLOOKUP($U$1,A:F,6,))/VLOOKUP($U$1,A:F,6,))*100)+100</f>
        <v>88.826815642458101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80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84.552048286710928</v>
      </c>
      <c r="L58" s="76">
        <f>(((Table134567891011121314151617343[[#This Row],[EA19]]-VLOOKUP($U$1,A:F,6,))/VLOOKUP($U$1,A:F,6,))*100)+100</f>
        <v>89.385474860335194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80.900000000000006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85.394863645198669</v>
      </c>
      <c r="L59" s="76">
        <f>(((Table134567891011121314151617343[[#This Row],[EA19]]-VLOOKUP($U$1,A:F,6,))/VLOOKUP($U$1,A:F,6,))*100)+100</f>
        <v>90.391061452513966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81.400000000000006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86.733054931179197</v>
      </c>
      <c r="L60" s="76">
        <f>(((Table134567891011121314151617343[[#This Row],[EA19]]-VLOOKUP($U$1,A:F,6,))/VLOOKUP($U$1,A:F,6,))*100)+100</f>
        <v>90.949720670391073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82.3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89.015503745157588</v>
      </c>
      <c r="L61" s="76">
        <f>(((Table134567891011121314151617343[[#This Row],[EA19]]-VLOOKUP($U$1,A:F,6,))/VLOOKUP($U$1,A:F,6,))*100)+100</f>
        <v>91.955307262569832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104.824087353</v>
      </c>
      <c r="F62" s="76">
        <f>IF(VLOOKUP(A62,Database!$A:$AS,MATCH($F$1,Database!$A$1:$AS$1,0),FALSE)=0,#N/A,VLOOKUP(A62,Database!$A:$AS,MATCH($F$1,Database!$A$1:$AS$1,0),FALSE))</f>
        <v>81.7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88.61311647248553</v>
      </c>
      <c r="L62" s="76">
        <f>(((Table134567891011121314151617343[[#This Row],[EA19]]-VLOOKUP($U$1,A:F,6,))/VLOOKUP($U$1,A:F,6,))*100)+100</f>
        <v>91.284916201117326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81.900000000000006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87.717043975427643</v>
      </c>
      <c r="L63" s="76">
        <f>(((Table134567891011121314151617343[[#This Row],[EA19]]-VLOOKUP($U$1,A:F,6,))/VLOOKUP($U$1,A:F,6,))*100)+100</f>
        <v>91.508379888268166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81.8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87.579251695035481</v>
      </c>
      <c r="L64" s="76">
        <f>(((Table134567891011121314151617343[[#This Row],[EA19]]-VLOOKUP($U$1,A:F,6,))/VLOOKUP($U$1,A:F,6,))*100)+100</f>
        <v>91.396648044692739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82.1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87.973185453863465</v>
      </c>
      <c r="L65" s="76">
        <f>(((Table134567891011121314151617343[[#This Row],[EA19]]-VLOOKUP($U$1,A:F,6,))/VLOOKUP($U$1,A:F,6,))*100)+100</f>
        <v>91.731843575418992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82.4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88.67567247729859</v>
      </c>
      <c r="L66" s="76">
        <f>(((Table134567891011121314151617343[[#This Row],[EA19]]-VLOOKUP($U$1,A:F,6,))/VLOOKUP($U$1,A:F,6,))*100)+100</f>
        <v>92.067039106145259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82.1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88.057720594840134</v>
      </c>
      <c r="L67" s="76">
        <f>(((Table134567891011121314151617343[[#This Row],[EA19]]-VLOOKUP($U$1,A:F,6,))/VLOOKUP($U$1,A:F,6,))*100)+100</f>
        <v>91.731843575418992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103.706086422</v>
      </c>
      <c r="F68" s="76">
        <f>IF(VLOOKUP(A68,Database!$A:$AS,MATCH($F$1,Database!$A$1:$AS$1,0),FALSE)=0,#N/A,VLOOKUP(A68,Database!$A:$AS,MATCH($F$1,Database!$A$1:$AS$1,0),FALSE))</f>
        <v>82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87.668013593779534</v>
      </c>
      <c r="L68" s="76">
        <f>(((Table134567891011121314151617343[[#This Row],[EA19]]-VLOOKUP($U$1,A:F,6,))/VLOOKUP($U$1,A:F,6,))*100)+100</f>
        <v>91.620111731843579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103.227086023</v>
      </c>
      <c r="F69" s="76">
        <f>IF(VLOOKUP(A69,Database!$A:$AS,MATCH($F$1,Database!$A$1:$AS$1,0),FALSE)=0,#N/A,VLOOKUP(A69,Database!$A:$AS,MATCH($F$1,Database!$A$1:$AS$1,0),FALSE))</f>
        <v>82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87.263090267292398</v>
      </c>
      <c r="L69" s="76">
        <f>(((Table134567891011121314151617343[[#This Row],[EA19]]-VLOOKUP($U$1,A:F,6,))/VLOOKUP($U$1,A:F,6,))*100)+100</f>
        <v>91.620111731843579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82.5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87.706899758476638</v>
      </c>
      <c r="L70" s="76">
        <f>(((Table134567891011121314151617343[[#This Row],[EA19]]-VLOOKUP($U$1,A:F,6,))/VLOOKUP($U$1,A:F,6,))*100)+100</f>
        <v>92.178770949720672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103.003085836</v>
      </c>
      <c r="F71" s="76">
        <f>IF(VLOOKUP(A71,Database!$A:$AS,MATCH($F$1,Database!$A$1:$AS$1,0),FALSE)=0,#N/A,VLOOKUP(A71,Database!$A:$AS,MATCH($F$1,Database!$A$1:$AS$1,0),FALSE))</f>
        <v>81.400000000000006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87.07373155059166</v>
      </c>
      <c r="L71" s="76">
        <f>(((Table134567891011121314151617343[[#This Row],[EA19]]-VLOOKUP($U$1,A:F,6,))/VLOOKUP($U$1,A:F,6,))*100)+100</f>
        <v>90.949720670391073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81.8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87.515850339514301</v>
      </c>
      <c r="L72" s="76">
        <f>(((Table134567891011121314151617343[[#This Row],[EA19]]-VLOOKUP($U$1,A:F,6,))/VLOOKUP($U$1,A:F,6,))*100)+100</f>
        <v>91.396648044692739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82.7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88.269058447704509</v>
      </c>
      <c r="L73" s="76">
        <f>(((Table134567891011121314151617343[[#This Row],[EA19]]-VLOOKUP($U$1,A:F,6,))/VLOOKUP($U$1,A:F,6,))*100)+100</f>
        <v>92.402234636871512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81.900000000000006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85.420224187576196</v>
      </c>
      <c r="L74" s="76">
        <f>(((Table134567891011121314151617343[[#This Row],[EA19]]-VLOOKUP($U$1,A:F,6,))/VLOOKUP($U$1,A:F,6,))*100)+100</f>
        <v>91.508379888268166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81.599999999999994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85.503913976999399</v>
      </c>
      <c r="L75" s="76">
        <f>(((Table134567891011121314151617343[[#This Row],[EA19]]-VLOOKUP($U$1,A:F,6,))/VLOOKUP($U$1,A:F,6,))*100)+100</f>
        <v>91.173184357541899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101.410084508</v>
      </c>
      <c r="F76" s="76">
        <f>IF(VLOOKUP(A76,Database!$A:$AS,MATCH($F$1,Database!$A$1:$AS$1,0),FALSE)=0,#N/A,VLOOKUP(A76,Database!$A:$AS,MATCH($F$1,Database!$A$1:$AS$1,0),FALSE))</f>
        <v>81.7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85.727086749921739</v>
      </c>
      <c r="L76" s="76">
        <f>(((Table134567891011121314151617343[[#This Row],[EA19]]-VLOOKUP($U$1,A:F,6,))/VLOOKUP($U$1,A:F,6,))*100)+100</f>
        <v>91.284916201117326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81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85.124351192889819</v>
      </c>
      <c r="L77" s="76">
        <f>(((Table134567891011121314151617343[[#This Row],[EA19]]-VLOOKUP($U$1,A:F,6,))/VLOOKUP($U$1,A:F,6,))*100)+100</f>
        <v>90.502793296089379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81.900000000000006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86.200483541250904</v>
      </c>
      <c r="L78" s="76">
        <f>(((Table134567891011121314151617343[[#This Row],[EA19]]-VLOOKUP($U$1,A:F,6,))/VLOOKUP($U$1,A:F,6,))*100)+100</f>
        <v>91.508379888268166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81.900000000000006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87.307893892018498</v>
      </c>
      <c r="L79" s="76">
        <f>(((Table134567891011121314151617343[[#This Row],[EA19]]-VLOOKUP($U$1,A:F,6,))/VLOOKUP($U$1,A:F,6,))*100)+100</f>
        <v>91.508379888268166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81.2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86.30108035920756</v>
      </c>
      <c r="L80" s="76">
        <f>(((Table134567891011121314151617343[[#This Row],[EA19]]-VLOOKUP($U$1,A:F,6,))/VLOOKUP($U$1,A:F,6,))*100)+100</f>
        <v>90.726256983240233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82.2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86.881836780075858</v>
      </c>
      <c r="L81" s="76">
        <f>(((Table134567891011121314151617343[[#This Row],[EA19]]-VLOOKUP($U$1,A:F,6,))/VLOOKUP($U$1,A:F,6,))*100)+100</f>
        <v>91.843575418994419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82.2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87.217441291012832</v>
      </c>
      <c r="L82" s="76">
        <f>(((Table134567891011121314151617343[[#This Row],[EA19]]-VLOOKUP($U$1,A:F,6,))/VLOOKUP($U$1,A:F,6,))*100)+100</f>
        <v>91.843575418994419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103.271086059</v>
      </c>
      <c r="F83" s="76">
        <f>IF(VLOOKUP(A83,Database!$A:$AS,MATCH($F$1,Database!$A$1:$AS$1,0),FALSE)=0,#N/A,VLOOKUP(A83,Database!$A:$AS,MATCH($F$1,Database!$A$1:$AS$1,0),FALSE))</f>
        <v>81.8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87.300285728882557</v>
      </c>
      <c r="L83" s="76">
        <f>(((Table134567891011121314151617343[[#This Row],[EA19]]-VLOOKUP($U$1,A:F,6,))/VLOOKUP($U$1,A:F,6,))*100)+100</f>
        <v>91.396648044692739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104.71808726499999</v>
      </c>
      <c r="F84" s="76">
        <f>IF(VLOOKUP(A84,Database!$A:$AS,MATCH($F$1,Database!$A$1:$AS$1,0),FALSE)=0,#N/A,VLOOKUP(A84,Database!$A:$AS,MATCH($F$1,Database!$A$1:$AS$1,0),FALSE))</f>
        <v>82.5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88.523509223033344</v>
      </c>
      <c r="L84" s="76">
        <f>(((Table134567891011121314151617343[[#This Row],[EA19]]-VLOOKUP($U$1,A:F,6,))/VLOOKUP($U$1,A:F,6,))*100)+100</f>
        <v>92.178770949720672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82.4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87.218286641720951</v>
      </c>
      <c r="L85" s="76">
        <f>(((Table134567891011121314151617343[[#This Row],[EA19]]-VLOOKUP($U$1,A:F,6,))/VLOOKUP($U$1,A:F,6,))*100)+100</f>
        <v>92.067039106145259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82.6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89.567518217434426</v>
      </c>
      <c r="L86" s="76">
        <f>(((Table134567891011121314151617343[[#This Row],[EA19]]-VLOOKUP($U$1,A:F,6,))/VLOOKUP($U$1,A:F,6,))*100)+100</f>
        <v>92.290502793296085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105.09508757899999</v>
      </c>
      <c r="F87" s="76">
        <f>IF(VLOOKUP(A87,Database!$A:$AS,MATCH($F$1,Database!$A$1:$AS$1,0),FALSE)=0,#N/A,VLOOKUP(A87,Database!$A:$AS,MATCH($F$1,Database!$A$1:$AS$1,0),FALSE))</f>
        <v>83.1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88.842206705436851</v>
      </c>
      <c r="L87" s="76">
        <f>(((Table134567891011121314151617343[[#This Row],[EA19]]-VLOOKUP($U$1,A:F,6,))/VLOOKUP($U$1,A:F,6,))*100)+100</f>
        <v>92.849162011173178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84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92.4070536121652</v>
      </c>
      <c r="L88" s="76">
        <f>(((Table134567891011121314151617343[[#This Row],[EA19]]-VLOOKUP($U$1,A:F,6,))/VLOOKUP($U$1,A:F,6,))*100)+100</f>
        <v>93.85474860335195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85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91.888853196955296</v>
      </c>
      <c r="L89" s="76">
        <f>(((Table134567891011121314151617343[[#This Row],[EA19]]-VLOOKUP($U$1,A:F,6,))/VLOOKUP($U$1,A:F,6,))*100)+100</f>
        <v>94.97206703910615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84.2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91.325849156173959</v>
      </c>
      <c r="L90" s="76">
        <f>(((Table134567891011121314151617343[[#This Row],[EA19]]-VLOOKUP($U$1,A:F,6,))/VLOOKUP($U$1,A:F,6,))*100)+100</f>
        <v>94.07821229050279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109.08609090500001</v>
      </c>
      <c r="F91" s="76">
        <f>IF(VLOOKUP(A91,Database!$A:$AS,MATCH($F$1,Database!$A$1:$AS$1,0),FALSE)=0,#N/A,VLOOKUP(A91,Database!$A:$AS,MATCH($F$1,Database!$A$1:$AS$1,0),FALSE))</f>
        <v>85.6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92.216004193202863</v>
      </c>
      <c r="L91" s="76">
        <f>(((Table134567891011121314151617343[[#This Row],[EA19]]-VLOOKUP($U$1,A:F,6,))/VLOOKUP($U$1,A:F,6,))*100)+100</f>
        <v>95.642458100558656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93.161107072754206</v>
      </c>
      <c r="L92" s="76">
        <f>(((Table134567891011121314151617343[[#This Row],[EA19]]-VLOOKUP($U$1,A:F,6,))/VLOOKUP($U$1,A:F,6,))*100)+100</f>
        <v>96.424581005586589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112.15109345899999</v>
      </c>
      <c r="F93" s="76">
        <f>IF(VLOOKUP(A93,Database!$A:$AS,MATCH($F$1,Database!$A$1:$AS$1,0),FALSE)=0,#N/A,VLOOKUP(A93,Database!$A:$AS,MATCH($F$1,Database!$A$1:$AS$1,0),FALSE))</f>
        <v>86.4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94.807006272633728</v>
      </c>
      <c r="L93" s="76">
        <f>(((Table134567891011121314151617343[[#This Row],[EA19]]-VLOOKUP($U$1,A:F,6,))/VLOOKUP($U$1,A:F,6,))*100)+100</f>
        <v>96.536312849162016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94.468020356328211</v>
      </c>
      <c r="L94" s="76">
        <f>(((Table134567891011121314151617343[[#This Row],[EA19]]-VLOOKUP($U$1,A:F,6,))/VLOOKUP($U$1,A:F,6,))*100)+100</f>
        <v>96.312849162011176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112.672093893</v>
      </c>
      <c r="F95" s="76">
        <f>IF(VLOOKUP(A95,Database!$A:$AS,MATCH($F$1,Database!$A$1:$AS$1,0),FALSE)=0,#N/A,VLOOKUP(A95,Database!$A:$AS,MATCH($F$1,Database!$A$1:$AS$1,0),FALSE))</f>
        <v>87.4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95.247434358449411</v>
      </c>
      <c r="L95" s="76">
        <f>(((Table134567891011121314151617343[[#This Row],[EA19]]-VLOOKUP($U$1,A:F,6,))/VLOOKUP($U$1,A:F,6,))*100)+100</f>
        <v>97.653631284916202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87.1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94.353052564498483</v>
      </c>
      <c r="L96" s="76">
        <f>(((Table134567891011121314151617343[[#This Row],[EA19]]-VLOOKUP($U$1,A:F,6,))/VLOOKUP($U$1,A:F,6,))*100)+100</f>
        <v>97.318435754189935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111.81909318300001</v>
      </c>
      <c r="F97" s="76">
        <f>IF(VLOOKUP(A97,Database!$A:$AS,MATCH($F$1,Database!$A$1:$AS$1,0),FALSE)=0,#N/A,VLOOKUP(A97,Database!$A:$AS,MATCH($F$1,Database!$A$1:$AS$1,0),FALSE))</f>
        <v>88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94.52634960421922</v>
      </c>
      <c r="L97" s="76">
        <f>(((Table134567891011121314151617343[[#This Row],[EA19]]-VLOOKUP($U$1,A:F,6,))/VLOOKUP($U$1,A:F,6,))*100)+100</f>
        <v>98.324022346368722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88.3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95.858623430170752</v>
      </c>
      <c r="L98" s="76">
        <f>(((Table134567891011121314151617343[[#This Row],[EA19]]-VLOOKUP($U$1,A:F,6,))/VLOOKUP($U$1,A:F,6,))*100)+100</f>
        <v>98.659217877094974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115.84909654099999</v>
      </c>
      <c r="F99" s="76">
        <f>IF(VLOOKUP(A99,Database!$A:$AS,MATCH($F$1,Database!$A$1:$AS$1,0),FALSE)=0,#N/A,VLOOKUP(A99,Database!$A:$AS,MATCH($F$1,Database!$A$1:$AS$1,0),FALSE))</f>
        <v>88.7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97.93311579665334</v>
      </c>
      <c r="L99" s="76">
        <f>(((Table134567891011121314151617343[[#This Row],[EA19]]-VLOOKUP($U$1,A:F,6,))/VLOOKUP($U$1,A:F,6,))*100)+100</f>
        <v>99.106145251396654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88.7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96.917003398444891</v>
      </c>
      <c r="L100" s="76">
        <f>(((Table134567891011121314151617343[[#This Row],[EA19]]-VLOOKUP($U$1,A:F,6,))/VLOOKUP($U$1,A:F,6,))*100)+100</f>
        <v>99.106145251396654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89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97.516357550108239</v>
      </c>
      <c r="L101" s="76">
        <f>(((Table134567891011121314151617343[[#This Row],[EA19]]-VLOOKUP($U$1,A:F,6,))/VLOOKUP($U$1,A:F,6,))*100)+100</f>
        <v>99.441340782122907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89.4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97.884930765713349</v>
      </c>
      <c r="L102" s="76">
        <f>(((Table134567891011121314151617343[[#This Row],[EA19]]-VLOOKUP($U$1,A:F,6,))/VLOOKUP($U$1,A:F,6,))*100)+100</f>
        <v>99.888268156424587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88.9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97.723468646050591</v>
      </c>
      <c r="L103" s="76">
        <f>(((Table134567891011121314151617343[[#This Row],[EA19]]-VLOOKUP($U$1,A:F,6,))/VLOOKUP($U$1,A:F,6,))*100)+100</f>
        <v>99.329608938547494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89.9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97.562006526387819</v>
      </c>
      <c r="L104" s="76">
        <f>(((Table134567891011121314151617343[[#This Row],[EA19]]-VLOOKUP($U$1,A:F,6,))/VLOOKUP($U$1,A:F,6,))*100)+100</f>
        <v>100.44692737430168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88.5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97.610191557327809</v>
      </c>
      <c r="L105" s="76">
        <f>(((Table134567891011121314151617343[[#This Row],[EA19]]-VLOOKUP($U$1,A:F,6,))/VLOOKUP($U$1,A:F,6,))*100)+100</f>
        <v>98.882681564245814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88.9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97.80969449013422</v>
      </c>
      <c r="L106" s="76">
        <f>(((Table134567891011121314151617343[[#This Row],[EA19]]-VLOOKUP($U$1,A:F,6,))/VLOOKUP($U$1,A:F,6,))*100)+100</f>
        <v>99.329608938547494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89.1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98.913723435533257</v>
      </c>
      <c r="L107" s="76">
        <f>(((Table134567891011121314151617343[[#This Row],[EA19]]-VLOOKUP($U$1,A:F,6,))/VLOOKUP($U$1,A:F,6,))*100)+100</f>
        <v>99.55307262569832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116.489097074</v>
      </c>
      <c r="F108" s="76">
        <f>IF(VLOOKUP(A108,Database!$A:$AS,MATCH($F$1,Database!$A$1:$AS$1,0),FALSE)=0,#N/A,VLOOKUP(A108,Database!$A:$AS,MATCH($F$1,Database!$A$1:$AS$1,0),FALSE))</f>
        <v>88.6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98.474140700425693</v>
      </c>
      <c r="L108" s="76">
        <f>(((Table134567891011121314151617343[[#This Row],[EA19]]-VLOOKUP($U$1,A:F,6,))/VLOOKUP($U$1,A:F,6,))*100)+100</f>
        <v>98.994413407821227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88.1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99.207905727112689</v>
      </c>
      <c r="L109" s="76">
        <f>(((Table134567891011121314151617343[[#This Row],[EA19]]-VLOOKUP($U$1,A:F,6,))/VLOOKUP($U$1,A:F,6,))*100)+100</f>
        <v>98.435754189944134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118.294098578</v>
      </c>
      <c r="F110" s="76">
        <f>IF(VLOOKUP(A110,Database!$A:$AS,MATCH($F$1,Database!$A$1:$AS$1,0),FALSE)=0,#N/A,VLOOKUP(A110,Database!$A:$AS,MATCH($F$1,Database!$A$1:$AS$1,0),FALSE))</f>
        <v>89.5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88.4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98.402285830215121</v>
      </c>
      <c r="L111" s="76">
        <f>(((Table134567891011121314151617343[[#This Row],[EA19]]-VLOOKUP($U$1,A:F,6,))/VLOOKUP($U$1,A:F,6,))*100)+100</f>
        <v>98.770949720670401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115.134095945</v>
      </c>
      <c r="F112" s="76">
        <f>IF(VLOOKUP(A112,Database!$A:$AS,MATCH($F$1,Database!$A$1:$AS$1,0),FALSE)=0,#N/A,VLOOKUP(A112,Database!$A:$AS,MATCH($F$1,Database!$A$1:$AS$1,0),FALSE))</f>
        <v>88.5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97.328689536514474</v>
      </c>
      <c r="L112" s="76">
        <f>(((Table134567891011121314151617343[[#This Row],[EA19]]-VLOOKUP($U$1,A:F,6,))/VLOOKUP($U$1,A:F,6,))*100)+100</f>
        <v>98.882681564245814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117.076097563</v>
      </c>
      <c r="F113" s="76">
        <f>IF(VLOOKUP(A113,Database!$A:$AS,MATCH($F$1,Database!$A$1:$AS$1,0),FALSE)=0,#N/A,VLOOKUP(A113,Database!$A:$AS,MATCH($F$1,Database!$A$1:$AS$1,0),FALSE))</f>
        <v>89.1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98.970361979471974</v>
      </c>
      <c r="L113" s="76">
        <f>(((Table134567891011121314151617343[[#This Row],[EA19]]-VLOOKUP($U$1,A:F,6,))/VLOOKUP($U$1,A:F,6,))*100)+100</f>
        <v>99.55307262569832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89.2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98.912032732426297</v>
      </c>
      <c r="L114" s="76">
        <f>(((Table134567891011121314151617343[[#This Row],[EA19]]-VLOOKUP($U$1,A:F,6,))/VLOOKUP($U$1,A:F,6,))*100)+100</f>
        <v>99.664804469273747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118.160098467</v>
      </c>
      <c r="F115" s="76">
        <f>IF(VLOOKUP(A115,Database!$A:$AS,MATCH($F$1,Database!$A$1:$AS$1,0),FALSE)=0,#N/A,VLOOKUP(A115,Database!$A:$AS,MATCH($F$1,Database!$A$1:$AS$1,0),FALSE))</f>
        <v>89.9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99.886722911277232</v>
      </c>
      <c r="L115" s="76">
        <f>(((Table134567891011121314151617343[[#This Row],[EA19]]-VLOOKUP($U$1,A:F,6,))/VLOOKUP($U$1,A:F,6,))*100)+100</f>
        <v>100.44692737430168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119.775099813</v>
      </c>
      <c r="F116" s="76">
        <f>IF(VLOOKUP(A116,Database!$A:$AS,MATCH($F$1,Database!$A$1:$AS$1,0),FALSE)=0,#N/A,VLOOKUP(A116,Database!$A:$AS,MATCH($F$1,Database!$A$1:$AS$1,0),FALSE))</f>
        <v>90.6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101.25196544274223</v>
      </c>
      <c r="L116" s="76">
        <f>(((Table134567891011121314151617343[[#This Row],[EA19]]-VLOOKUP($U$1,A:F,6,))/VLOOKUP($U$1,A:F,6,))*100)+100</f>
        <v>101.2290502793296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90.5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100.22232742221421</v>
      </c>
      <c r="L117" s="76">
        <f>(((Table134567891011121314151617343[[#This Row],[EA19]]-VLOOKUP($U$1,A:F,6,))/VLOOKUP($U$1,A:F,6,))*100)+100</f>
        <v>101.11731843575419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91.3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101.36186112609646</v>
      </c>
      <c r="L118" s="76">
        <f>(((Table134567891011121314151617343[[#This Row],[EA19]]-VLOOKUP($U$1,A:F,6,))/VLOOKUP($U$1,A:F,6,))*100)+100</f>
        <v>102.01117318435755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92.3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101.79721710343662</v>
      </c>
      <c r="L119" s="76">
        <f>(((Table134567891011121314151617343[[#This Row],[EA19]]-VLOOKUP($U$1,A:F,6,))/VLOOKUP($U$1,A:F,6,))*100)+100</f>
        <v>103.12849162011173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92.7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102.42869460905999</v>
      </c>
      <c r="L120" s="76">
        <f>(((Table134567891011121314151617343[[#This Row],[EA19]]-VLOOKUP($U$1,A:F,6,))/VLOOKUP($U$1,A:F,6,))*100)+100</f>
        <v>103.57541899441341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121.99810166499999</v>
      </c>
      <c r="F121" s="76">
        <f>IF(VLOOKUP(A121,Database!$A:$AS,MATCH($F$1,Database!$A$1:$AS$1,0),FALSE)=0,#N/A,VLOOKUP(A121,Database!$A:$AS,MATCH($F$1,Database!$A$1:$AS$1,0),FALSE))</f>
        <v>92.4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103.1311816324951</v>
      </c>
      <c r="L121" s="76">
        <f>(((Table134567891011121314151617343[[#This Row],[EA19]]-VLOOKUP($U$1,A:F,6,))/VLOOKUP($U$1,A:F,6,))*100)+100</f>
        <v>103.24022346368716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122.481102068</v>
      </c>
      <c r="F122" s="76">
        <f>IF(VLOOKUP(A122,Database!$A:$AS,MATCH($F$1,Database!$A$1:$AS$1,0),FALSE)=0,#N/A,VLOOKUP(A122,Database!$A:$AS,MATCH($F$1,Database!$A$1:$AS$1,0),FALSE))</f>
        <v>92.1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103.53948636519614</v>
      </c>
      <c r="L122" s="76">
        <f>(((Table134567891011121314151617343[[#This Row],[EA19]]-VLOOKUP($U$1,A:F,6,))/VLOOKUP($U$1,A:F,6,))*100)+100</f>
        <v>102.90502793296089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93.2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103.95539926018776</v>
      </c>
      <c r="L123" s="76">
        <f>(((Table134567891011121314151617343[[#This Row],[EA19]]-VLOOKUP($U$1,A:F,6,))/VLOOKUP($U$1,A:F,6,))*100)+100</f>
        <v>104.1340782122905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93.6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104.90811030202971</v>
      </c>
      <c r="L124" s="76">
        <f>(((Table134567891011121314151617343[[#This Row],[EA19]]-VLOOKUP($U$1,A:F,6,))/VLOOKUP($U$1,A:F,6,))*100)+100</f>
        <v>104.58100558659217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94.7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104.56236157414172</v>
      </c>
      <c r="L125" s="76">
        <f>(((Table134567891011121314151617343[[#This Row],[EA19]]-VLOOKUP($U$1,A:F,6,))/VLOOKUP($U$1,A:F,6,))*100)+100</f>
        <v>105.8100558659218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96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105.48463996513063</v>
      </c>
      <c r="L126" s="76">
        <f>(((Table134567891011121314151617343[[#This Row],[EA19]]-VLOOKUP($U$1,A:F,6,))/VLOOKUP($U$1,A:F,6,))*100)+100</f>
        <v>107.26256983240224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94.7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104.53784638331766</v>
      </c>
      <c r="L127" s="76">
        <f>(((Table134567891011121314151617343[[#This Row],[EA19]]-VLOOKUP($U$1,A:F,6,))/VLOOKUP($U$1,A:F,6,))*100)+100</f>
        <v>105.8100558659218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124.645103871</v>
      </c>
      <c r="F128" s="76">
        <f>IF(VLOOKUP(A128,Database!$A:$AS,MATCH($F$1,Database!$A$1:$AS$1,0),FALSE)=0,#N/A,VLOOKUP(A128,Database!$A:$AS,MATCH($F$1,Database!$A$1:$AS$1,0),FALSE))</f>
        <v>95.9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105.36882682174742</v>
      </c>
      <c r="L128" s="76">
        <f>(((Table134567891011121314151617343[[#This Row],[EA19]]-VLOOKUP($U$1,A:F,6,))/VLOOKUP($U$1,A:F,6,))*100)+100</f>
        <v>107.15083798882682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123.51110292600001</v>
      </c>
      <c r="F129" s="76">
        <f>IF(VLOOKUP(A129,Database!$A:$AS,MATCH($F$1,Database!$A$1:$AS$1,0),FALSE)=0,#N/A,VLOOKUP(A129,Database!$A:$AS,MATCH($F$1,Database!$A$1:$AS$1,0),FALSE))</f>
        <v>95.9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104.4101983198765</v>
      </c>
      <c r="L129" s="76">
        <f>(((Table134567891011121314151617343[[#This Row],[EA19]]-VLOOKUP($U$1,A:F,6,))/VLOOKUP($U$1,A:F,6,))*100)+100</f>
        <v>107.15083798882682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96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104.54883595182214</v>
      </c>
      <c r="L130" s="76">
        <f>(((Table134567891011121314151617343[[#This Row],[EA19]]-VLOOKUP($U$1,A:F,6,))/VLOOKUP($U$1,A:F,6,))*100)+100</f>
        <v>107.26256983240224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96.2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103.41268365330845</v>
      </c>
      <c r="L131" s="76">
        <f>(((Table134567891011121314151617343[[#This Row],[EA19]]-VLOOKUP($U$1,A:F,6,))/VLOOKUP($U$1,A:F,6,))*100)+100</f>
        <v>107.48603351955308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125.369104474</v>
      </c>
      <c r="F132" s="76">
        <f>IF(VLOOKUP(A132,Database!$A:$AS,MATCH($F$1,Database!$A$1:$AS$1,0),FALSE)=0,#N/A,VLOOKUP(A132,Database!$A:$AS,MATCH($F$1,Database!$A$1:$AS$1,0),FALSE))</f>
        <v>97.1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105.98086124417688</v>
      </c>
      <c r="L132" s="76">
        <f>(((Table134567891011121314151617343[[#This Row],[EA19]]-VLOOKUP($U$1,A:F,6,))/VLOOKUP($U$1,A:F,6,))*100)+100</f>
        <v>108.49162011173183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126.42810535700001</v>
      </c>
      <c r="F133" s="76">
        <f>IF(VLOOKUP(A133,Database!$A:$AS,MATCH($F$1,Database!$A$1:$AS$1,0),FALSE)=0,#N/A,VLOOKUP(A133,Database!$A:$AS,MATCH($F$1,Database!$A$1:$AS$1,0),FALSE))</f>
        <v>97.8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106.87608839052665</v>
      </c>
      <c r="L133" s="76">
        <f>(((Table134567891011121314151617343[[#This Row],[EA19]]-VLOOKUP($U$1,A:F,6,))/VLOOKUP($U$1,A:F,6,))*100)+100</f>
        <v>109.27374301675977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123.44710287300001</v>
      </c>
      <c r="F134" s="76">
        <f>IF(VLOOKUP(A134,Database!$A:$AS,MATCH($F$1,Database!$A$1:$AS$1,0),FALSE)=0,#N/A,VLOOKUP(A134,Database!$A:$AS,MATCH($F$1,Database!$A$1:$AS$1,0),FALSE))</f>
        <v>96.9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104.35609582975286</v>
      </c>
      <c r="L134" s="76">
        <f>(((Table134567891011121314151617343[[#This Row],[EA19]]-VLOOKUP($U$1,A:F,6,))/VLOOKUP($U$1,A:F,6,))*100)+100</f>
        <v>108.26815642458101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97.3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104.14729403070358</v>
      </c>
      <c r="L135" s="76">
        <f>(((Table134567891011121314151617343[[#This Row],[EA19]]-VLOOKUP($U$1,A:F,6,))/VLOOKUP($U$1,A:F,6,))*100)+100</f>
        <v>108.71508379888267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96.8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103.61810404614383</v>
      </c>
      <c r="L136" s="76">
        <f>(((Table134567891011121314151617343[[#This Row],[EA19]]-VLOOKUP($U$1,A:F,6,))/VLOOKUP($U$1,A:F,6,))*100)+100</f>
        <v>108.15642458100558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121.447101206</v>
      </c>
      <c r="F137" s="76">
        <f>IF(VLOOKUP(A137,Database!$A:$AS,MATCH($F$1,Database!$A$1:$AS$1,0),FALSE)=0,#N/A,VLOOKUP(A137,Database!$A:$AS,MATCH($F$1,Database!$A$1:$AS$1,0),FALSE))</f>
        <v>95.9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102.66539300430189</v>
      </c>
      <c r="L137" s="76">
        <f>(((Table134567891011121314151617343[[#This Row],[EA19]]-VLOOKUP($U$1,A:F,6,))/VLOOKUP($U$1,A:F,6,))*100)+100</f>
        <v>107.15083798882682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96.2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104.05092396966893</v>
      </c>
      <c r="L138" s="76">
        <f>(((Table134567891011121314151617343[[#This Row],[EA19]]-VLOOKUP($U$1,A:F,6,))/VLOOKUP($U$1,A:F,6,))*100)+100</f>
        <v>107.48603351955308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96.2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104.3704668036259</v>
      </c>
      <c r="L139" s="76">
        <f>(((Table134567891011121314151617343[[#This Row],[EA19]]-VLOOKUP($U$1,A:F,6,))/VLOOKUP($U$1,A:F,6,))*100)+100</f>
        <v>107.48603351955308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94.4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102.81502020390668</v>
      </c>
      <c r="L140" s="76">
        <f>(((Table134567891011121314151617343[[#This Row],[EA19]]-VLOOKUP($U$1,A:F,6,))/VLOOKUP($U$1,A:F,6,))*100)+100</f>
        <v>105.47486033519553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96.8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105.92675875405325</v>
      </c>
      <c r="L141" s="76">
        <f>(((Table134567891011121314151617343[[#This Row],[EA19]]-VLOOKUP($U$1,A:F,6,))/VLOOKUP($U$1,A:F,6,))*100)+100</f>
        <v>108.15642458100558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95.5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103.86832806455067</v>
      </c>
      <c r="L142" s="76">
        <f>(((Table134567891011121314151617343[[#This Row],[EA19]]-VLOOKUP($U$1,A:F,6,))/VLOOKUP($U$1,A:F,6,))*100)+100</f>
        <v>106.70391061452514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121.915101596</v>
      </c>
      <c r="F143" s="76">
        <f>IF(VLOOKUP(A143,Database!$A:$AS,MATCH($F$1,Database!$A$1:$AS$1,0),FALSE)=0,#N/A,VLOOKUP(A143,Database!$A:$AS,MATCH($F$1,Database!$A$1:$AS$1,0),FALSE))</f>
        <v>94.2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103.06101746539149</v>
      </c>
      <c r="L143" s="76">
        <f>(((Table134567891011121314151617343[[#This Row],[EA19]]-VLOOKUP($U$1,A:F,6,))/VLOOKUP($U$1,A:F,6,))*100)+100</f>
        <v>105.25139664804469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93.5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101.30944933823442</v>
      </c>
      <c r="L144" s="76">
        <f>(((Table134567891011121314151617343[[#This Row],[EA19]]-VLOOKUP($U$1,A:F,6,))/VLOOKUP($U$1,A:F,6,))*100)+100</f>
        <v>104.46927374301676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119.846099872</v>
      </c>
      <c r="F145" s="76">
        <f>IF(VLOOKUP(A145,Database!$A:$AS,MATCH($F$1,Database!$A$1:$AS$1,0),FALSE)=0,#N/A,VLOOKUP(A145,Database!$A:$AS,MATCH($F$1,Database!$A$1:$AS$1,0),FALSE))</f>
        <v>94.2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101.31198539289485</v>
      </c>
      <c r="L145" s="76">
        <f>(((Table134567891011121314151617343[[#This Row],[EA19]]-VLOOKUP($U$1,A:F,6,))/VLOOKUP($U$1,A:F,6,))*100)+100</f>
        <v>105.25139664804469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121.08010090000001</v>
      </c>
      <c r="F146" s="76">
        <f>IF(VLOOKUP(A146,Database!$A:$AS,MATCH($F$1,Database!$A$1:$AS$1,0),FALSE)=0,#N/A,VLOOKUP(A146,Database!$A:$AS,MATCH($F$1,Database!$A$1:$AS$1,0),FALSE))</f>
        <v>94.2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102.35514903574246</v>
      </c>
      <c r="L146" s="76">
        <f>(((Table134567891011121314151617343[[#This Row],[EA19]]-VLOOKUP($U$1,A:F,6,))/VLOOKUP($U$1,A:F,6,))*100)+100</f>
        <v>105.25139664804469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94.5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102.91561702270872</v>
      </c>
      <c r="L147" s="76">
        <f>(((Table134567891011121314151617343[[#This Row],[EA19]]-VLOOKUP($U$1,A:F,6,))/VLOOKUP($U$1,A:F,6,))*100)+100</f>
        <v>105.58659217877096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95.3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102.65524878735089</v>
      </c>
      <c r="L148" s="76">
        <f>(((Table134567891011121314151617343[[#This Row],[EA19]]-VLOOKUP($U$1,A:F,6,))/VLOOKUP($U$1,A:F,6,))*100)+100</f>
        <v>106.4804469273743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122.480102067</v>
      </c>
      <c r="F149" s="76">
        <f>IF(VLOOKUP(A149,Database!$A:$AS,MATCH($F$1,Database!$A$1:$AS$1,0),FALSE)=0,#N/A,VLOOKUP(A149,Database!$A:$AS,MATCH($F$1,Database!$A$1:$AS$1,0),FALSE))</f>
        <v>95.1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103.53864101364267</v>
      </c>
      <c r="L149" s="76">
        <f>(((Table134567891011121314151617343[[#This Row],[EA19]]-VLOOKUP($U$1,A:F,6,))/VLOOKUP($U$1,A:F,6,))*100)+100</f>
        <v>106.25698324022346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121.429101191</v>
      </c>
      <c r="F150" s="76">
        <f>IF(VLOOKUP(A150,Database!$A:$AS,MATCH($F$1,Database!$A$1:$AS$1,0),FALSE)=0,#N/A,VLOOKUP(A150,Database!$A:$AS,MATCH($F$1,Database!$A$1:$AS$1,0),FALSE))</f>
        <v>95.5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102.65017667887537</v>
      </c>
      <c r="L150" s="76">
        <f>(((Table134567891011121314151617343[[#This Row],[EA19]]-VLOOKUP($U$1,A:F,6,))/VLOOKUP($U$1,A:F,6,))*100)+100</f>
        <v>106.70391061452514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121.427101189</v>
      </c>
      <c r="F151" s="76">
        <f>IF(VLOOKUP(A151,Database!$A:$AS,MATCH($F$1,Database!$A$1:$AS$1,0),FALSE)=0,#N/A,VLOOKUP(A151,Database!$A:$AS,MATCH($F$1,Database!$A$1:$AS$1,0),FALSE))</f>
        <v>96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102.64848597576841</v>
      </c>
      <c r="L151" s="76">
        <f>(((Table134567891011121314151617343[[#This Row],[EA19]]-VLOOKUP($U$1,A:F,6,))/VLOOKUP($U$1,A:F,6,))*100)+100</f>
        <v>107.26256983240224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95.2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103.13033628094163</v>
      </c>
      <c r="L152" s="76">
        <f>(((Table134567891011121314151617343[[#This Row],[EA19]]-VLOOKUP($U$1,A:F,6,))/VLOOKUP($U$1,A:F,6,))*100)+100</f>
        <v>106.36871508379889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122.833102361</v>
      </c>
      <c r="F153" s="76">
        <f>IF(VLOOKUP(A153,Database!$A:$AS,MATCH($F$1,Database!$A$1:$AS$1,0),FALSE)=0,#N/A,VLOOKUP(A153,Database!$A:$AS,MATCH($F$1,Database!$A$1:$AS$1,0),FALSE))</f>
        <v>95.6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103.83705006214414</v>
      </c>
      <c r="L153" s="76">
        <f>(((Table134567891011121314151617343[[#This Row],[EA19]]-VLOOKUP($U$1,A:F,6,))/VLOOKUP($U$1,A:F,6,))*100)+100</f>
        <v>106.81564245810056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95.9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104.09403689128807</v>
      </c>
      <c r="L154" s="76">
        <f>(((Table134567891011121314151617343[[#This Row],[EA19]]-VLOOKUP($U$1,A:F,6,))/VLOOKUP($U$1,A:F,6,))*100)+100</f>
        <v>107.15083798882682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95.3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104.71452482840695</v>
      </c>
      <c r="L155" s="76">
        <f>(((Table134567891011121314151617343[[#This Row],[EA19]]-VLOOKUP($U$1,A:F,6,))/VLOOKUP($U$1,A:F,6,))*100)+100</f>
        <v>106.4804469273743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95.9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104.35778653201447</v>
      </c>
      <c r="L156" s="76">
        <f>(((Table134567891011121314151617343[[#This Row],[EA19]]-VLOOKUP($U$1,A:F,6,))/VLOOKUP($U$1,A:F,6,))*100)+100</f>
        <v>107.15083798882682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122.683102236</v>
      </c>
      <c r="F157" s="76">
        <f>IF(VLOOKUP(A157,Database!$A:$AS,MATCH($F$1,Database!$A$1:$AS$1,0),FALSE)=0,#N/A,VLOOKUP(A157,Database!$A:$AS,MATCH($F$1,Database!$A$1:$AS$1,0),FALSE))</f>
        <v>94.4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103.71024735025645</v>
      </c>
      <c r="L157" s="76">
        <f>(((Table134567891011121314151617343[[#This Row],[EA19]]-VLOOKUP($U$1,A:F,6,))/VLOOKUP($U$1,A:F,6,))*100)+100</f>
        <v>105.47486033519553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96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104.50572302935767</v>
      </c>
      <c r="L158" s="76">
        <f>(((Table134567891011121314151617343[[#This Row],[EA19]]-VLOOKUP($U$1,A:F,6,))/VLOOKUP($U$1,A:F,6,))*100)+100</f>
        <v>107.26256983240224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124.02810335700001</v>
      </c>
      <c r="F159" s="76">
        <f>IF(VLOOKUP(A159,Database!$A:$AS,MATCH($F$1,Database!$A$1:$AS$1,0),FALSE)=0,#N/A,VLOOKUP(A159,Database!$A:$AS,MATCH($F$1,Database!$A$1:$AS$1,0),FALSE))</f>
        <v>96.1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104.84724500032362</v>
      </c>
      <c r="L159" s="76">
        <f>(((Table134567891011121314151617343[[#This Row],[EA19]]-VLOOKUP($U$1,A:F,6,))/VLOOKUP($U$1,A:F,6,))*100)+100</f>
        <v>107.37430167597765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95.4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104.5200940032307</v>
      </c>
      <c r="L160" s="76">
        <f>(((Table134567891011121314151617343[[#This Row],[EA19]]-VLOOKUP($U$1,A:F,6,))/VLOOKUP($U$1,A:F,6,))*100)+100</f>
        <v>106.59217877094973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95.8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104.78807040087912</v>
      </c>
      <c r="L161" s="76">
        <f>(((Table134567891011121314151617343[[#This Row],[EA19]]-VLOOKUP($U$1,A:F,6,))/VLOOKUP($U$1,A:F,6,))*100)+100</f>
        <v>107.0391061452514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103.90890493235472</v>
      </c>
      <c r="L162" s="76">
        <f>(((Table134567891011121314151617343[[#This Row],[EA19]]-VLOOKUP($U$1,A:F,6,))/VLOOKUP($U$1,A:F,6,))*100)+100</f>
        <v>105.25139664804469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104.26648857945533</v>
      </c>
      <c r="L163" s="76">
        <f>(((Table134567891011121314151617343[[#This Row],[EA19]]-VLOOKUP($U$1,A:F,6,))/VLOOKUP($U$1,A:F,6,))*100)+100</f>
        <v>105.25139664804469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95.8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104.57250579109274</v>
      </c>
      <c r="L164" s="76">
        <f>(((Table134567891011121314151617343[[#This Row],[EA19]]-VLOOKUP($U$1,A:F,6,))/VLOOKUP($U$1,A:F,6,))*100)+100</f>
        <v>107.0391061452514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123.902103252</v>
      </c>
      <c r="F165" s="76">
        <f>IF(VLOOKUP(A165,Database!$A:$AS,MATCH($F$1,Database!$A$1:$AS$1,0),FALSE)=0,#N/A,VLOOKUP(A165,Database!$A:$AS,MATCH($F$1,Database!$A$1:$AS$1,0),FALSE))</f>
        <v>94.7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104.74073072233796</v>
      </c>
      <c r="L165" s="76">
        <f>(((Table134567891011121314151617343[[#This Row],[EA19]]-VLOOKUP($U$1,A:F,6,))/VLOOKUP($U$1,A:F,6,))*100)+100</f>
        <v>105.8100558659218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94.4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104.13714981375256</v>
      </c>
      <c r="L166" s="76">
        <f>(((Table134567891011121314151617343[[#This Row],[EA19]]-VLOOKUP($U$1,A:F,6,))/VLOOKUP($U$1,A:F,6,))*100)+100</f>
        <v>105.47486033519553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96.8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105.87434696619121</v>
      </c>
      <c r="L167" s="76">
        <f>(((Table134567891011121314151617343[[#This Row],[EA19]]-VLOOKUP($U$1,A:F,6,))/VLOOKUP($U$1,A:F,6,))*100)+100</f>
        <v>108.15642458100558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105.10169577565247</v>
      </c>
      <c r="L168" s="76">
        <f>(((Table134567891011121314151617343[[#This Row],[EA19]]-VLOOKUP($U$1,A:F,6,))/VLOOKUP($U$1,A:F,6,))*100)+100</f>
        <v>107.82122905027933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96.8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104.5648976279568</v>
      </c>
      <c r="L169" s="76">
        <f>(((Table134567891011121314151617343[[#This Row],[EA19]]-VLOOKUP($U$1,A:F,6,))/VLOOKUP($U$1,A:F,6,))*100)+100</f>
        <v>108.15642458100558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123.765103138</v>
      </c>
      <c r="F170" s="76">
        <f>IF(VLOOKUP(A170,Database!$A:$AS,MATCH($F$1,Database!$A$1:$AS$1,0),FALSE)=0,#N/A,VLOOKUP(A170,Database!$A:$AS,MATCH($F$1,Database!$A$1:$AS$1,0),FALSE))</f>
        <v>96.7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104.62491757895476</v>
      </c>
      <c r="L170" s="76">
        <f>(((Table134567891011121314151617343[[#This Row],[EA19]]-VLOOKUP($U$1,A:F,6,))/VLOOKUP($U$1,A:F,6,))*100)+100</f>
        <v>108.04469273743017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97.2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105.33247671086538</v>
      </c>
      <c r="L171" s="76">
        <f>(((Table134567891011121314151617343[[#This Row],[EA19]]-VLOOKUP($U$1,A:F,6,))/VLOOKUP($U$1,A:F,6,))*100)+100</f>
        <v>108.60335195530726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125.99510499599999</v>
      </c>
      <c r="F172" s="76">
        <f>IF(VLOOKUP(A172,Database!$A:$AS,MATCH($F$1,Database!$A$1:$AS$1,0),FALSE)=0,#N/A,VLOOKUP(A172,Database!$A:$AS,MATCH($F$1,Database!$A$1:$AS$1,0),FALSE))</f>
        <v>96.9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106.51005122873661</v>
      </c>
      <c r="L172" s="76">
        <f>(((Table134567891011121314151617343[[#This Row],[EA19]]-VLOOKUP($U$1,A:F,6,))/VLOOKUP($U$1,A:F,6,))*100)+100</f>
        <v>108.26815642458101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97.8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106.17951882627516</v>
      </c>
      <c r="L173" s="76">
        <f>(((Table134567891011121314151617343[[#This Row],[EA19]]-VLOOKUP($U$1,A:F,6,))/VLOOKUP($U$1,A:F,6,))*100)+100</f>
        <v>109.27374301675977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97.8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106.80338816876258</v>
      </c>
      <c r="L174" s="76">
        <f>(((Table134567891011121314151617343[[#This Row],[EA19]]-VLOOKUP($U$1,A:F,6,))/VLOOKUP($U$1,A:F,6,))*100)+100</f>
        <v>109.27374301675977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126.51410542799999</v>
      </c>
      <c r="F175" s="76">
        <f>IF(VLOOKUP(A175,Database!$A:$AS,MATCH($F$1,Database!$A$1:$AS$1,0),FALSE)=0,#N/A,VLOOKUP(A175,Database!$A:$AS,MATCH($F$1,Database!$A$1:$AS$1,0),FALSE))</f>
        <v>97.8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106.94878861144534</v>
      </c>
      <c r="L175" s="76">
        <f>(((Table134567891011121314151617343[[#This Row],[EA19]]-VLOOKUP($U$1,A:F,6,))/VLOOKUP($U$1,A:F,6,))*100)+100</f>
        <v>109.27374301675977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98.7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107.14575549128202</v>
      </c>
      <c r="L176" s="76">
        <f>(((Table134567891011121314151617343[[#This Row],[EA19]]-VLOOKUP($U$1,A:F,6,))/VLOOKUP($U$1,A:F,6,))*100)+100</f>
        <v>110.27932960893855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105.73401863198397</v>
      </c>
      <c r="L177" s="76">
        <f>(((Table134567891011121314151617343[[#This Row],[EA19]]-VLOOKUP($U$1,A:F,6,))/VLOOKUP($U$1,A:F,6,))*100)+100</f>
        <v>107.93296089385474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98.1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107.41288653737696</v>
      </c>
      <c r="L178" s="76">
        <f>(((Table134567891011121314151617343[[#This Row],[EA19]]-VLOOKUP($U$1,A:F,6,))/VLOOKUP($U$1,A:F,6,))*100)+100</f>
        <v>109.60893854748603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98.6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106.47961857788357</v>
      </c>
      <c r="L179" s="76">
        <f>(((Table134567891011121314151617343[[#This Row],[EA19]]-VLOOKUP($U$1,A:F,6,))/VLOOKUP($U$1,A:F,6,))*100)+100</f>
        <v>110.16759776536313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97.5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107.25226976926767</v>
      </c>
      <c r="L180" s="76">
        <f>(((Table134567891011121314151617343[[#This Row],[EA19]]-VLOOKUP($U$1,A:F,6,))/VLOOKUP($U$1,A:F,6,))*100)+100</f>
        <v>108.93854748603351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124.273103561</v>
      </c>
      <c r="F181" s="76">
        <f>IF(VLOOKUP(A181,Database!$A:$AS,MATCH($F$1,Database!$A$1:$AS$1,0),FALSE)=0,#N/A,VLOOKUP(A181,Database!$A:$AS,MATCH($F$1,Database!$A$1:$AS$1,0),FALSE))</f>
        <v>97.5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105.05435609626595</v>
      </c>
      <c r="L181" s="76">
        <f>(((Table134567891011121314151617343[[#This Row],[EA19]]-VLOOKUP($U$1,A:F,6,))/VLOOKUP($U$1,A:F,6,))*100)+100</f>
        <v>108.93854748603351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124.757103964</v>
      </c>
      <c r="F182" s="76">
        <f>IF(VLOOKUP(A182,Database!$A:$AS,MATCH($F$1,Database!$A$1:$AS$1,0),FALSE)=0,#N/A,VLOOKUP(A182,Database!$A:$AS,MATCH($F$1,Database!$A$1:$AS$1,0),FALSE))</f>
        <v>98.3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105.46350617967511</v>
      </c>
      <c r="L182" s="76">
        <f>(((Table134567891011121314151617343[[#This Row],[EA19]]-VLOOKUP($U$1,A:F,6,))/VLOOKUP($U$1,A:F,6,))*100)+100</f>
        <v>109.83240223463687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98.1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105.93436691634383</v>
      </c>
      <c r="L183" s="76">
        <f>(((Table134567891011121314151617343[[#This Row],[EA19]]-VLOOKUP($U$1,A:F,6,))/VLOOKUP($U$1,A:F,6,))*100)+100</f>
        <v>109.60893854748603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98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106.69095643074795</v>
      </c>
      <c r="L184" s="76">
        <f>(((Table134567891011121314151617343[[#This Row],[EA19]]-VLOOKUP($U$1,A:F,6,))/VLOOKUP($U$1,A:F,6,))*100)+100</f>
        <v>109.49720670391062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99.4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107.72228515438293</v>
      </c>
      <c r="L185" s="76">
        <f>(((Table134567891011121314151617343[[#This Row],[EA19]]-VLOOKUP($U$1,A:F,6,))/VLOOKUP($U$1,A:F,6,))*100)+100</f>
        <v>111.06145251396649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98.1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106.86256276736171</v>
      </c>
      <c r="L186" s="76">
        <f>(((Table134567891011121314151617343[[#This Row],[EA19]]-VLOOKUP($U$1,A:F,6,))/VLOOKUP($U$1,A:F,6,))*100)+100</f>
        <v>109.60893854748603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127.02910585799999</v>
      </c>
      <c r="F187" s="76">
        <f>IF(VLOOKUP(A187,Database!$A:$AS,MATCH($F$1,Database!$A$1:$AS$1,0),FALSE)=0,#N/A,VLOOKUP(A187,Database!$A:$AS,MATCH($F$1,Database!$A$1:$AS$1,0),FALSE))</f>
        <v>99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107.38414458963086</v>
      </c>
      <c r="L187" s="76">
        <f>(((Table134567891011121314151617343[[#This Row],[EA19]]-VLOOKUP($U$1,A:F,6,))/VLOOKUP($U$1,A:F,6,))*100)+100</f>
        <v>110.61452513966481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127.19110599299999</v>
      </c>
      <c r="F188" s="76">
        <f>IF(VLOOKUP(A188,Database!$A:$AS,MATCH($F$1,Database!$A$1:$AS$1,0),FALSE)=0,#N/A,VLOOKUP(A188,Database!$A:$AS,MATCH($F$1,Database!$A$1:$AS$1,0),FALSE))</f>
        <v>99.5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107.52109151846958</v>
      </c>
      <c r="L188" s="76">
        <f>(((Table134567891011121314151617343[[#This Row],[EA19]]-VLOOKUP($U$1,A:F,6,))/VLOOKUP($U$1,A:F,6,))*100)+100</f>
        <v>111.1731843575419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128.12810677300001</v>
      </c>
      <c r="F189" s="76">
        <f>IF(VLOOKUP(A189,Database!$A:$AS,MATCH($F$1,Database!$A$1:$AS$1,0),FALSE)=0,#N/A,VLOOKUP(A189,Database!$A:$AS,MATCH($F$1,Database!$A$1:$AS$1,0),FALSE))</f>
        <v>98.4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108.31318579135689</v>
      </c>
      <c r="L189" s="76">
        <f>(((Table134567891011121314151617343[[#This Row],[EA19]]-VLOOKUP($U$1,A:F,6,))/VLOOKUP($U$1,A:F,6,))*100)+100</f>
        <v>109.9441340782123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99.7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107.88121122023061</v>
      </c>
      <c r="L190" s="76">
        <f>(((Table134567891011121314151617343[[#This Row],[EA19]]-VLOOKUP($U$1,A:F,6,))/VLOOKUP($U$1,A:F,6,))*100)+100</f>
        <v>111.39664804469274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127.004105837</v>
      </c>
      <c r="F191" s="76">
        <f>IF(VLOOKUP(A191,Database!$A:$AS,MATCH($F$1,Database!$A$1:$AS$1,0),FALSE)=0,#N/A,VLOOKUP(A191,Database!$A:$AS,MATCH($F$1,Database!$A$1:$AS$1,0),FALSE))</f>
        <v>99.9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107.36301080417536</v>
      </c>
      <c r="L191" s="76">
        <f>(((Table134567891011121314151617343[[#This Row],[EA19]]-VLOOKUP($U$1,A:F,6,))/VLOOKUP($U$1,A:F,6,))*100)+100</f>
        <v>111.62011173184358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101.6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108.72740798408688</v>
      </c>
      <c r="L192" s="76">
        <f>(((Table134567891011121314151617343[[#This Row],[EA19]]-VLOOKUP($U$1,A:F,6,))/VLOOKUP($U$1,A:F,6,))*100)+100</f>
        <v>113.5195530726257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100.5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109.58966642492317</v>
      </c>
      <c r="L193" s="76">
        <f>(((Table134567891011121314151617343[[#This Row],[EA19]]-VLOOKUP($U$1,A:F,6,))/VLOOKUP($U$1,A:F,6,))*100)+100</f>
        <v>112.29050279329608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101.2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110.33019426234729</v>
      </c>
      <c r="L194" s="76">
        <f>(((Table134567891011121314151617343[[#This Row],[EA19]]-VLOOKUP($U$1,A:F,6,))/VLOOKUP($U$1,A:F,6,))*100)+100</f>
        <v>113.07262569832403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130.29310857799999</v>
      </c>
      <c r="F195" s="76">
        <f>IF(VLOOKUP(A195,Database!$A:$AS,MATCH($F$1,Database!$A$1:$AS$1,0),FALSE)=0,#N/A,VLOOKUP(A195,Database!$A:$AS,MATCH($F$1,Database!$A$1:$AS$1,0),FALSE))</f>
        <v>101.2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110.14337160030698</v>
      </c>
      <c r="L195" s="76">
        <f>(((Table134567891011121314151617343[[#This Row],[EA19]]-VLOOKUP($U$1,A:F,6,))/VLOOKUP($U$1,A:F,6,))*100)+100</f>
        <v>113.07262569832403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102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110.71821056030095</v>
      </c>
      <c r="L196" s="76">
        <f>(((Table134567891011121314151617343[[#This Row],[EA19]]-VLOOKUP($U$1,A:F,6,))/VLOOKUP($U$1,A:F,6,))*100)+100</f>
        <v>113.96648044692738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102.3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110.03178521384582</v>
      </c>
      <c r="L197" s="76">
        <f>(((Table134567891011121314151617343[[#This Row],[EA19]]-VLOOKUP($U$1,A:F,6,))/VLOOKUP($U$1,A:F,6,))*100)+100</f>
        <v>114.30167597765363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103.8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111.40125450223286</v>
      </c>
      <c r="L198" s="76">
        <f>(((Table134567891011121314151617343[[#This Row],[EA19]]-VLOOKUP($U$1,A:F,6,))/VLOOKUP($U$1,A:F,6,))*100)+100</f>
        <v>115.97765363128491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103.7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111.77405447475998</v>
      </c>
      <c r="L199" s="76">
        <f>(((Table134567891011121314151617343[[#This Row],[EA19]]-VLOOKUP($U$1,A:F,6,))/VLOOKUP($U$1,A:F,6,))*100)+100</f>
        <v>115.8659217877095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131.926109938</v>
      </c>
      <c r="F200" s="76">
        <f>IF(VLOOKUP(A200,Database!$A:$AS,MATCH($F$1,Database!$A$1:$AS$1,0),FALSE)=0,#N/A,VLOOKUP(A200,Database!$A:$AS,MATCH($F$1,Database!$A$1:$AS$1,0),FALSE))</f>
        <v>103.5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111.52383045635315</v>
      </c>
      <c r="L200" s="76">
        <f>(((Table134567891011121314151617343[[#This Row],[EA19]]-VLOOKUP($U$1,A:F,6,))/VLOOKUP($U$1,A:F,6,))*100)+100</f>
        <v>115.64245810055866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131.613109678</v>
      </c>
      <c r="F201" s="76">
        <f>IF(VLOOKUP(A201,Database!$A:$AS,MATCH($F$1,Database!$A$1:$AS$1,0),FALSE)=0,#N/A,VLOOKUP(A201,Database!$A:$AS,MATCH($F$1,Database!$A$1:$AS$1,0),FALSE))</f>
        <v>103.8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111.25923546491865</v>
      </c>
      <c r="L201" s="76">
        <f>(((Table134567891011121314151617343[[#This Row],[EA19]]-VLOOKUP($U$1,A:F,6,))/VLOOKUP($U$1,A:F,6,))*100)+100</f>
        <v>115.97765363128491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103.9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112.07415422636841</v>
      </c>
      <c r="L202" s="76">
        <f>(((Table134567891011121314151617343[[#This Row],[EA19]]-VLOOKUP($U$1,A:F,6,))/VLOOKUP($U$1,A:F,6,))*100)+100</f>
        <v>116.08938547486034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111.8839501581142</v>
      </c>
      <c r="L203" s="76">
        <f>(((Table134567891011121314151617343[[#This Row],[EA19]]-VLOOKUP($U$1,A:F,6,))/VLOOKUP($U$1,A:F,6,))*100)+100</f>
        <v>115.75418994413407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104.6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113.32358361445021</v>
      </c>
      <c r="L204" s="76">
        <f>(((Table134567891011121314151617343[[#This Row],[EA19]]-VLOOKUP($U$1,A:F,6,))/VLOOKUP($U$1,A:F,6,))*100)+100</f>
        <v>116.87150837988827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135.69611308</v>
      </c>
      <c r="F205" s="76">
        <f>IF(VLOOKUP(A205,Database!$A:$AS,MATCH($F$1,Database!$A$1:$AS$1,0),FALSE)=0,#N/A,VLOOKUP(A205,Database!$A:$AS,MATCH($F$1,Database!$A$1:$AS$1,0),FALSE))</f>
        <v>106.2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114.71080528207887</v>
      </c>
      <c r="L205" s="76">
        <f>(((Table134567891011121314151617343[[#This Row],[EA19]]-VLOOKUP($U$1,A:F,6,))/VLOOKUP($U$1,A:F,6,))*100)+100</f>
        <v>118.65921787709497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134.76911230799999</v>
      </c>
      <c r="F206" s="76">
        <f>IF(VLOOKUP(A206,Database!$A:$AS,MATCH($F$1,Database!$A$1:$AS$1,0),FALSE)=0,#N/A,VLOOKUP(A206,Database!$A:$AS,MATCH($F$1,Database!$A$1:$AS$1,0),FALSE))</f>
        <v>105.6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113.92716452303561</v>
      </c>
      <c r="L206" s="76">
        <f>(((Table134567891011121314151617343[[#This Row],[EA19]]-VLOOKUP($U$1,A:F,6,))/VLOOKUP($U$1,A:F,6,))*100)+100</f>
        <v>117.98882681564245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106.3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113.31851150597471</v>
      </c>
      <c r="L207" s="76">
        <f>(((Table134567891011121314151617343[[#This Row],[EA19]]-VLOOKUP($U$1,A:F,6,))/VLOOKUP($U$1,A:F,6,))*100)+100</f>
        <v>118.77094972067039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114.70826922826379</v>
      </c>
      <c r="L208" s="76">
        <f>(((Table134567891011121314151617343[[#This Row],[EA19]]-VLOOKUP($U$1,A:F,6,))/VLOOKUP($U$1,A:F,6,))*100)+100</f>
        <v>119.44134078212291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105.4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112.57460226233671</v>
      </c>
      <c r="L209" s="76">
        <f>(((Table134567891011121314151617343[[#This Row],[EA19]]-VLOOKUP($U$1,A:F,6,))/VLOOKUP($U$1,A:F,6,))*100)+100</f>
        <v>117.76536312849163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107.3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115.21209866960064</v>
      </c>
      <c r="L210" s="76">
        <f>(((Table134567891011121314151617343[[#This Row],[EA19]]-VLOOKUP($U$1,A:F,6,))/VLOOKUP($U$1,A:F,6,))*100)+100</f>
        <v>119.88826815642457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136.15911346600001</v>
      </c>
      <c r="F211" s="76">
        <f>IF(VLOOKUP(A211,Database!$A:$AS,MATCH($F$1,Database!$A$1:$AS$1,0),FALSE)=0,#N/A,VLOOKUP(A211,Database!$A:$AS,MATCH($F$1,Database!$A$1:$AS$1,0),FALSE))</f>
        <v>107.4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115.10220298624643</v>
      </c>
      <c r="L211" s="76">
        <f>(((Table134567891011121314151617343[[#This Row],[EA19]]-VLOOKUP($U$1,A:F,6,))/VLOOKUP($U$1,A:F,6,))*100)+100</f>
        <v>120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133.720111433</v>
      </c>
      <c r="F212" s="76">
        <f>IF(VLOOKUP(A212,Database!$A:$AS,MATCH($F$1,Database!$A$1:$AS$1,0),FALSE)=0,#N/A,VLOOKUP(A212,Database!$A:$AS,MATCH($F$1,Database!$A$1:$AS$1,0),FALSE))</f>
        <v>107.6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113.04039089052992</v>
      </c>
      <c r="L212" s="76">
        <f>(((Table134567891011121314151617343[[#This Row],[EA19]]-VLOOKUP($U$1,A:F,6,))/VLOOKUP($U$1,A:F,6,))*100)+100</f>
        <v>120.22346368715083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133.87111155900001</v>
      </c>
      <c r="F213" s="76">
        <f>IF(VLOOKUP(A213,Database!$A:$AS,MATCH($F$1,Database!$A$1:$AS$1,0),FALSE)=0,#N/A,VLOOKUP(A213,Database!$A:$AS,MATCH($F$1,Database!$A$1:$AS$1,0),FALSE))</f>
        <v>108.3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113.16803895397109</v>
      </c>
      <c r="L213" s="76">
        <f>(((Table134567891011121314151617343[[#This Row],[EA19]]-VLOOKUP($U$1,A:F,6,))/VLOOKUP($U$1,A:F,6,))*100)+100</f>
        <v>121.00558659217877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134.37811198200001</v>
      </c>
      <c r="F214" s="76">
        <f>IF(VLOOKUP(A214,Database!$A:$AS,MATCH($F$1,Database!$A$1:$AS$1,0),FALSE)=0,#N/A,VLOOKUP(A214,Database!$A:$AS,MATCH($F$1,Database!$A$1:$AS$1,0),FALSE))</f>
        <v>107.9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113.59663212057416</v>
      </c>
      <c r="L214" s="76">
        <f>(((Table134567891011121314151617343[[#This Row],[EA19]]-VLOOKUP($U$1,A:F,6,))/VLOOKUP($U$1,A:F,6,))*100)+100</f>
        <v>120.55865921787711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108.7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113.80966067654548</v>
      </c>
      <c r="L215" s="76">
        <f>(((Table134567891011121314151617343[[#This Row],[EA19]]-VLOOKUP($U$1,A:F,6,))/VLOOKUP($U$1,A:F,6,))*100)+100</f>
        <v>121.45251396648045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108.1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112.9626185611357</v>
      </c>
      <c r="L216" s="76">
        <f>(((Table134567891011121314151617343[[#This Row],[EA19]]-VLOOKUP($U$1,A:F,6,))/VLOOKUP($U$1,A:F,6,))*100)+100</f>
        <v>120.78212290502793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133.37011114200001</v>
      </c>
      <c r="F217" s="76">
        <f>IF(VLOOKUP(A217,Database!$A:$AS,MATCH($F$1,Database!$A$1:$AS$1,0),FALSE)=0,#N/A,VLOOKUP(A217,Database!$A:$AS,MATCH($F$1,Database!$A$1:$AS$1,0),FALSE))</f>
        <v>108.5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112.74451789668889</v>
      </c>
      <c r="L217" s="76">
        <f>(((Table134567891011121314151617343[[#This Row],[EA19]]-VLOOKUP($U$1,A:F,6,))/VLOOKUP($U$1,A:F,6,))*100)+100</f>
        <v>121.22905027932961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133.78411148699999</v>
      </c>
      <c r="F218" s="76">
        <f>IF(VLOOKUP(A218,Database!$A:$AS,MATCH($F$1,Database!$A$1:$AS$1,0),FALSE)=0,#N/A,VLOOKUP(A218,Database!$A:$AS,MATCH($F$1,Database!$A$1:$AS$1,0),FALSE))</f>
        <v>109.5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113.09449338149889</v>
      </c>
      <c r="L218" s="76">
        <f>(((Table134567891011121314151617343[[#This Row],[EA19]]-VLOOKUP($U$1,A:F,6,))/VLOOKUP($U$1,A:F,6,))*100)+100</f>
        <v>122.3463687150838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133.676111397</v>
      </c>
      <c r="F219" s="76">
        <f>IF(VLOOKUP(A219,Database!$A:$AS,MATCH($F$1,Database!$A$1:$AS$1,0),FALSE)=0,#N/A,VLOOKUP(A219,Database!$A:$AS,MATCH($F$1,Database!$A$1:$AS$1,0),FALSE))</f>
        <v>109.3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113.00319542893976</v>
      </c>
      <c r="L219" s="76">
        <f>(((Table134567891011121314151617343[[#This Row],[EA19]]-VLOOKUP($U$1,A:F,6,))/VLOOKUP($U$1,A:F,6,))*100)+100</f>
        <v>122.12290502793296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108.8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110.94222868477675</v>
      </c>
      <c r="L220" s="76">
        <f>(((Table134567891011121314151617343[[#This Row],[EA19]]-VLOOKUP($U$1,A:F,6,))/VLOOKUP($U$1,A:F,6,))*100)+100</f>
        <v>121.56424581005587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132.044110037</v>
      </c>
      <c r="F221" s="76">
        <f>IF(VLOOKUP(A221,Database!$A:$AS,MATCH($F$1,Database!$A$1:$AS$1,0),FALSE)=0,#N/A,VLOOKUP(A221,Database!$A:$AS,MATCH($F$1,Database!$A$1:$AS$1,0),FALSE))</f>
        <v>110.1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111.62358192360171</v>
      </c>
      <c r="L221" s="76">
        <f>(((Table134567891011121314151617343[[#This Row],[EA19]]-VLOOKUP($U$1,A:F,6,))/VLOOKUP($U$1,A:F,6,))*100)+100</f>
        <v>123.0167597765363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108.76629414878401</v>
      </c>
      <c r="L222" s="76">
        <f>(((Table134567891011121314151617343[[#This Row],[EA19]]-VLOOKUP($U$1,A:F,6,))/VLOOKUP($U$1,A:F,6,))*100)+100</f>
        <v>119.44134078212291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124.611103843</v>
      </c>
      <c r="F223" s="76">
        <f>IF(VLOOKUP(A223,Database!$A:$AS,MATCH($F$1,Database!$A$1:$AS$1,0),FALSE)=0,#N/A,VLOOKUP(A223,Database!$A:$AS,MATCH($F$1,Database!$A$1:$AS$1,0),FALSE))</f>
        <v>107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105.34008487400132</v>
      </c>
      <c r="L223" s="76">
        <f>(((Table134567891011121314151617343[[#This Row],[EA19]]-VLOOKUP($U$1,A:F,6,))/VLOOKUP($U$1,A:F,6,))*100)+100</f>
        <v>119.55307262569832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106.1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106.9166652583307</v>
      </c>
      <c r="L224" s="76">
        <f>(((Table134567891011121314151617343[[#This Row],[EA19]]-VLOOKUP($U$1,A:F,6,))/VLOOKUP($U$1,A:F,6,))*100)+100</f>
        <v>118.54748603351955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123.143102619</v>
      </c>
      <c r="F225" s="76">
        <f>IF(VLOOKUP(A225,Database!$A:$AS,MATCH($F$1,Database!$A$1:$AS$1,0),FALSE)=0,#N/A,VLOOKUP(A225,Database!$A:$AS,MATCH($F$1,Database!$A$1:$AS$1,0),FALSE))</f>
        <v>105.6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104.09910899976359</v>
      </c>
      <c r="L225" s="76">
        <f>(((Table134567891011121314151617343[[#This Row],[EA19]]-VLOOKUP($U$1,A:F,6,))/VLOOKUP($U$1,A:F,6,))*100)+100</f>
        <v>117.98882681564245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122.528102107</v>
      </c>
      <c r="F226" s="76">
        <f>IF(VLOOKUP(A226,Database!$A:$AS,MATCH($F$1,Database!$A$1:$AS$1,0),FALSE)=0,#N/A,VLOOKUP(A226,Database!$A:$AS,MATCH($F$1,Database!$A$1:$AS$1,0),FALSE))</f>
        <v>104.8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103.57921788144672</v>
      </c>
      <c r="L226" s="76">
        <f>(((Table134567891011121314151617343[[#This Row],[EA19]]-VLOOKUP($U$1,A:F,6,))/VLOOKUP($U$1,A:F,6,))*100)+100</f>
        <v>117.09497206703909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115.21509601299999</v>
      </c>
      <c r="F227" s="76">
        <f>IF(VLOOKUP(A227,Database!$A:$AS,MATCH($F$1,Database!$A$1:$AS$1,0),FALSE)=0,#N/A,VLOOKUP(A227,Database!$A:$AS,MATCH($F$1,Database!$A$1:$AS$1,0),FALSE))</f>
        <v>102.3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97.397163001356489</v>
      </c>
      <c r="L227" s="76">
        <f>(((Table134567891011121314151617343[[#This Row],[EA19]]-VLOOKUP($U$1,A:F,6,))/VLOOKUP($U$1,A:F,6,))*100)+100</f>
        <v>114.30167597765363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98.5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95.060611696409126</v>
      </c>
      <c r="L228" s="76">
        <f>(((Table134567891011121314151617343[[#This Row],[EA19]]-VLOOKUP($U$1,A:F,6,))/VLOOKUP($U$1,A:F,6,))*100)+100</f>
        <v>110.05586592178771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94.9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90.10854312205214</v>
      </c>
      <c r="L229" s="76">
        <f>(((Table134567891011121314151617343[[#This Row],[EA19]]-VLOOKUP($U$1,A:F,6,))/VLOOKUP($U$1,A:F,6,))*100)+100</f>
        <v>106.03351955307264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91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89.281789440544415</v>
      </c>
      <c r="L230" s="76">
        <f>(((Table134567891011121314151617343[[#This Row],[EA19]]-VLOOKUP($U$1,A:F,6,))/VLOOKUP($U$1,A:F,6,))*100)+100</f>
        <v>101.67597765363128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89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89.028184016769018</v>
      </c>
      <c r="L231" s="76">
        <f>(((Table134567891011121314151617343[[#This Row],[EA19]]-VLOOKUP($U$1,A:F,6,))/VLOOKUP($U$1,A:F,6,))*100)+100</f>
        <v>99.441340782122907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87.8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86.703467631879619</v>
      </c>
      <c r="L232" s="76">
        <f>(((Table134567891011121314151617343[[#This Row],[EA19]]-VLOOKUP($U$1,A:F,6,))/VLOOKUP($U$1,A:F,6,))*100)+100</f>
        <v>98.100558659217867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86.6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87.449067577779232</v>
      </c>
      <c r="L233" s="76">
        <f>(((Table134567891011121314151617343[[#This Row],[EA19]]-VLOOKUP($U$1,A:F,6,))/VLOOKUP($U$1,A:F,6,))*100)+100</f>
        <v>96.759776536312842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88.7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86.888599590812973</v>
      </c>
      <c r="L234" s="76">
        <f>(((Table134567891011121314151617343[[#This Row],[EA19]]-VLOOKUP($U$1,A:F,6,))/VLOOKUP($U$1,A:F,6,))*100)+100</f>
        <v>99.106145251396654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89.2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87.710281163845195</v>
      </c>
      <c r="L235" s="76">
        <f>(((Table134567891011121314151617343[[#This Row],[EA19]]-VLOOKUP($U$1,A:F,6,))/VLOOKUP($U$1,A:F,6,))*100)+100</f>
        <v>99.664804469273747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104.742087285</v>
      </c>
      <c r="F236" s="76">
        <f>IF(VLOOKUP(A236,Database!$A:$AS,MATCH($F$1,Database!$A$1:$AS$1,0),FALSE)=0,#N/A,VLOOKUP(A236,Database!$A:$AS,MATCH($F$1,Database!$A$1:$AS$1,0),FALSE))</f>
        <v>89.4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88.543797656935382</v>
      </c>
      <c r="L236" s="76">
        <f>(((Table134567891011121314151617343[[#This Row],[EA19]]-VLOOKUP($U$1,A:F,6,))/VLOOKUP($U$1,A:F,6,))*100)+100</f>
        <v>99.888268156424587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89.5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88.934350009549476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91.6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89.824505047423713</v>
      </c>
      <c r="L238" s="76">
        <f>(((Table134567891011121314151617343[[#This Row],[EA19]]-VLOOKUP($U$1,A:F,6,))/VLOOKUP($U$1,A:F,6,))*100)+100</f>
        <v>102.3463687150838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91.3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89.591188057550369</v>
      </c>
      <c r="L239" s="76">
        <f>(((Table134567891011121314151617343[[#This Row],[EA19]]-VLOOKUP($U$1,A:F,6,))/VLOOKUP($U$1,A:F,6,))*100)+100</f>
        <v>102.01117318435755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91.5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89.220078787284848</v>
      </c>
      <c r="L240" s="76">
        <f>(((Table134567891011121314151617343[[#This Row],[EA19]]-VLOOKUP($U$1,A:F,6,))/VLOOKUP($U$1,A:F,6,))*100)+100</f>
        <v>102.23463687150839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91.5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88.728084265160604</v>
      </c>
      <c r="L241" s="76">
        <f>(((Table134567891011121314151617343[[#This Row],[EA19]]-VLOOKUP($U$1,A:F,6,))/VLOOKUP($U$1,A:F,6,))*100)+100</f>
        <v>102.23463687150839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93.1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87.961350533805501</v>
      </c>
      <c r="L242" s="76">
        <f>(((Table134567891011121314151617343[[#This Row],[EA19]]-VLOOKUP($U$1,A:F,6,))/VLOOKUP($U$1,A:F,6,))*100)+100</f>
        <v>104.02234636871508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92.6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87.963886587620564</v>
      </c>
      <c r="L243" s="76">
        <f>(((Table134567891011121314151617343[[#This Row],[EA19]]-VLOOKUP($U$1,A:F,6,))/VLOOKUP($U$1,A:F,6,))*100)+100</f>
        <v>103.46368715083798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106.343088619</v>
      </c>
      <c r="F244" s="76">
        <f>IF(VLOOKUP(A244,Database!$A:$AS,MATCH($F$1,Database!$A$1:$AS$1,0),FALSE)=0,#N/A,VLOOKUP(A244,Database!$A:$AS,MATCH($F$1,Database!$A$1:$AS$1,0),FALSE))</f>
        <v>94.3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89.897205268342418</v>
      </c>
      <c r="L244" s="76">
        <f>(((Table134567891011121314151617343[[#This Row],[EA19]]-VLOOKUP($U$1,A:F,6,))/VLOOKUP($U$1,A:F,6,))*100)+100</f>
        <v>105.3631284916201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106.705088921</v>
      </c>
      <c r="F245" s="76">
        <f>IF(VLOOKUP(A245,Database!$A:$AS,MATCH($F$1,Database!$A$1:$AS$1,0),FALSE)=0,#N/A,VLOOKUP(A245,Database!$A:$AS,MATCH($F$1,Database!$A$1:$AS$1,0),FALSE))</f>
        <v>94.7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90.203222479979829</v>
      </c>
      <c r="L245" s="76">
        <f>(((Table134567891011121314151617343[[#This Row],[EA19]]-VLOOKUP($U$1,A:F,6,))/VLOOKUP($U$1,A:F,6,))*100)+100</f>
        <v>105.8100558659218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106.230088525</v>
      </c>
      <c r="F246" s="76">
        <f>IF(VLOOKUP(A246,Database!$A:$AS,MATCH($F$1,Database!$A$1:$AS$1,0),FALSE)=0,#N/A,VLOOKUP(A246,Database!$A:$AS,MATCH($F$1,Database!$A$1:$AS$1,0),FALSE))</f>
        <v>96.5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89.80168055886125</v>
      </c>
      <c r="L246" s="76">
        <f>(((Table134567891011121314151617343[[#This Row],[EA19]]-VLOOKUP($U$1,A:F,6,))/VLOOKUP($U$1,A:F,6,))*100)+100</f>
        <v>107.82122905027933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89.876916834440394</v>
      </c>
      <c r="L247" s="76">
        <f>(((Table134567891011121314151617343[[#This Row],[EA19]]-VLOOKUP($U$1,A:F,6,))/VLOOKUP($U$1,A:F,6,))*100)+100</f>
        <v>107.93296089385474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96.2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88.864185842445835</v>
      </c>
      <c r="L248" s="76">
        <f>(((Table134567891011121314151617343[[#This Row],[EA19]]-VLOOKUP($U$1,A:F,6,))/VLOOKUP($U$1,A:F,6,))*100)+100</f>
        <v>107.48603351955308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104.221086851</v>
      </c>
      <c r="F249" s="76">
        <f>IF(VLOOKUP(A249,Database!$A:$AS,MATCH($F$1,Database!$A$1:$AS$1,0),FALSE)=0,#N/A,VLOOKUP(A249,Database!$A:$AS,MATCH($F$1,Database!$A$1:$AS$1,0),FALSE))</f>
        <v>97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88.1033695711197</v>
      </c>
      <c r="L249" s="76">
        <f>(((Table134567891011121314151617343[[#This Row],[EA19]]-VLOOKUP($U$1,A:F,6,))/VLOOKUP($U$1,A:F,6,))*100)+100</f>
        <v>108.37988826815642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97.2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88.641858421076975</v>
      </c>
      <c r="L250" s="76">
        <f>(((Table134567891011121314151617343[[#This Row],[EA19]]-VLOOKUP($U$1,A:F,6,))/VLOOKUP($U$1,A:F,6,))*100)+100</f>
        <v>108.60335195530726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98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89.182883324849342</v>
      </c>
      <c r="L251" s="76">
        <f>(((Table134567891011121314151617343[[#This Row],[EA19]]-VLOOKUP($U$1,A:F,6,))/VLOOKUP($U$1,A:F,6,))*100)+100</f>
        <v>109.49720670391062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108.02409002</v>
      </c>
      <c r="F252" s="76">
        <f>IF(VLOOKUP(A252,Database!$A:$AS,MATCH($F$1,Database!$A$1:$AS$1,0),FALSE)=0,#N/A,VLOOKUP(A252,Database!$A:$AS,MATCH($F$1,Database!$A$1:$AS$1,0),FALSE))</f>
        <v>98.9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91.318240993038017</v>
      </c>
      <c r="L252" s="76">
        <f>(((Table134567891011121314151617343[[#This Row],[EA19]]-VLOOKUP($U$1,A:F,6,))/VLOOKUP($U$1,A:F,6,))*100)+100</f>
        <v>110.50279329608939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99.6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89.071296938388173</v>
      </c>
      <c r="L253" s="76">
        <f>(((Table134567891011121314151617343[[#This Row],[EA19]]-VLOOKUP($U$1,A:F,6,))/VLOOKUP($U$1,A:F,6,))*100)+100</f>
        <v>111.28491620111731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105.853088211</v>
      </c>
      <c r="F254" s="76">
        <f>IF(VLOOKUP(A254,Database!$A:$AS,MATCH($F$1,Database!$A$1:$AS$1,0),FALSE)=0,#N/A,VLOOKUP(A254,Database!$A:$AS,MATCH($F$1,Database!$A$1:$AS$1,0),FALSE))</f>
        <v>99.1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89.482983076457757</v>
      </c>
      <c r="L254" s="76">
        <f>(((Table134567891011121314151617343[[#This Row],[EA19]]-VLOOKUP($U$1,A:F,6,))/VLOOKUP($U$1,A:F,6,))*100)+100</f>
        <v>110.72625698324022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100.1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89.842257426665327</v>
      </c>
      <c r="L255" s="76">
        <f>(((Table134567891011121314151617343[[#This Row],[EA19]]-VLOOKUP($U$1,A:F,6,))/VLOOKUP($U$1,A:F,6,))*100)+100</f>
        <v>111.8435754189944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105.414087845</v>
      </c>
      <c r="F256" s="76">
        <f>IF(VLOOKUP(A256,Database!$A:$AS,MATCH($F$1,Database!$A$1:$AS$1,0),FALSE)=0,#N/A,VLOOKUP(A256,Database!$A:$AS,MATCH($F$1,Database!$A$1:$AS$1,0),FALSE))</f>
        <v>100.2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89.111873806192222</v>
      </c>
      <c r="L256" s="76">
        <f>(((Table134567891011121314151617343[[#This Row],[EA19]]-VLOOKUP($U$1,A:F,6,))/VLOOKUP($U$1,A:F,6,))*100)+100</f>
        <v>111.95530726256983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104.91808743199999</v>
      </c>
      <c r="F257" s="76">
        <f>IF(VLOOKUP(A257,Database!$A:$AS,MATCH($F$1,Database!$A$1:$AS$1,0),FALSE)=0,#N/A,VLOOKUP(A257,Database!$A:$AS,MATCH($F$1,Database!$A$1:$AS$1,0),FALSE))</f>
        <v>99.8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88.692579505832043</v>
      </c>
      <c r="L257" s="76">
        <f>(((Table134567891011121314151617343[[#This Row],[EA19]]-VLOOKUP($U$1,A:F,6,))/VLOOKUP($U$1,A:F,6,))*100)+100</f>
        <v>111.50837988826815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100.4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87.963886587620564</v>
      </c>
      <c r="L258" s="76">
        <f>(((Table134567891011121314151617343[[#This Row],[EA19]]-VLOOKUP($U$1,A:F,6,))/VLOOKUP($U$1,A:F,6,))*100)+100</f>
        <v>112.17877094972067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104.45408704499999</v>
      </c>
      <c r="F259" s="76">
        <f>IF(VLOOKUP(A259,Database!$A:$AS,MATCH($F$1,Database!$A$1:$AS$1,0),FALSE)=0,#N/A,VLOOKUP(A259,Database!$A:$AS,MATCH($F$1,Database!$A$1:$AS$1,0),FALSE))</f>
        <v>99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88.300336450111018</v>
      </c>
      <c r="L259" s="76">
        <f>(((Table134567891011121314151617343[[#This Row],[EA19]]-VLOOKUP($U$1,A:F,6,))/VLOOKUP($U$1,A:F,6,))*100)+100</f>
        <v>110.61452513966481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100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88.487159112151318</v>
      </c>
      <c r="L260" s="76">
        <f>(((Table134567891011121314151617343[[#This Row],[EA19]]-VLOOKUP($U$1,A:F,6,))/VLOOKUP($U$1,A:F,6,))*100)+100</f>
        <v>111.73184357541899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104.579087149</v>
      </c>
      <c r="F261" s="76">
        <f>IF(VLOOKUP(A261,Database!$A:$AS,MATCH($F$1,Database!$A$1:$AS$1,0),FALSE)=0,#N/A,VLOOKUP(A261,Database!$A:$AS,MATCH($F$1,Database!$A$1:$AS$1,0),FALSE))</f>
        <v>100.1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88.406005376543206</v>
      </c>
      <c r="L261" s="76">
        <f>(((Table134567891011121314151617343[[#This Row],[EA19]]-VLOOKUP($U$1,A:F,6,))/VLOOKUP($U$1,A:F,6,))*100)+100</f>
        <v>111.8435754189944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99.1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87.203070316294429</v>
      </c>
      <c r="L262" s="76">
        <f>(((Table134567891011121314151617343[[#This Row],[EA19]]-VLOOKUP($U$1,A:F,6,))/VLOOKUP($U$1,A:F,6,))*100)+100</f>
        <v>110.72625698324022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101.65708471400001</v>
      </c>
      <c r="F263" s="76">
        <f>IF(VLOOKUP(A263,Database!$A:$AS,MATCH($F$1,Database!$A$1:$AS$1,0),FALSE)=0,#N/A,VLOOKUP(A263,Database!$A:$AS,MATCH($F$1,Database!$A$1:$AS$1,0),FALSE))</f>
        <v>98.8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85.935888548971036</v>
      </c>
      <c r="L263" s="76">
        <f>(((Table134567891011121314151617343[[#This Row],[EA19]]-VLOOKUP($U$1,A:F,6,))/VLOOKUP($U$1,A:F,6,))*100)+100</f>
        <v>110.39106145251397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99.1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85.474326677699835</v>
      </c>
      <c r="L264" s="76">
        <f>(((Table134567891011121314151617343[[#This Row],[EA19]]-VLOOKUP($U$1,A:F,6,))/VLOOKUP($U$1,A:F,6,))*100)+100</f>
        <v>110.72625698324022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98.5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86.485366967432782</v>
      </c>
      <c r="L265" s="76">
        <f>(((Table134567891011121314151617343[[#This Row],[EA19]]-VLOOKUP($U$1,A:F,6,))/VLOOKUP($U$1,A:F,6,))*100)+100</f>
        <v>110.05586592178771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97.7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85.117588382152704</v>
      </c>
      <c r="L266" s="76">
        <f>(((Table134567891011121314151617343[[#This Row],[EA19]]-VLOOKUP($U$1,A:F,6,))/VLOOKUP($U$1,A:F,6,))*100)+100</f>
        <v>109.16201117318437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99.468082890000005</v>
      </c>
      <c r="F267" s="76">
        <f>IF(VLOOKUP(A267,Database!$A:$AS,MATCH($F$1,Database!$A$1:$AS$1,0),FALSE)=0,#N/A,VLOOKUP(A267,Database!$A:$AS,MATCH($F$1,Database!$A$1:$AS$1,0),FALSE))</f>
        <v>98.4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84.085414306964253</v>
      </c>
      <c r="L267" s="76">
        <f>(((Table134567891011121314151617343[[#This Row],[EA19]]-VLOOKUP($U$1,A:F,6,))/VLOOKUP($U$1,A:F,6,))*100)+100</f>
        <v>109.9441340782123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98.2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82.773428914914746</v>
      </c>
      <c r="L268" s="76">
        <f>(((Table134567891011121314151617343[[#This Row],[EA19]]-VLOOKUP($U$1,A:F,6,))/VLOOKUP($U$1,A:F,6,))*100)+100</f>
        <v>109.72067039106146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97.134080944999994</v>
      </c>
      <c r="F269" s="76">
        <f>IF(VLOOKUP(A269,Database!$A:$AS,MATCH($F$1,Database!$A$1:$AS$1,0),FALSE)=0,#N/A,VLOOKUP(A269,Database!$A:$AS,MATCH($F$1,Database!$A$1:$AS$1,0),FALSE))</f>
        <v>97.4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82.112364109991802</v>
      </c>
      <c r="L269" s="76">
        <f>(((Table134567891011121314151617343[[#This Row],[EA19]]-VLOOKUP($U$1,A:F,6,))/VLOOKUP($U$1,A:F,6,))*100)+100</f>
        <v>108.8268156424581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97.623081353000003</v>
      </c>
      <c r="F270" s="76">
        <f>IF(VLOOKUP(A270,Database!$A:$AS,MATCH($F$1,Database!$A$1:$AS$1,0),FALSE)=0,#N/A,VLOOKUP(A270,Database!$A:$AS,MATCH($F$1,Database!$A$1:$AS$1,0),FALSE))</f>
        <v>98.3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82.525740951168345</v>
      </c>
      <c r="L270" s="76">
        <f>(((Table134567891011121314151617343[[#This Row],[EA19]]-VLOOKUP($U$1,A:F,6,))/VLOOKUP($U$1,A:F,6,))*100)+100</f>
        <v>109.83240223463687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97.4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82.581534144398944</v>
      </c>
      <c r="L271" s="76">
        <f>(((Table134567891011121314151617343[[#This Row],[EA19]]-VLOOKUP($U$1,A:F,6,))/VLOOKUP($U$1,A:F,6,))*100)+100</f>
        <v>108.8268156424581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97.7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81.959355504173104</v>
      </c>
      <c r="L272" s="76">
        <f>(((Table134567891011121314151617343[[#This Row],[EA19]]-VLOOKUP($U$1,A:F,6,))/VLOOKUP($U$1,A:F,6,))*100)+100</f>
        <v>109.16201117318437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98.873082393999994</v>
      </c>
      <c r="F273" s="76">
        <f>IF(VLOOKUP(A273,Database!$A:$AS,MATCH($F$1,Database!$A$1:$AS$1,0),FALSE)=0,#N/A,VLOOKUP(A273,Database!$A:$AS,MATCH($F$1,Database!$A$1:$AS$1,0),FALSE))</f>
        <v>98.4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83.58243021633551</v>
      </c>
      <c r="L273" s="76">
        <f>(((Table134567891011121314151617343[[#This Row],[EA19]]-VLOOKUP($U$1,A:F,6,))/VLOOKUP($U$1,A:F,6,))*100)+100</f>
        <v>109.9441340782123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80.950005917547102</v>
      </c>
      <c r="L274" s="76">
        <f>(((Table134567891011121314151617343[[#This Row],[EA19]]-VLOOKUP($U$1,A:F,6,))/VLOOKUP($U$1,A:F,6,))*100)+100</f>
        <v>107.93296089385474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95.8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81.360001352509727</v>
      </c>
      <c r="L275" s="76">
        <f>(((Table134567891011121314151617343[[#This Row],[EA19]]-VLOOKUP($U$1,A:F,6,))/VLOOKUP($U$1,A:F,6,))*100)+100</f>
        <v>107.0391061452514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93.968078306999999</v>
      </c>
      <c r="F276" s="76">
        <f>IF(VLOOKUP(A276,Database!$A:$AS,MATCH($F$1,Database!$A$1:$AS$1,0),FALSE)=0,#N/A,VLOOKUP(A276,Database!$A:$AS,MATCH($F$1,Database!$A$1:$AS$1,0),FALSE))</f>
        <v>95.1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79.435981538030774</v>
      </c>
      <c r="L276" s="76">
        <f>(((Table134567891011121314151617343[[#This Row],[EA19]]-VLOOKUP($U$1,A:F,6,))/VLOOKUP($U$1,A:F,6,))*100)+100</f>
        <v>106.25698324022346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95.6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79.770740697414269</v>
      </c>
      <c r="L277" s="76">
        <f>(((Table134567891011121314151617343[[#This Row],[EA19]]-VLOOKUP($U$1,A:F,6,))/VLOOKUP($U$1,A:F,6,))*100)+100</f>
        <v>106.81564245810056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95.140079283000006</v>
      </c>
      <c r="F278" s="76">
        <f>IF(VLOOKUP(A278,Database!$A:$AS,MATCH($F$1,Database!$A$1:$AS$1,0),FALSE)=0,#N/A,VLOOKUP(A278,Database!$A:$AS,MATCH($F$1,Database!$A$1:$AS$1,0),FALSE))</f>
        <v>95.2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80.426733393016349</v>
      </c>
      <c r="L278" s="76">
        <f>(((Table134567891011121314151617343[[#This Row],[EA19]]-VLOOKUP($U$1,A:F,6,))/VLOOKUP($U$1,A:F,6,))*100)+100</f>
        <v>106.36871508379889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94.609078840999999</v>
      </c>
      <c r="F279" s="76">
        <f>IF(VLOOKUP(A279,Database!$A:$AS,MATCH($F$1,Database!$A$1:$AS$1,0),FALSE)=0,#N/A,VLOOKUP(A279,Database!$A:$AS,MATCH($F$1,Database!$A$1:$AS$1,0),FALSE))</f>
        <v>95.3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79.977851793356592</v>
      </c>
      <c r="L279" s="76">
        <f>(((Table134567891011121314151617343[[#This Row],[EA19]]-VLOOKUP($U$1,A:F,6,))/VLOOKUP($U$1,A:F,6,))*100)+100</f>
        <v>106.4804469273743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96.4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80.651596869045619</v>
      </c>
      <c r="L280" s="76">
        <f>(((Table134567891011121314151617343[[#This Row],[EA19]]-VLOOKUP($U$1,A:F,6,))/VLOOKUP($U$1,A:F,6,))*100)+100</f>
        <v>107.70949720670392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79.784266319733831</v>
      </c>
      <c r="L281" s="76">
        <f>(((Table134567891011121314151617343[[#This Row],[EA19]]-VLOOKUP($U$1,A:F,6,))/VLOOKUP($U$1,A:F,6,))*100)+100</f>
        <v>107.93296089385474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96.8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80.259353813324594</v>
      </c>
      <c r="L282" s="76">
        <f>(((Table134567891011121314151617343[[#This Row],[EA19]]-VLOOKUP($U$1,A:F,6,))/VLOOKUP($U$1,A:F,6,))*100)+100</f>
        <v>108.15642458100558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96.8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81.005799110777673</v>
      </c>
      <c r="L283" s="76">
        <f>(((Table134567891011121314151617343[[#This Row],[EA19]]-VLOOKUP($U$1,A:F,6,))/VLOOKUP($U$1,A:F,6,))*100)+100</f>
        <v>108.15642458100558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96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81.015097976175213</v>
      </c>
      <c r="L284" s="76">
        <f>(((Table134567891011121314151617343[[#This Row],[EA19]]-VLOOKUP($U$1,A:F,6,))/VLOOKUP($U$1,A:F,6,))*100)+100</f>
        <v>107.26256983240224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96.649080541000004</v>
      </c>
      <c r="F285" s="76">
        <f>IF(VLOOKUP(A285,Database!$A:$AS,MATCH($F$1,Database!$A$1:$AS$1,0),FALSE)=0,#N/A,VLOOKUP(A285,Database!$A:$AS,MATCH($F$1,Database!$A$1:$AS$1,0),FALSE))</f>
        <v>96.4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81.702368675029163</v>
      </c>
      <c r="L285" s="76">
        <f>(((Table134567891011121314151617343[[#This Row],[EA19]]-VLOOKUP($U$1,A:F,6,))/VLOOKUP($U$1,A:F,6,))*100)+100</f>
        <v>107.70949720670392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81.433546925827258</v>
      </c>
      <c r="L286" s="76">
        <f>(((Table134567891011121314151617343[[#This Row],[EA19]]-VLOOKUP($U$1,A:F,6,))/VLOOKUP($U$1,A:F,6,))*100)+100</f>
        <v>107.93296089385474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96.1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80.814749691815337</v>
      </c>
      <c r="L287" s="76">
        <f>(((Table134567891011121314151617343[[#This Row],[EA19]]-VLOOKUP($U$1,A:F,6,))/VLOOKUP($U$1,A:F,6,))*100)+100</f>
        <v>107.37430167597765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97.4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81.517236715250462</v>
      </c>
      <c r="L288" s="76">
        <f>(((Table134567891011121314151617343[[#This Row],[EA19]]-VLOOKUP($U$1,A:F,6,))/VLOOKUP($U$1,A:F,6,))*100)+100</f>
        <v>108.8268156424581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97.2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81.72519316274628</v>
      </c>
      <c r="L289" s="76">
        <f>(((Table134567891011121314151617343[[#This Row],[EA19]]-VLOOKUP($U$1,A:F,6,))/VLOOKUP($U$1,A:F,6,))*100)+100</f>
        <v>108.60335195530726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96.9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81.619524236314106</v>
      </c>
      <c r="L290" s="76">
        <f>(((Table134567891011121314151617343[[#This Row],[EA19]]-VLOOKUP($U$1,A:F,6,))/VLOOKUP($U$1,A:F,6,))*100)+100</f>
        <v>108.26815642458101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97.6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82.0963024330118</v>
      </c>
      <c r="L291" s="76">
        <f>(((Table134567891011121314151617343[[#This Row],[EA19]]-VLOOKUP($U$1,A:F,6,))/VLOOKUP($U$1,A:F,6,))*100)+100</f>
        <v>109.05027932960893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97.1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81.561194989268429</v>
      </c>
      <c r="L292" s="76">
        <f>(((Table134567891011121314151617343[[#This Row],[EA19]]-VLOOKUP($U$1,A:F,6,))/VLOOKUP($U$1,A:F,6,))*100)+100</f>
        <v>108.49162011173183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98.6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82.436133700870812</v>
      </c>
      <c r="L293" s="76">
        <f>(((Table134567891011121314151617343[[#This Row],[EA19]]-VLOOKUP($U$1,A:F,6,))/VLOOKUP($U$1,A:F,6,))*100)+100</f>
        <v>110.16759776536313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97.8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82.10644664996282</v>
      </c>
      <c r="L294" s="76">
        <f>(((Table134567891011121314151617343[[#This Row],[EA19]]-VLOOKUP($U$1,A:F,6,))/VLOOKUP($U$1,A:F,6,))*100)+100</f>
        <v>109.27374301675977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97.3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81.697296566553661</v>
      </c>
      <c r="L295" s="76">
        <f>(((Table134567891011121314151617343[[#This Row],[EA19]]-VLOOKUP($U$1,A:F,6,))/VLOOKUP($U$1,A:F,6,))*100)+100</f>
        <v>108.71508379888267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98.1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81.616988182499014</v>
      </c>
      <c r="L296" s="76">
        <f>(((Table134567891011121314151617343[[#This Row],[EA19]]-VLOOKUP($U$1,A:F,6,))/VLOOKUP($U$1,A:F,6,))*100)+100</f>
        <v>109.60893854748603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96.4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82.015994048957168</v>
      </c>
      <c r="L297" s="76">
        <f>(((Table134567891011121314151617343[[#This Row],[EA19]]-VLOOKUP($U$1,A:F,6,))/VLOOKUP($U$1,A:F,6,))*100)+100</f>
        <v>107.70949720670392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97.4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82.218878387977455</v>
      </c>
      <c r="L298" s="76">
        <f>(((Table134567891011121314151617343[[#This Row],[EA19]]-VLOOKUP($U$1,A:F,6,))/VLOOKUP($U$1,A:F,6,))*100)+100</f>
        <v>108.8268156424581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96.816080679999999</v>
      </c>
      <c r="F299" s="76">
        <f>IF(VLOOKUP(A299,Database!$A:$AS,MATCH($F$1,Database!$A$1:$AS$1,0),FALSE)=0,#N/A,VLOOKUP(A299,Database!$A:$AS,MATCH($F$1,Database!$A$1:$AS$1,0),FALSE))</f>
        <v>97.1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81.843542360789911</v>
      </c>
      <c r="L299" s="76">
        <f>(((Table134567891011121314151617343[[#This Row],[EA19]]-VLOOKUP($U$1,A:F,6,))/VLOOKUP($U$1,A:F,6,))*100)+100</f>
        <v>108.49162011173183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96.8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81.511319256066841</v>
      </c>
      <c r="L300" s="76">
        <f>(((Table134567891011121314151617343[[#This Row],[EA19]]-VLOOKUP($U$1,A:F,6,))/VLOOKUP($U$1,A:F,6,))*100)+100</f>
        <v>108.15642458100558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98.2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81.704059378136122</v>
      </c>
      <c r="L301" s="76">
        <f>(((Table134567891011121314151617343[[#This Row],[EA19]]-VLOOKUP($U$1,A:F,6,))/VLOOKUP($U$1,A:F,6,))*100)+100</f>
        <v>109.72067039106146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97.6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81.876511066303379</v>
      </c>
      <c r="L302" s="76">
        <f>(((Table134567891011121314151617343[[#This Row],[EA19]]-VLOOKUP($U$1,A:F,6,))/VLOOKUP($U$1,A:F,6,))*100)+100</f>
        <v>109.05027932960893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100.3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82.938272439946061</v>
      </c>
      <c r="L303" s="76">
        <f>(((Table134567891011121314151617343[[#This Row],[EA19]]-VLOOKUP($U$1,A:F,6,))/VLOOKUP($U$1,A:F,6,))*100)+100</f>
        <v>112.06703910614524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98.837082363999997</v>
      </c>
      <c r="F304" s="76">
        <f>IF(VLOOKUP(A304,Database!$A:$AS,MATCH($F$1,Database!$A$1:$AS$1,0),FALSE)=0,#N/A,VLOOKUP(A304,Database!$A:$AS,MATCH($F$1,Database!$A$1:$AS$1,0),FALSE))</f>
        <v>100.4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83.55199756548248</v>
      </c>
      <c r="L304" s="76">
        <f>(((Table134567891011121314151617343[[#This Row],[EA19]]-VLOOKUP($U$1,A:F,6,))/VLOOKUP($U$1,A:F,6,))*100)+100</f>
        <v>112.17877094972067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99.4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84.328030162235123</v>
      </c>
      <c r="L305" s="76">
        <f>(((Table134567891011121314151617343[[#This Row],[EA19]]-VLOOKUP($U$1,A:F,6,))/VLOOKUP($U$1,A:F,6,))*100)+100</f>
        <v>111.06145251396649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100.2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85.324699478095027</v>
      </c>
      <c r="L306" s="76">
        <f>(((Table134567891011121314151617343[[#This Row],[EA19]]-VLOOKUP($U$1,A:F,6,))/VLOOKUP($U$1,A:F,6,))*100)+100</f>
        <v>111.95530726256983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101.121084268</v>
      </c>
      <c r="F307" s="76">
        <f>IF(VLOOKUP(A307,Database!$A:$AS,MATCH($F$1,Database!$A$1:$AS$1,0),FALSE)=0,#N/A,VLOOKUP(A307,Database!$A:$AS,MATCH($F$1,Database!$A$1:$AS$1,0),FALSE))</f>
        <v>100.4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85.482780192389257</v>
      </c>
      <c r="L307" s="76">
        <f>(((Table134567891011121314151617343[[#This Row],[EA19]]-VLOOKUP($U$1,A:F,6,))/VLOOKUP($U$1,A:F,6,))*100)+100</f>
        <v>112.17877094972067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102.068085057</v>
      </c>
      <c r="F308" s="76">
        <f>IF(VLOOKUP(A308,Database!$A:$AS,MATCH($F$1,Database!$A$1:$AS$1,0),FALSE)=0,#N/A,VLOOKUP(A308,Database!$A:$AS,MATCH($F$1,Database!$A$1:$AS$1,0),FALSE))</f>
        <v>100.9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86.283327979965975</v>
      </c>
      <c r="L308" s="76">
        <f>(((Table134567891011121314151617343[[#This Row],[EA19]]-VLOOKUP($U$1,A:F,6,))/VLOOKUP($U$1,A:F,6,))*100)+100</f>
        <v>112.73743016759778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99.7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84.355926759273103</v>
      </c>
      <c r="L309" s="76">
        <f>(((Table134567891011121314151617343[[#This Row],[EA19]]-VLOOKUP($U$1,A:F,6,))/VLOOKUP($U$1,A:F,6,))*100)+100</f>
        <v>111.39664804469274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100.3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85.535191979405937</v>
      </c>
      <c r="L310" s="76">
        <f>(((Table134567891011121314151617343[[#This Row],[EA19]]-VLOOKUP($U$1,A:F,6,))/VLOOKUP($U$1,A:F,6,))*100)+100</f>
        <v>112.06703910614524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100.561083801</v>
      </c>
      <c r="F311" s="76">
        <f>IF(VLOOKUP(A311,Database!$A:$AS,MATCH($F$1,Database!$A$1:$AS$1,0),FALSE)=0,#N/A,VLOOKUP(A311,Database!$A:$AS,MATCH($F$1,Database!$A$1:$AS$1,0),FALSE))</f>
        <v>100.7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85.009383401060092</v>
      </c>
      <c r="L311" s="76">
        <f>(((Table134567891011121314151617343[[#This Row],[EA19]]-VLOOKUP($U$1,A:F,6,))/VLOOKUP($U$1,A:F,6,))*100)+100</f>
        <v>112.51396648044692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99.9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84.947672747800524</v>
      </c>
      <c r="L312" s="76">
        <f>(((Table134567891011121314151617343[[#This Row],[EA19]]-VLOOKUP($U$1,A:F,6,))/VLOOKUP($U$1,A:F,6,))*100)+100</f>
        <v>111.62011173184358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100.2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84.787901331244711</v>
      </c>
      <c r="L313" s="76">
        <f>(((Table134567891011121314151617343[[#This Row],[EA19]]-VLOOKUP($U$1,A:F,6,))/VLOOKUP($U$1,A:F,6,))*100)+100</f>
        <v>111.95530726256983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102.7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86.095659966372196</v>
      </c>
      <c r="L314" s="76">
        <f>(((Table134567891011121314151617343[[#This Row],[EA19]]-VLOOKUP($U$1,A:F,6,))/VLOOKUP($U$1,A:F,6,))*100)+100</f>
        <v>114.74860335195531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101.1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85.760900806988687</v>
      </c>
      <c r="L315" s="76">
        <f>(((Table134567891011121314151617343[[#This Row],[EA19]]-VLOOKUP($U$1,A:F,6,))/VLOOKUP($U$1,A:F,6,))*100)+100</f>
        <v>112.9608938547486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102.35608529700001</v>
      </c>
      <c r="F316" s="76">
        <f>IF(VLOOKUP(A316,Database!$A:$AS,MATCH($F$1,Database!$A$1:$AS$1,0),FALSE)=0,#N/A,VLOOKUP(A316,Database!$A:$AS,MATCH($F$1,Database!$A$1:$AS$1,0),FALSE))</f>
        <v>100.6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86.526789186790339</v>
      </c>
      <c r="L316" s="76">
        <f>(((Table134567891011121314151617343[[#This Row],[EA19]]-VLOOKUP($U$1,A:F,6,))/VLOOKUP($U$1,A:F,6,))*100)+100</f>
        <v>112.4022346368715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102.55208546</v>
      </c>
      <c r="F317" s="76">
        <f>IF(VLOOKUP(A317,Database!$A:$AS,MATCH($F$1,Database!$A$1:$AS$1,0),FALSE)=0,#N/A,VLOOKUP(A317,Database!$A:$AS,MATCH($F$1,Database!$A$1:$AS$1,0),FALSE))</f>
        <v>101.6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86.692478063375134</v>
      </c>
      <c r="L317" s="76">
        <f>(((Table134567891011121314151617343[[#This Row],[EA19]]-VLOOKUP($U$1,A:F,6,))/VLOOKUP($U$1,A:F,6,))*100)+100</f>
        <v>113.5195530726257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100.349083624</v>
      </c>
      <c r="F318" s="76">
        <f>IF(VLOOKUP(A318,Database!$A:$AS,MATCH($F$1,Database!$A$1:$AS$1,0),FALSE)=0,#N/A,VLOOKUP(A318,Database!$A:$AS,MATCH($F$1,Database!$A$1:$AS$1,0),FALSE))</f>
        <v>100.2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84.830168901310373</v>
      </c>
      <c r="L318" s="76">
        <f>(((Table134567891011121314151617343[[#This Row],[EA19]]-VLOOKUP($U$1,A:F,6,))/VLOOKUP($U$1,A:F,6,))*100)+100</f>
        <v>111.95530726256983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100.662083885</v>
      </c>
      <c r="F319" s="76">
        <f>IF(VLOOKUP(A319,Database!$A:$AS,MATCH($F$1,Database!$A$1:$AS$1,0),FALSE)=0,#N/A,VLOOKUP(A319,Database!$A:$AS,MATCH($F$1,Database!$A$1:$AS$1,0),FALSE))</f>
        <v>101.2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85.094763893590255</v>
      </c>
      <c r="L319" s="76">
        <f>(((Table134567891011121314151617343[[#This Row],[EA19]]-VLOOKUP($U$1,A:F,6,))/VLOOKUP($U$1,A:F,6,))*100)+100</f>
        <v>113.07262569832403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100.800084</v>
      </c>
      <c r="F320" s="76">
        <f>IF(VLOOKUP(A320,Database!$A:$AS,MATCH($F$1,Database!$A$1:$AS$1,0),FALSE)=0,#N/A,VLOOKUP(A320,Database!$A:$AS,MATCH($F$1,Database!$A$1:$AS$1,0),FALSE))</f>
        <v>101.2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85.211422388526927</v>
      </c>
      <c r="L320" s="76">
        <f>(((Table134567891011121314151617343[[#This Row],[EA19]]-VLOOKUP($U$1,A:F,6,))/VLOOKUP($U$1,A:F,6,))*100)+100</f>
        <v>113.07262569832403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102.14108511800001</v>
      </c>
      <c r="F321" s="76">
        <f>IF(VLOOKUP(A321,Database!$A:$AS,MATCH($F$1,Database!$A$1:$AS$1,0),FALSE)=0,#N/A,VLOOKUP(A321,Database!$A:$AS,MATCH($F$1,Database!$A$1:$AS$1,0),FALSE))</f>
        <v>101.2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86.345038633225542</v>
      </c>
      <c r="L321" s="76">
        <f>(((Table134567891011121314151617343[[#This Row],[EA19]]-VLOOKUP($U$1,A:F,6,))/VLOOKUP($U$1,A:F,6,))*100)+100</f>
        <v>113.07262569832403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86.142154294205227</v>
      </c>
      <c r="L322" s="76">
        <f>(((Table134567891011121314151617343[[#This Row],[EA19]]-VLOOKUP($U$1,A:F,6,))/VLOOKUP($U$1,A:F,6,))*100)+100</f>
        <v>113.29608938547487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102.179085149</v>
      </c>
      <c r="F323" s="76">
        <f>IF(VLOOKUP(A323,Database!$A:$AS,MATCH($F$1,Database!$A$1:$AS$1,0),FALSE)=0,#N/A,VLOOKUP(A323,Database!$A:$AS,MATCH($F$1,Database!$A$1:$AS$1,0),FALSE))</f>
        <v>102.8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86.377161986340184</v>
      </c>
      <c r="L323" s="76">
        <f>(((Table134567891011121314151617343[[#This Row],[EA19]]-VLOOKUP($U$1,A:F,6,))/VLOOKUP($U$1,A:F,6,))*100)+100</f>
        <v>114.86033519553072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103.222086018</v>
      </c>
      <c r="F324" s="76">
        <f>IF(VLOOKUP(A324,Database!$A:$AS,MATCH($F$1,Database!$A$1:$AS$1,0),FALSE)=0,#N/A,VLOOKUP(A324,Database!$A:$AS,MATCH($F$1,Database!$A$1:$AS$1,0),FALSE))</f>
        <v>102.6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87.258863509525014</v>
      </c>
      <c r="L324" s="76">
        <f>(((Table134567891011121314151617343[[#This Row],[EA19]]-VLOOKUP($U$1,A:F,6,))/VLOOKUP($U$1,A:F,6,))*100)+100</f>
        <v>114.63687150837988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103.255086046</v>
      </c>
      <c r="F325" s="76">
        <f>IF(VLOOKUP(A325,Database!$A:$AS,MATCH($F$1,Database!$A$1:$AS$1,0),FALSE)=0,#N/A,VLOOKUP(A325,Database!$A:$AS,MATCH($F$1,Database!$A$1:$AS$1,0),FALSE))</f>
        <v>102.5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87.286760106562994</v>
      </c>
      <c r="L325" s="76">
        <f>(((Table134567891011121314151617343[[#This Row],[EA19]]-VLOOKUP($U$1,A:F,6,))/VLOOKUP($U$1,A:F,6,))*100)+100</f>
        <v>114.52513966480447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104.23508686300001</v>
      </c>
      <c r="F326" s="76">
        <f>IF(VLOOKUP(A326,Database!$A:$AS,MATCH($F$1,Database!$A$1:$AS$1,0),FALSE)=0,#N/A,VLOOKUP(A326,Database!$A:$AS,MATCH($F$1,Database!$A$1:$AS$1,0),FALSE))</f>
        <v>101.9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88.115204491177678</v>
      </c>
      <c r="L326" s="76">
        <f>(((Table134567891011121314151617343[[#This Row],[EA19]]-VLOOKUP($U$1,A:F,6,))/VLOOKUP($U$1,A:F,6,))*100)+100</f>
        <v>113.85474860335196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87.482881634000833</v>
      </c>
      <c r="L327" s="76">
        <f>(((Table134567891011121314151617343[[#This Row],[EA19]]-VLOOKUP($U$1,A:F,6,))/VLOOKUP($U$1,A:F,6,))*100)+100</f>
        <v>114.86033519553072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103.291086076</v>
      </c>
      <c r="F328" s="76">
        <f>IF(VLOOKUP(A328,Database!$A:$AS,MATCH($F$1,Database!$A$1:$AS$1,0),FALSE)=0,#N/A,VLOOKUP(A328,Database!$A:$AS,MATCH($F$1,Database!$A$1:$AS$1,0),FALSE))</f>
        <v>102.4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87.317192757416038</v>
      </c>
      <c r="L328" s="76">
        <f>(((Table134567891011121314151617343[[#This Row],[EA19]]-VLOOKUP($U$1,A:F,6,))/VLOOKUP($U$1,A:F,6,))*100)+100</f>
        <v>114.41340782122906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103.300086083</v>
      </c>
      <c r="F329" s="76">
        <f>IF(VLOOKUP(A329,Database!$A:$AS,MATCH($F$1,Database!$A$1:$AS$1,0),FALSE)=0,#N/A,VLOOKUP(A329,Database!$A:$AS,MATCH($F$1,Database!$A$1:$AS$1,0),FALSE))</f>
        <v>103.2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87.324800919706618</v>
      </c>
      <c r="L329" s="76">
        <f>(((Table134567891011121314151617343[[#This Row],[EA19]]-VLOOKUP($U$1,A:F,6,))/VLOOKUP($U$1,A:F,6,))*100)+100</f>
        <v>115.3072625698324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104.48308706900001</v>
      </c>
      <c r="F330" s="76">
        <f>IF(VLOOKUP(A330,Database!$A:$AS,MATCH($F$1,Database!$A$1:$AS$1,0),FALSE)=0,#N/A,VLOOKUP(A330,Database!$A:$AS,MATCH($F$1,Database!$A$1:$AS$1,0),FALSE))</f>
        <v>103.6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88.324851640935094</v>
      </c>
      <c r="L330" s="76">
        <f>(((Table134567891011121314151617343[[#This Row],[EA19]]-VLOOKUP($U$1,A:F,6,))/VLOOKUP($U$1,A:F,6,))*100)+100</f>
        <v>115.75418994413407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104.489087074</v>
      </c>
      <c r="F331" s="76">
        <f>IF(VLOOKUP(A331,Database!$A:$AS,MATCH($F$1,Database!$A$1:$AS$1,0),FALSE)=0,#N/A,VLOOKUP(A331,Database!$A:$AS,MATCH($F$1,Database!$A$1:$AS$1,0),FALSE))</f>
        <v>103.2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88.329923749410582</v>
      </c>
      <c r="L331" s="76">
        <f>(((Table134567891011121314151617343[[#This Row],[EA19]]-VLOOKUP($U$1,A:F,6,))/VLOOKUP($U$1,A:F,6,))*100)+100</f>
        <v>115.3072625698324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104.231086859</v>
      </c>
      <c r="F332" s="76">
        <f>IF(VLOOKUP(A332,Database!$A:$AS,MATCH($F$1,Database!$A$1:$AS$1,0),FALSE)=0,#N/A,VLOOKUP(A332,Database!$A:$AS,MATCH($F$1,Database!$A$1:$AS$1,0),FALSE))</f>
        <v>104.8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88.11182308496376</v>
      </c>
      <c r="L332" s="76">
        <f>(((Table134567891011121314151617343[[#This Row],[EA19]]-VLOOKUP($U$1,A:F,6,))/VLOOKUP($U$1,A:F,6,))*100)+100</f>
        <v>117.09497206703909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104.63808719799999</v>
      </c>
      <c r="F333" s="76">
        <f>IF(VLOOKUP(A333,Database!$A:$AS,MATCH($F$1,Database!$A$1:$AS$1,0),FALSE)=0,#N/A,VLOOKUP(A333,Database!$A:$AS,MATCH($F$1,Database!$A$1:$AS$1,0),FALSE))</f>
        <v>105.5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88.455881109744794</v>
      </c>
      <c r="L333" s="76">
        <f>(((Table134567891011121314151617343[[#This Row],[EA19]]-VLOOKUP($U$1,A:F,6,))/VLOOKUP($U$1,A:F,6,))*100)+100</f>
        <v>117.87709497206704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105.31708776399999</v>
      </c>
      <c r="F334" s="76">
        <f>IF(VLOOKUP(A334,Database!$A:$AS,MATCH($F$1,Database!$A$1:$AS$1,0),FALSE)=0,#N/A,VLOOKUP(A334,Database!$A:$AS,MATCH($F$1,Database!$A$1:$AS$1,0),FALSE))</f>
        <v>105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89.02987471903063</v>
      </c>
      <c r="L334" s="76">
        <f>(((Table134567891011121314151617343[[#This Row],[EA19]]-VLOOKUP($U$1,A:F,6,))/VLOOKUP($U$1,A:F,6,))*100)+100</f>
        <v>117.31843575418995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106.417088681</v>
      </c>
      <c r="F335" s="76">
        <f>IF(VLOOKUP(A335,Database!$A:$AS,MATCH($F$1,Database!$A$1:$AS$1,0),FALSE)=0,#N/A,VLOOKUP(A335,Database!$A:$AS,MATCH($F$1,Database!$A$1:$AS$1,0),FALSE))</f>
        <v>105.7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89.959761273155465</v>
      </c>
      <c r="L335" s="76">
        <f>(((Table134567891011121314151617343[[#This Row],[EA19]]-VLOOKUP($U$1,A:F,6,))/VLOOKUP($U$1,A:F,6,))*100)+100</f>
        <v>118.10055865921788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107.61608968</v>
      </c>
      <c r="F336" s="76">
        <f>IF(VLOOKUP(A336,Database!$A:$AS,MATCH($F$1,Database!$A$1:$AS$1,0),FALSE)=0,#N/A,VLOOKUP(A336,Database!$A:$AS,MATCH($F$1,Database!$A$1:$AS$1,0),FALSE))</f>
        <v>107.8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90.973337616703503</v>
      </c>
      <c r="L336" s="76">
        <f>(((Table134567891011121314151617343[[#This Row],[EA19]]-VLOOKUP($U$1,A:F,6,))/VLOOKUP($U$1,A:F,6,))*100)+100</f>
        <v>120.44692737430168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109.400091167</v>
      </c>
      <c r="F337" s="76">
        <f>IF(VLOOKUP(A337,Database!$A:$AS,MATCH($F$1,Database!$A$1:$AS$1,0),FALSE)=0,#N/A,VLOOKUP(A337,Database!$A:$AS,MATCH($F$1,Database!$A$1:$AS$1,0),FALSE))</f>
        <v>108.1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92.481444537036197</v>
      </c>
      <c r="L337" s="76">
        <f>(((Table134567891011121314151617343[[#This Row],[EA19]]-VLOOKUP($U$1,A:F,6,))/VLOOKUP($U$1,A:F,6,))*100)+100</f>
        <v>120.78212290502793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105.36608780500001</v>
      </c>
      <c r="F338" s="76">
        <f>IF(VLOOKUP(A338,Database!$A:$AS,MATCH($F$1,Database!$A$1:$AS$1,0),FALSE)=0,#N/A,VLOOKUP(A338,Database!$A:$AS,MATCH($F$1,Database!$A$1:$AS$1,0),FALSE))</f>
        <v>105.8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89.071296938388173</v>
      </c>
      <c r="L338" s="76">
        <f>(((Table134567891011121314151617343[[#This Row],[EA19]]-VLOOKUP($U$1,A:F,6,))/VLOOKUP($U$1,A:F,6,))*100)+100</f>
        <v>118.21229050279329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106.5600888</v>
      </c>
      <c r="F339" s="76">
        <f>IF(VLOOKUP(A339,Database!$A:$AS,MATCH($F$1,Database!$A$1:$AS$1,0),FALSE)=0,#N/A,VLOOKUP(A339,Database!$A:$AS,MATCH($F$1,Database!$A$1:$AS$1,0),FALSE))</f>
        <v>105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90.080646525014174</v>
      </c>
      <c r="L339" s="76">
        <f>(((Table134567891011121314151617343[[#This Row],[EA19]]-VLOOKUP($U$1,A:F,6,))/VLOOKUP($U$1,A:F,6,))*100)+100</f>
        <v>117.31843575418995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105.2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91.055336703865109</v>
      </c>
      <c r="L340" s="76">
        <f>(((Table134567891011121314151617343[[#This Row],[EA19]]-VLOOKUP($U$1,A:F,6,))/VLOOKUP($U$1,A:F,6,))*100)+100</f>
        <v>117.54189944134079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105.30608775499999</v>
      </c>
      <c r="F341" s="76">
        <f>IF(VLOOKUP(A341,Database!$A:$AS,MATCH($F$1,Database!$A$1:$AS$1,0),FALSE)=0,#N/A,VLOOKUP(A341,Database!$A:$AS,MATCH($F$1,Database!$A$1:$AS$1,0),FALSE))</f>
        <v>104.9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89.02057585363309</v>
      </c>
      <c r="L341" s="76">
        <f>(((Table134567891011121314151617343[[#This Row],[EA19]]-VLOOKUP($U$1,A:F,6,))/VLOOKUP($U$1,A:F,6,))*100)+100</f>
        <v>117.20670391061454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105.664088053</v>
      </c>
      <c r="F342" s="76">
        <f>IF(VLOOKUP(A342,Database!$A:$AS,MATCH($F$1,Database!$A$1:$AS$1,0),FALSE)=0,#N/A,VLOOKUP(A342,Database!$A:$AS,MATCH($F$1,Database!$A$1:$AS$1,0),FALSE))</f>
        <v>106.3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89.323211659056597</v>
      </c>
      <c r="L342" s="76">
        <f>(((Table134567891011121314151617343[[#This Row],[EA19]]-VLOOKUP($U$1,A:F,6,))/VLOOKUP($U$1,A:F,6,))*100)+100</f>
        <v>118.77094972067039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104.529087108</v>
      </c>
      <c r="F343" s="76">
        <f>IF(VLOOKUP(A343,Database!$A:$AS,MATCH($F$1,Database!$A$1:$AS$1,0),FALSE)=0,#N/A,VLOOKUP(A343,Database!$A:$AS,MATCH($F$1,Database!$A$1:$AS$1,0),FALSE))</f>
        <v>106.1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88.363737806477545</v>
      </c>
      <c r="L343" s="76">
        <f>(((Table134567891011121314151617343[[#This Row],[EA19]]-VLOOKUP($U$1,A:F,6,))/VLOOKUP($U$1,A:F,6,))*100)+100</f>
        <v>118.54748603351955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104.619087183</v>
      </c>
      <c r="F344" s="76">
        <f>IF(VLOOKUP(A344,Database!$A:$AS,MATCH($F$1,Database!$A$1:$AS$1,0),FALSE)=0,#N/A,VLOOKUP(A344,Database!$A:$AS,MATCH($F$1,Database!$A$1:$AS$1,0),FALSE))</f>
        <v>104.8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88.439819433610154</v>
      </c>
      <c r="L344" s="76">
        <f>(((Table134567891011121314151617343[[#This Row],[EA19]]-VLOOKUP($U$1,A:F,6,))/VLOOKUP($U$1,A:F,6,))*100)+100</f>
        <v>117.09497206703909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106.2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89.11440986085266</v>
      </c>
      <c r="L345" s="76">
        <f>(((Table134567891011121314151617343[[#This Row],[EA19]]-VLOOKUP($U$1,A:F,6,))/VLOOKUP($U$1,A:F,6,))*100)+100</f>
        <v>118.65921787709497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105.29508774599999</v>
      </c>
      <c r="F346" s="76">
        <f>IF(VLOOKUP(A346,Database!$A:$AS,MATCH($F$1,Database!$A$1:$AS$1,0),FALSE)=0,#N/A,VLOOKUP(A346,Database!$A:$AS,MATCH($F$1,Database!$A$1:$AS$1,0),FALSE))</f>
        <v>105.3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89.011276988235551</v>
      </c>
      <c r="L346" s="76">
        <f>(((Table134567891011121314151617343[[#This Row],[EA19]]-VLOOKUP($U$1,A:F,6,))/VLOOKUP($U$1,A:F,6,))*100)+100</f>
        <v>117.6536312849162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106.257088548</v>
      </c>
      <c r="F347" s="76">
        <f>IF(VLOOKUP(A347,Database!$A:$AS,MATCH($F$1,Database!$A$1:$AS$1,0),FALSE)=0,#N/A,VLOOKUP(A347,Database!$A:$AS,MATCH($F$1,Database!$A$1:$AS$1,0),FALSE))</f>
        <v>106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89.824505047423713</v>
      </c>
      <c r="L347" s="76">
        <f>(((Table134567891011121314151617343[[#This Row],[EA19]]-VLOOKUP($U$1,A:F,6,))/VLOOKUP($U$1,A:F,6,))*100)+100</f>
        <v>118.43575418994413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104.595087163</v>
      </c>
      <c r="F348" s="76">
        <f>IF(VLOOKUP(A348,Database!$A:$AS,MATCH($F$1,Database!$A$1:$AS$1,0),FALSE)=0,#N/A,VLOOKUP(A348,Database!$A:$AS,MATCH($F$1,Database!$A$1:$AS$1,0),FALSE))</f>
        <v>104.3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88.41953099970813</v>
      </c>
      <c r="L348" s="76">
        <f>(((Table134567891011121314151617343[[#This Row],[EA19]]-VLOOKUP($U$1,A:F,6,))/VLOOKUP($U$1,A:F,6,))*100)+100</f>
        <v>116.53631284916202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104.282086902</v>
      </c>
      <c r="F349" s="76">
        <f>IF(VLOOKUP(A349,Database!$A:$AS,MATCH($F$1,Database!$A$1:$AS$1,0),FALSE)=0,#N/A,VLOOKUP(A349,Database!$A:$AS,MATCH($F$1,Database!$A$1:$AS$1,0),FALSE))</f>
        <v>104.7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88.154936007428262</v>
      </c>
      <c r="L349" s="76">
        <f>(((Table134567891011121314151617343[[#This Row],[EA19]]-VLOOKUP($U$1,A:F,6,))/VLOOKUP($U$1,A:F,6,))*100)+100</f>
        <v>116.9832402234637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107.355089463</v>
      </c>
      <c r="F350" s="76">
        <f>IF(VLOOKUP(A350,Database!$A:$AS,MATCH($F$1,Database!$A$1:$AS$1,0),FALSE)=0,#N/A,VLOOKUP(A350,Database!$A:$AS,MATCH($F$1,Database!$A$1:$AS$1,0),FALSE))</f>
        <v>105.6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90.752700898441603</v>
      </c>
      <c r="L350" s="76">
        <f>(((Table134567891011121314151617343[[#This Row],[EA19]]-VLOOKUP($U$1,A:F,6,))/VLOOKUP($U$1,A:F,6,))*100)+100</f>
        <v>117.98882681564245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90.143202529827221</v>
      </c>
      <c r="L351" s="76">
        <f>(((Table134567891011121314151617343[[#This Row],[EA19]]-VLOOKUP($U$1,A:F,6,))/VLOOKUP($U$1,A:F,6,))*100)+100</f>
        <v>117.76536312849163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106.317088598</v>
      </c>
      <c r="F352" s="76">
        <f>IF(VLOOKUP(A352,Database!$A:$AS,MATCH($F$1,Database!$A$1:$AS$1,0),FALSE)=0,#N/A,VLOOKUP(A352,Database!$A:$AS,MATCH($F$1,Database!$A$1:$AS$1,0),FALSE))</f>
        <v>105.5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89.875226132178796</v>
      </c>
      <c r="L352" s="76">
        <f>(((Table134567891011121314151617343[[#This Row],[EA19]]-VLOOKUP($U$1,A:F,6,))/VLOOKUP($U$1,A:F,6,))*100)+100</f>
        <v>117.87709497206704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106.505088754</v>
      </c>
      <c r="F353" s="76">
        <f>IF(VLOOKUP(A353,Database!$A:$AS,MATCH($F$1,Database!$A$1:$AS$1,0),FALSE)=0,#N/A,VLOOKUP(A353,Database!$A:$AS,MATCH($F$1,Database!$A$1:$AS$1,0),FALSE))</f>
        <v>105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90.034152197181129</v>
      </c>
      <c r="L353" s="76">
        <f>(((Table134567891011121314151617343[[#This Row],[EA19]]-VLOOKUP($U$1,A:F,6,))/VLOOKUP($U$1,A:F,6,))*100)+100</f>
        <v>117.31843575418995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106.769088974</v>
      </c>
      <c r="F354" s="76">
        <f>IF(VLOOKUP(A354,Database!$A:$AS,MATCH($F$1,Database!$A$1:$AS$1,0),FALSE)=0,#N/A,VLOOKUP(A354,Database!$A:$AS,MATCH($F$1,Database!$A$1:$AS$1,0),FALSE))</f>
        <v>105.3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90.257324970103454</v>
      </c>
      <c r="L354" s="76">
        <f>(((Table134567891011121314151617343[[#This Row],[EA19]]-VLOOKUP($U$1,A:F,6,))/VLOOKUP($U$1,A:F,6,))*100)+100</f>
        <v>117.6536312849162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106.06508838800001</v>
      </c>
      <c r="F355" s="76">
        <f>IF(VLOOKUP(A355,Database!$A:$AS,MATCH($F$1,Database!$A$1:$AS$1,0),FALSE)=0,#N/A,VLOOKUP(A355,Database!$A:$AS,MATCH($F$1,Database!$A$1:$AS$1,0),FALSE))</f>
        <v>104.5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89.662197576207475</v>
      </c>
      <c r="L355" s="76">
        <f>(((Table134567891011121314151617343[[#This Row],[EA19]]-VLOOKUP($U$1,A:F,6,))/VLOOKUP($U$1,A:F,6,))*100)+100</f>
        <v>116.75977653631284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105.272087727</v>
      </c>
      <c r="F356" s="76">
        <f>IF(VLOOKUP(A356,Database!$A:$AS,MATCH($F$1,Database!$A$1:$AS$1,0),FALSE)=0,#N/A,VLOOKUP(A356,Database!$A:$AS,MATCH($F$1,Database!$A$1:$AS$1,0),FALSE))</f>
        <v>104.2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88.991833905887006</v>
      </c>
      <c r="L356" s="76">
        <f>(((Table134567891011121314151617343[[#This Row],[EA19]]-VLOOKUP($U$1,A:F,6,))/VLOOKUP($U$1,A:F,6,))*100)+100</f>
        <v>116.42458100558659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106.04708837299999</v>
      </c>
      <c r="F357" s="76">
        <f>IF(VLOOKUP(A357,Database!$A:$AS,MATCH($F$1,Database!$A$1:$AS$1,0),FALSE)=0,#N/A,VLOOKUP(A357,Database!$A:$AS,MATCH($F$1,Database!$A$1:$AS$1,0),FALSE))</f>
        <v>104.3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89.646981250780954</v>
      </c>
      <c r="L357" s="76">
        <f>(((Table134567891011121314151617343[[#This Row],[EA19]]-VLOOKUP($U$1,A:F,6,))/VLOOKUP($U$1,A:F,6,))*100)+100</f>
        <v>116.53631284916202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105.509087924</v>
      </c>
      <c r="F358" s="76">
        <f>IF(VLOOKUP(A358,Database!$A:$AS,MATCH($F$1,Database!$A$1:$AS$1,0),FALSE)=0,#N/A,VLOOKUP(A358,Database!$A:$AS,MATCH($F$1,Database!$A$1:$AS$1,0),FALSE))</f>
        <v>104.5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89.192182190246882</v>
      </c>
      <c r="L358" s="76">
        <f>(((Table134567891011121314151617343[[#This Row],[EA19]]-VLOOKUP($U$1,A:F,6,))/VLOOKUP($U$1,A:F,6,))*100)+100</f>
        <v>116.75977653631284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105.241087701</v>
      </c>
      <c r="F359" s="76">
        <f>IF(VLOOKUP(A359,Database!$A:$AS,MATCH($F$1,Database!$A$1:$AS$1,0),FALSE)=0,#N/A,VLOOKUP(A359,Database!$A:$AS,MATCH($F$1,Database!$A$1:$AS$1,0),FALSE))</f>
        <v>104.8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88.965628011955985</v>
      </c>
      <c r="L359" s="76">
        <f>(((Table134567891011121314151617343[[#This Row],[EA19]]-VLOOKUP($U$1,A:F,6,))/VLOOKUP($U$1,A:F,6,))*100)+100</f>
        <v>117.09497206703909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104.49129239200001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106.17608848</v>
      </c>
      <c r="F360" s="76">
        <f>IF(VLOOKUP(A360,Database!$A:$AS,MATCH($F$1,Database!$A$1:$AS$1,0),FALSE)=0,#N/A,VLOOKUP(A360,Database!$A:$AS,MATCH($F$1,Database!$A$1:$AS$1,0),FALSE))</f>
        <v>103.8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85.937499999781551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89.756031582581699</v>
      </c>
      <c r="L360" s="76">
        <f>(((Table134567891011121314151617343[[#This Row],[EA19]]-VLOOKUP($U$1,A:F,6,))/VLOOKUP($U$1,A:F,6,))*100)+100</f>
        <v>115.97765363128491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105.02008751699999</v>
      </c>
      <c r="F361" s="76">
        <f>IF(VLOOKUP(A361,Database!$A:$AS,MATCH($F$1,Database!$A$1:$AS$1,0),FALSE)=0,#N/A,VLOOKUP(A361,Database!$A:$AS,MATCH($F$1,Database!$A$1:$AS$1,0),FALSE))</f>
        <v>101.8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88.778805349915672</v>
      </c>
      <c r="L361" s="76">
        <f>(((Table134567891011121314151617343[[#This Row],[EA19]]-VLOOKUP($U$1,A:F,6,))/VLOOKUP($U$1,A:F,6,))*100)+100</f>
        <v>113.74301675977654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105.655088046</v>
      </c>
      <c r="F362" s="76">
        <f>IF(VLOOKUP(A362,Database!$A:$AS,MATCH($F$1,Database!$A$1:$AS$1,0),FALSE)=0,#N/A,VLOOKUP(A362,Database!$A:$AS,MATCH($F$1,Database!$A$1:$AS$1,0),FALSE))</f>
        <v>104.2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89.315603496766016</v>
      </c>
      <c r="L362" s="76">
        <f>(((Table134567891011121314151617343[[#This Row],[EA19]]-VLOOKUP($U$1,A:F,6,))/VLOOKUP($U$1,A:F,6,))*100)+100</f>
        <v>116.42458100558659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105.405087838</v>
      </c>
      <c r="F363" s="76">
        <f>IF(VLOOKUP(A363,Database!$A:$AS,MATCH($F$1,Database!$A$1:$AS$1,0),FALSE)=0,#N/A,VLOOKUP(A363,Database!$A:$AS,MATCH($F$1,Database!$A$1:$AS$1,0),FALSE))</f>
        <v>104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89.104265643901641</v>
      </c>
      <c r="L363" s="76">
        <f>(((Table134567891011121314151617343[[#This Row],[EA19]]-VLOOKUP($U$1,A:F,6,))/VLOOKUP($U$1,A:F,6,))*100)+100</f>
        <v>116.20111731843575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91.477076230999998</v>
      </c>
      <c r="F364" s="76">
        <f>IF(VLOOKUP(A364,Database!$A:$AS,MATCH($F$1,Database!$A$1:$AS$1,0),FALSE)=0,#N/A,VLOOKUP(A364,Database!$A:$AS,MATCH($F$1,Database!$A$1:$AS$1,0),FALSE))</f>
        <v>92.7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77.330211169141648</v>
      </c>
      <c r="L364" s="76">
        <f>(((Table134567891011121314151617343[[#This Row],[EA19]]-VLOOKUP($U$1,A:F,6,))/VLOOKUP($U$1,A:F,6,))*100)+100</f>
        <v>103.57541899441341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70.173058478000002</v>
      </c>
      <c r="F365" s="76">
        <f>IF(VLOOKUP(A365,Database!$A:$AS,MATCH($F$1,Database!$A$1:$AS$1,0),FALSE)=0,#N/A,VLOOKUP(A365,Database!$A:$AS,MATCH($F$1,Database!$A$1:$AS$1,0),FALSE))</f>
        <v>75.099999999999994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59.320844675721283</v>
      </c>
      <c r="L365" s="76">
        <f>(((Table134567891011121314151617343[[#This Row],[EA19]]-VLOOKUP($U$1,A:F,6,))/VLOOKUP($U$1,A:F,6,))*100)+100</f>
        <v>83.910614525139664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81.096067579999996</v>
      </c>
      <c r="F366" s="76">
        <f>IF(VLOOKUP(A366,Database!$A:$AS,MATCH($F$1,Database!$A$1:$AS$1,0),FALSE)=0,#N/A,VLOOKUP(A366,Database!$A:$AS,MATCH($F$1,Database!$A$1:$AS$1,0),FALSE))</f>
        <v>85.3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68.55461815496011</v>
      </c>
      <c r="L366" s="76">
        <f>(((Table134567891011121314151617343[[#This Row],[EA19]]-VLOOKUP($U$1,A:F,6,))/VLOOKUP($U$1,A:F,6,))*100)+100</f>
        <v>95.307262569832403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90.170075142000002</v>
      </c>
      <c r="F367" s="76">
        <f>IF(VLOOKUP(A367,Database!$A:$AS,MATCH($F$1,Database!$A$1:$AS$1,0),FALSE)=0,#N/A,VLOOKUP(A367,Database!$A:$AS,MATCH($F$1,Database!$A$1:$AS$1,0),FALSE))</f>
        <v>93.8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76.225336873034493</v>
      </c>
      <c r="L367" s="76">
        <f>(((Table134567891011121314151617343[[#This Row],[EA19]]-VLOOKUP($U$1,A:F,6,))/VLOOKUP($U$1,A:F,6,))*100)+100</f>
        <v>104.80446927374301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97.267081055999995</v>
      </c>
      <c r="F368" s="76">
        <f>IF(VLOOKUP(A368,Database!$A:$AS,MATCH($F$1,Database!$A$1:$AS$1,0),FALSE)=0,#N/A,VLOOKUP(A368,Database!$A:$AS,MATCH($F$1,Database!$A$1:$AS$1,0),FALSE))</f>
        <v>98.4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82.224795848006437</v>
      </c>
      <c r="L368" s="76">
        <f>(((Table134567891011121314151617343[[#This Row],[EA19]]-VLOOKUP($U$1,A:F,6,))/VLOOKUP($U$1,A:F,6,))*100)+100</f>
        <v>109.9441340782123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100.17108347600001</v>
      </c>
      <c r="F369" s="76">
        <f>IF(VLOOKUP(A369,Database!$A:$AS,MATCH($F$1,Database!$A$1:$AS$1,0),FALSE)=0,#N/A,VLOOKUP(A369,Database!$A:$AS,MATCH($F$1,Database!$A$1:$AS$1,0),FALSE))</f>
        <v>98.1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84.679696350152113</v>
      </c>
      <c r="L369" s="76">
        <f>(((Table134567891011121314151617343[[#This Row],[EA19]]-VLOOKUP($U$1,A:F,6,))/VLOOKUP($U$1,A:F,6,))*100)+100</f>
        <v>109.60893854748603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101.89508491300001</v>
      </c>
      <c r="F370" s="76">
        <f>IF(VLOOKUP(A370,Database!$A:$AS,MATCH($F$1,Database!$A$1:$AS$1,0),FALSE)=0,#N/A,VLOOKUP(A370,Database!$A:$AS,MATCH($F$1,Database!$A$1:$AS$1,0),FALSE))</f>
        <v>98.7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86.137082185729724</v>
      </c>
      <c r="L370" s="76">
        <f>(((Table134567891011121314151617343[[#This Row],[EA19]]-VLOOKUP($U$1,A:F,6,))/VLOOKUP($U$1,A:F,6,))*100)+100</f>
        <v>110.27932960893855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103.389086158</v>
      </c>
      <c r="F371" s="76">
        <f>IF(VLOOKUP(A371,Database!$A:$AS,MATCH($F$1,Database!$A$1:$AS$1,0),FALSE)=0,#N/A,VLOOKUP(A371,Database!$A:$AS,MATCH($F$1,Database!$A$1:$AS$1,0),FALSE))</f>
        <v>101.3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87.400037196131109</v>
      </c>
      <c r="L371" s="76">
        <f>(((Table134567891011121314151617343[[#This Row],[EA19]]-VLOOKUP($U$1,A:F,6,))/VLOOKUP($U$1,A:F,6,))*100)+100</f>
        <v>113.18435754189943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102.19208516</v>
      </c>
      <c r="F372" s="76">
        <f>IF(VLOOKUP(A372,Database!$A:$AS,MATCH($F$1,Database!$A$1:$AS$1,0),FALSE)=0,#N/A,VLOOKUP(A372,Database!$A:$AS,MATCH($F$1,Database!$A$1:$AS$1,0),FALSE))</f>
        <v>105.3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86.388151554844683</v>
      </c>
      <c r="L372" s="76">
        <f>(((Table134567891011121314151617343[[#This Row],[EA19]]-VLOOKUP($U$1,A:F,6,))/VLOOKUP($U$1,A:F,6,))*100)+100</f>
        <v>117.6536312849162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103.467086223</v>
      </c>
      <c r="F373" s="76">
        <f>IF(VLOOKUP(A373,Database!$A:$AS,MATCH($F$1,Database!$A$1:$AS$1,0),FALSE)=0,#N/A,VLOOKUP(A373,Database!$A:$AS,MATCH($F$1,Database!$A$1:$AS$1,0),FALSE))</f>
        <v>104.2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87.465974606312699</v>
      </c>
      <c r="L373" s="76">
        <f>(((Table134567891011121314151617343[[#This Row],[EA19]]-VLOOKUP($U$1,A:F,6,))/VLOOKUP($U$1,A:F,6,))*100)+100</f>
        <v>116.42458100558659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103.225086021</v>
      </c>
      <c r="F374" s="76">
        <f>IF(VLOOKUP(A374,Database!$A:$AS,MATCH($F$1,Database!$A$1:$AS$1,0),FALSE)=0,#N/A,VLOOKUP(A374,Database!$A:$AS,MATCH($F$1,Database!$A$1:$AS$1,0),FALSE))</f>
        <v>105.8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87.261399564185439</v>
      </c>
      <c r="L374" s="76">
        <f>(((Table134567891011121314151617343[[#This Row],[EA19]]-VLOOKUP($U$1,A:F,6,))/VLOOKUP($U$1,A:F,6,))*100)+100</f>
        <v>118.21229050279329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103.083085903</v>
      </c>
      <c r="F375" s="76">
        <f>IF(VLOOKUP(A375,Database!$A:$AS,MATCH($F$1,Database!$A$1:$AS$1,0),FALSE)=0,#N/A,VLOOKUP(A375,Database!$A:$AS,MATCH($F$1,Database!$A$1:$AS$1,0),FALSE))</f>
        <v>104.3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87.141359663880223</v>
      </c>
      <c r="L375" s="76">
        <f>(((Table134567891011121314151617343[[#This Row],[EA19]]-VLOOKUP($U$1,A:F,6,))/VLOOKUP($U$1,A:F,6,))*100)+100</f>
        <v>116.53631284916202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105.1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88.04926708099606</v>
      </c>
      <c r="L376" s="76">
        <f>(((Table134567891011121314151617343[[#This Row],[EA19]]-VLOOKUP($U$1,A:F,6,))/VLOOKUP($U$1,A:F,6,))*100)+100</f>
        <v>117.43016759776535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103.799086499</v>
      </c>
      <c r="F377" s="76">
        <f>IF(VLOOKUP(A377,Database!$A:$AS,MATCH($F$1,Database!$A$1:$AS$1,0),FALSE)=0,#N/A,VLOOKUP(A377,Database!$A:$AS,MATCH($F$1,Database!$A$1:$AS$1,0),FALSE))</f>
        <v>106.2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87.746631274727221</v>
      </c>
      <c r="L377" s="76">
        <f>(((Table134567891011121314151617343[[#This Row],[EA19]]-VLOOKUP($U$1,A:F,6,))/VLOOKUP($U$1,A:F,6,))*100)+100</f>
        <v>118.65921787709497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101.911084926</v>
      </c>
      <c r="F378" s="76">
        <f>IF(VLOOKUP(A378,Database!$A:$AS,MATCH($F$1,Database!$A$1:$AS$1,0),FALSE)=0,#N/A,VLOOKUP(A378,Database!$A:$AS,MATCH($F$1,Database!$A$1:$AS$1,0),FALSE))</f>
        <v>104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86.150607808049301</v>
      </c>
      <c r="L378" s="76">
        <f>(((Table134567891011121314151617343[[#This Row],[EA19]]-VLOOKUP($U$1,A:F,6,))/VLOOKUP($U$1,A:F,6,))*100)+100</f>
        <v>116.20111731843575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104.991250729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100.549083791</v>
      </c>
      <c r="F379" s="76">
        <f>IF(VLOOKUP(A379,Database!$A:$AS,MATCH($F$1,Database!$A$1:$AS$1,0),FALSE)=0,#N/A,VLOOKUP(A379,Database!$A:$AS,MATCH($F$1,Database!$A$1:$AS$1,0),FALSE))</f>
        <v>104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86.34868421046815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84.999239184109086</v>
      </c>
      <c r="L379" s="76">
        <f>(((Table134567891011121314151617343[[#This Row],[EA19]]-VLOOKUP($U$1,A:F,6,))/VLOOKUP($U$1,A:F,6,))*100)+100</f>
        <v>116.20111731843575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100.915084096</v>
      </c>
      <c r="F380" s="76">
        <f>IF(VLOOKUP(A380,Database!$A:$AS,MATCH($F$1,Database!$A$1:$AS$1,0),FALSE)=0,#N/A,VLOOKUP(A380,Database!$A:$AS,MATCH($F$1,Database!$A$1:$AS$1,0),FALSE))</f>
        <v>106.7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85.30863780111504</v>
      </c>
      <c r="L380" s="76">
        <f>(((Table134567891011121314151617343[[#This Row],[EA19]]-VLOOKUP($U$1,A:F,6,))/VLOOKUP($U$1,A:F,6,))*100)+100</f>
        <v>119.21787709497207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101.38608448799999</v>
      </c>
      <c r="F381" s="76">
        <f>IF(VLOOKUP(A381,Database!$A:$AS,MATCH($F$1,Database!$A$1:$AS$1,0),FALSE)=0,#N/A,VLOOKUP(A381,Database!$A:$AS,MATCH($F$1,Database!$A$1:$AS$1,0),FALSE))</f>
        <v>102.8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85.7067983160197</v>
      </c>
      <c r="L381" s="76">
        <f>(((Table134567891011121314151617343[[#This Row],[EA19]]-VLOOKUP($U$1,A:F,6,))/VLOOKUP($U$1,A:F,6,))*100)+100</f>
        <v>114.86033519553072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105.391217399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102.628085523</v>
      </c>
      <c r="F382" s="76">
        <f>IF(VLOOKUP(A382,Database!$A:$AS,MATCH($F$1,Database!$A$1:$AS$1,0),FALSE)=0,#N/A,VLOOKUP(A382,Database!$A:$AS,MATCH($F$1,Database!$A$1:$AS$1,0),FALSE))</f>
        <v>102.3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86.677631579346411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86.756724770449765</v>
      </c>
      <c r="L382" s="76">
        <f>(((Table134567891011121314151617343[[#This Row],[EA19]]-VLOOKUP($U$1,A:F,6,))/VLOOKUP($U$1,A:F,6,))*100)+100</f>
        <v>114.30167597765363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103.35908613300001</v>
      </c>
      <c r="F383" s="76">
        <f>IF(VLOOKUP(A383,Database!$A:$AS,MATCH($F$1,Database!$A$1:$AS$1,0),FALSE)=0,#N/A,VLOOKUP(A383,Database!$A:$AS,MATCH($F$1,Database!$A$1:$AS$1,0),FALSE))</f>
        <v>101.9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87.374676653753568</v>
      </c>
      <c r="L383" s="76">
        <f>(((Table134567891011121314151617343[[#This Row],[EA19]]-VLOOKUP($U$1,A:F,6,))/VLOOKUP($U$1,A:F,6,))*100)+100</f>
        <v>113.85474860335196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106.791100742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105.536087947</v>
      </c>
      <c r="F384" s="76">
        <f>IF(VLOOKUP(A384,Database!$A:$AS,MATCH($F$1,Database!$A$1:$AS$1,0),FALSE)=0,#N/A,VLOOKUP(A384,Database!$A:$AS,MATCH($F$1,Database!$A$1:$AS$1,0),FALSE))</f>
        <v>104.5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87.828947368775459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89.215006678809331</v>
      </c>
      <c r="L384" s="76">
        <f>(((Table134567891011121314151617343[[#This Row],[EA19]]-VLOOKUP($U$1,A:F,6,))/VLOOKUP($U$1,A:F,6,))*100)+100</f>
        <v>116.75977653631284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105.452087877</v>
      </c>
      <c r="F385" s="76">
        <f>IF(VLOOKUP(A385,Database!$A:$AS,MATCH($F$1,Database!$A$1:$AS$1,0),FALSE)=0,#N/A,VLOOKUP(A385,Database!$A:$AS,MATCH($F$1,Database!$A$1:$AS$1,0),FALSE))</f>
        <v>105.8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89.143997160152225</v>
      </c>
      <c r="L385" s="76">
        <f>(((Table134567891011121314151617343[[#This Row],[EA19]]-VLOOKUP($U$1,A:F,6,))/VLOOKUP($U$1,A:F,6,))*100)+100</f>
        <v>118.21229050279329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105.101087584</v>
      </c>
      <c r="F386" s="76">
        <f>IF(VLOOKUP(A386,Database!$A:$AS,MATCH($F$1,Database!$A$1:$AS$1,0),FALSE)=0,#N/A,VLOOKUP(A386,Database!$A:$AS,MATCH($F$1,Database!$A$1:$AS$1,0),FALSE))</f>
        <v>105.1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88.847278813912354</v>
      </c>
      <c r="L386" s="76">
        <f>(((Table134567891011121314151617343[[#This Row],[EA19]]-VLOOKUP($U$1,A:F,6,))/VLOOKUP($U$1,A:F,6,))*100)+100</f>
        <v>117.43016759776535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106.225088521</v>
      </c>
      <c r="F387" s="76">
        <f>IF(VLOOKUP(A387,Database!$A:$AS,MATCH($F$1,Database!$A$1:$AS$1,0),FALSE)=0,#N/A,VLOOKUP(A387,Database!$A:$AS,MATCH($F$1,Database!$A$1:$AS$1,0),FALSE))</f>
        <v>105.7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89.797453801939227</v>
      </c>
      <c r="L387" s="76">
        <f>(((Table134567891011121314151617343[[#This Row],[EA19]]-VLOOKUP($U$1,A:F,6,))/VLOOKUP($U$1,A:F,6,))*100)+100</f>
        <v>118.10055865921788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104.034086695</v>
      </c>
      <c r="F388" s="76">
        <f>IF(VLOOKUP(A388,Database!$A:$AS,MATCH($F$1,Database!$A$1:$AS$1,0),FALSE)=0,#N/A,VLOOKUP(A388,Database!$A:$AS,MATCH($F$1,Database!$A$1:$AS$1,0),FALSE))</f>
        <v>104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87.945288856825499</v>
      </c>
      <c r="L388" s="76">
        <f>(((Table134567891011121314151617343[[#This Row],[EA19]]-VLOOKUP($U$1,A:F,6,))/VLOOKUP($U$1,A:F,6,))*100)+100</f>
        <v>116.20111731843575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106.410088675</v>
      </c>
      <c r="F389" s="76">
        <f>IF(VLOOKUP(A389,Database!$A:$AS,MATCH($F$1,Database!$A$1:$AS$1,0),FALSE)=0,#N/A,VLOOKUP(A389,Database!$A:$AS,MATCH($F$1,Database!$A$1:$AS$1,0),FALSE))</f>
        <v>103.9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89.953843813126483</v>
      </c>
      <c r="L389" s="76">
        <f>(((Table134567891011121314151617343[[#This Row],[EA19]]-VLOOKUP($U$1,A:F,6,))/VLOOKUP($U$1,A:F,6,))*100)+100</f>
        <v>116.08938547486034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106.325088604</v>
      </c>
      <c r="F390" s="76">
        <f>IF(VLOOKUP(A390,Database!$A:$AS,MATCH($F$1,Database!$A$1:$AS$1,0),FALSE)=0,#N/A,VLOOKUP(A390,Database!$A:$AS,MATCH($F$1,Database!$A$1:$AS$1,0),FALSE))</f>
        <v>105.3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89.88198894291591</v>
      </c>
      <c r="L390" s="76">
        <f>(((Table134567891011121314151617343[[#This Row],[EA19]]-VLOOKUP($U$1,A:F,6,))/VLOOKUP($U$1,A:F,6,))*100)+100</f>
        <v>117.6536312849162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107.47108955900001</v>
      </c>
      <c r="F391" s="76">
        <f>IF(VLOOKUP(A391,Database!$A:$AS,MATCH($F$1,Database!$A$1:$AS$1,0),FALSE)=0,#N/A,VLOOKUP(A391,Database!$A:$AS,MATCH($F$1,Database!$A$1:$AS$1,0),FALSE))</f>
        <v>106.2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90.850761661737849</v>
      </c>
      <c r="L391" s="76">
        <f>(((Table134567891011121314151617343[[#This Row],[EA19]]-VLOOKUP($U$1,A:F,6,))/VLOOKUP($U$1,A:F,6,))*100)+100</f>
        <v>118.65921787709497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106.30208858500001</v>
      </c>
      <c r="F392" s="76">
        <f>IF(VLOOKUP(A392,Database!$A:$AS,MATCH($F$1,Database!$A$1:$AS$1,0),FALSE)=0,#N/A,VLOOKUP(A392,Database!$A:$AS,MATCH($F$1,Database!$A$1:$AS$1,0),FALSE))</f>
        <v>104.1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89.862545860567351</v>
      </c>
      <c r="L392" s="76">
        <f>(((Table134567891011121314151617343[[#This Row],[EA19]]-VLOOKUP($U$1,A:F,6,))/VLOOKUP($U$1,A:F,6,))*100)+100</f>
        <v>116.31284916201116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106.46808872299999</v>
      </c>
      <c r="F393" s="76">
        <f>IF(VLOOKUP(A393,Database!$A:$AS,MATCH($F$1,Database!$A$1:$AS$1,0),FALSE)=0,#N/A,VLOOKUP(A393,Database!$A:$AS,MATCH($F$1,Database!$A$1:$AS$1,0),FALSE))</f>
        <v>105.8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90.002874194774606</v>
      </c>
      <c r="L393" s="76">
        <f>(((Table134567891011121314151617343[[#This Row],[EA19]]-VLOOKUP($U$1,A:F,6,))/VLOOKUP($U$1,A:F,6,))*100)+100</f>
        <v>118.21229050279329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106.357088631</v>
      </c>
      <c r="F394" s="76">
        <f>IF(VLOOKUP(A394,Database!$A:$AS,MATCH($F$1,Database!$A$1:$AS$1,0),FALSE)=0,#N/A,VLOOKUP(A394,Database!$A:$AS,MATCH($F$1,Database!$A$1:$AS$1,0),FALSE))</f>
        <v>106.6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89.909040188400382</v>
      </c>
      <c r="L394" s="76">
        <f>(((Table134567891011121314151617343[[#This Row],[EA19]]-VLOOKUP($U$1,A:F,6,))/VLOOKUP($U$1,A:F,6,))*100)+100</f>
        <v>119.10614525139664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96.25</v>
      </c>
      <c r="D395" s="76">
        <f>IF(VLOOKUP(A395,Database!$A:$AS,MATCH($D$1,Database!$A$1:$AS$1,0),FALSE)=0,#N/A,VLOOKUP(A395,Database!$A:$AS,MATCH($D$1,Database!$A$1:$AS$1,0),FALSE))</f>
        <v>96.708059004999996</v>
      </c>
      <c r="E395" s="76">
        <f>IF(VLOOKUP(A395,Database!$A:$AS,MATCH($E$1,Database!$A$1:$AS$1,0),FALSE)=0,#N/A,VLOOKUP(A395,Database!$A:$AS,MATCH($E$1,Database!$A$1:$AS$1,0),FALSE))</f>
        <v>105.901088251</v>
      </c>
      <c r="F395" s="76">
        <f>IF(VLOOKUP(A395,Database!$A:$AS,MATCH($F$1,Database!$A$1:$AS$1,0),FALSE)=0,#N/A,VLOOKUP(A395,Database!$A:$AS,MATCH($F$1,Database!$A$1:$AS$1,0),FALSE))</f>
        <v>104.5</v>
      </c>
      <c r="G395" s="76">
        <f>IF(VLOOKUP(A395,Database!$A:$AS,MATCH($G$1,Database!$A$1:$AS$1,0),FALSE)=0,#N/A,VLOOKUP(A395,Database!$A:$AS,MATCH($G$1,Database!$A$1:$AS$1,0),FALSE))</f>
        <v>111.31941988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93.920765027322403</v>
      </c>
      <c r="J395" s="76">
        <f>(((Table134567891011121314151617343[[#This Row],[DEU]]-VLOOKUP($U$1,A:D,4,))/VLOOKUP($U$1,A:D,4,))*100)+100</f>
        <v>128.59042553190957</v>
      </c>
      <c r="K395" s="76">
        <f>(((Table134567891011121314151617343[[#This Row],[ESP]]-VLOOKUP($U$1,A:E,5,))/VLOOKUP($U$1,A:E,5,))*100)+100</f>
        <v>89.52355994426182</v>
      </c>
      <c r="L395" s="76">
        <f>(((Table134567891011121314151617343[[#This Row],[EA19]]-VLOOKUP($U$1,A:F,6,))/VLOOKUP($U$1,A:F,6,))*100)+100</f>
        <v>116.75977653631284</v>
      </c>
      <c r="M395" s="76">
        <f>(((Table134567891011121314151617343[[#This Row],[GBR]]-VLOOKUP($U$1,A:G,7,))/VLOOKUP($U$1,A:G,7,))*100)+100</f>
        <v>115.91160221033823</v>
      </c>
      <c r="N395" s="76">
        <f>IF(VLOOKUP(A395,Database!$A:$AU,MATCH($N$1,Database!$A$1:$AU$1,0),FALSE)=0,#N/A,VLOOKUP(A395,Database!$A:$AU,MATCH($N$1,Database!$A$1:$AU$1,0),FALSE))</f>
        <v>103.865907355</v>
      </c>
      <c r="O395" s="76">
        <f>(((Table134567891011121314151617343[[#This Row],[USA]]-VLOOKUP($U$1,A:N,14,))/VLOOKUP($U$1,A:N,14,))*100)+100</f>
        <v>119.81373791575956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 t="e">
        <f>IF(VLOOKUP(A396,Database!$A:$AS,MATCH($B$1,Database!$A$1:$AS$1,0),FALSE)=0,#N/A,VLOOKUP(A396,Database!$A:$AS,MATCH($B$1,Database!$A$1:$AS$1,0),FALSE))</f>
        <v>#N/A</v>
      </c>
      <c r="C396" s="76" t="e">
        <f>IF(VLOOKUP(A396,Database!$A:$AS,MATCH($C$1,Database!$A$1:$AS$1,0),FALSE)=0,#N/A,VLOOKUP(A396,Database!$A:$AS,MATCH($C$1,Database!$A$1:$AS$1,0),FALSE))</f>
        <v>#N/A</v>
      </c>
      <c r="D396" s="76" t="e">
        <f>IF(VLOOKUP(A396,Database!$A:$AS,MATCH($D$1,Database!$A$1:$AS$1,0),FALSE)=0,#N/A,VLOOKUP(A396,Database!$A:$AS,MATCH($D$1,Database!$A$1:$AS$1,0),FALSE))</f>
        <v>#N/A</v>
      </c>
      <c r="E396" s="76" t="e">
        <f>IF(VLOOKUP(A396,Database!$A:$AS,MATCH($E$1,Database!$A$1:$AS$1,0),FALSE)=0,#N/A,VLOOKUP(A396,Database!$A:$AS,MATCH($E$1,Database!$A$1:$AS$1,0),FALSE))</f>
        <v>#N/A</v>
      </c>
      <c r="F396" s="76" t="e">
        <f>IF(VLOOKUP(A396,Database!$A:$AS,MATCH($F$1,Database!$A$1:$AS$1,0),FALSE)=0,#N/A,VLOOKUP(A396,Database!$A:$AS,MATCH($F$1,Database!$A$1:$AS$1,0),FALSE))</f>
        <v>#N/A</v>
      </c>
      <c r="G396" s="76" t="e">
        <f>IF(VLOOKUP(A396,Database!$A:$AS,MATCH($G$1,Database!$A$1:$AS$1,0),FALSE)=0,#N/A,VLOOKUP(A396,Database!$A:$AS,MATCH($G$1,Database!$A$1:$AS$1,0),FALSE))</f>
        <v>#N/A</v>
      </c>
      <c r="H396" s="76" t="e">
        <f>(((Table134567891011121314151617343[[#This Row],[ITA]]-VLOOKUP($U$1,A:B,2,))/VLOOKUP($U$1,A:B,2,))*100)+100</f>
        <v>#N/A</v>
      </c>
      <c r="I396" s="76" t="e">
        <f>(((Table134567891011121314151617343[[#This Row],[FRA]]-VLOOKUP($U$1,A:C,3,))/VLOOKUP($U$1,A:C,3,))*100)+100</f>
        <v>#N/A</v>
      </c>
      <c r="J396" s="76" t="e">
        <f>(((Table134567891011121314151617343[[#This Row],[DEU]]-VLOOKUP($U$1,A:D,4,))/VLOOKUP($U$1,A:D,4,))*100)+100</f>
        <v>#N/A</v>
      </c>
      <c r="K396" s="76" t="e">
        <f>(((Table134567891011121314151617343[[#This Row],[ESP]]-VLOOKUP($U$1,A:E,5,))/VLOOKUP($U$1,A:E,5,))*100)+100</f>
        <v>#N/A</v>
      </c>
      <c r="L396" s="76" t="e">
        <f>(((Table134567891011121314151617343[[#This Row],[EA19]]-VLOOKUP($U$1,A:F,6,))/VLOOKUP($U$1,A:F,6,))*100)+100</f>
        <v>#N/A</v>
      </c>
      <c r="M396" s="76" t="e">
        <f>(((Table134567891011121314151617343[[#This Row],[GBR]]-VLOOKUP($U$1,A:G,7,))/VLOOKUP($U$1,A:G,7,))*100)+100</f>
        <v>#N/A</v>
      </c>
      <c r="N396" s="76">
        <f>IF(VLOOKUP(A396,Database!$A:$AU,MATCH($N$1,Database!$A$1:$AU$1,0),FALSE)=0,#N/A,VLOOKUP(A396,Database!$A:$AU,MATCH($N$1,Database!$A$1:$AU$1,0),FALSE))</f>
        <v>103.637942059</v>
      </c>
      <c r="O396" s="76">
        <f>(((Table134567891011121314151617343[[#This Row],[USA]]-VLOOKUP($U$1,A:N,14,))/VLOOKUP($U$1,A:N,14,))*100)+100</f>
        <v>119.55077025943822</v>
      </c>
      <c r="P396" s="76">
        <f>IF(VLOOKUP(A396,Database!$A:$AS,MATCH($P$1,Database!$A$1:$AS$1,0),FALSE)=0,#N/A,VLOOKUP(A396,Database!$A:$AS,MATCH($P$1,Database!$A$1:$AS$1,0),FALSE))</f>
        <v>95.592033997000001</v>
      </c>
      <c r="Q396" s="76">
        <f>(((Table134567891011121314151617343[[#This Row],[JPN]]-VLOOKUP($U$1,A:Q,16,))/VLOOKUP($U$1,A:Q,16,))*100)+100</f>
        <v>95.972440759890418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52" activePane="bottomLeft" state="frozen"/>
      <selection activeCell="P16" sqref="P16"/>
      <selection pane="bottomLeft" activeCell="AC372" sqref="AC372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103.637942059</v>
      </c>
      <c r="C388" s="22">
        <f>(Table13456789101112131415161734[[#This Row],[USA]]-B387)/B387</f>
        <v>-2.1948038755474635E-3</v>
      </c>
      <c r="D388" s="23">
        <f>(Table13456789101112131415161734[[#This Row],[USA]]-B376)/B376</f>
        <v>2.5073312351475134E-2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tabSelected="1" zoomScale="80" zoomScaleNormal="80" workbookViewId="0">
      <pane ySplit="7" topLeftCell="A341" activePane="bottomLeft" state="frozen"/>
      <selection activeCell="H30" sqref="H30:H31"/>
      <selection pane="bottomLeft" activeCell="AC382" sqref="AC382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5.6328125" style="79" customWidth="1"/>
    <col min="4" max="4" width="10.6328125" style="80" bestFit="1" customWidth="1"/>
    <col min="5" max="52" width="9.1796875" style="80" customWidth="1"/>
    <col min="53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data'!$A$1:$C$507,3,FALSE)</f>
        <v>0.05</v>
      </c>
    </row>
    <row r="9" spans="1:3" x14ac:dyDescent="0.35">
      <c r="A9" s="73">
        <v>32993</v>
      </c>
      <c r="B9" s="67">
        <f>VLOOKUP(A9,'China Production data'!$A$1:$C$507,3,FALSE)</f>
        <v>8.0000000000000002E-3</v>
      </c>
    </row>
    <row r="10" spans="1:3" x14ac:dyDescent="0.35">
      <c r="A10" s="74">
        <v>33024</v>
      </c>
      <c r="B10" s="67">
        <f>VLOOKUP(A10,'China Production data'!$A$1:$C$507,3,FALSE)</f>
        <v>1.7000000000000001E-2</v>
      </c>
    </row>
    <row r="11" spans="1:3" x14ac:dyDescent="0.35">
      <c r="A11" s="73">
        <v>33054</v>
      </c>
      <c r="B11" s="67">
        <f>VLOOKUP(A11,'China Production data'!$A$1:$C$507,3,FALSE)</f>
        <v>3.3000000000000002E-2</v>
      </c>
    </row>
    <row r="12" spans="1:3" x14ac:dyDescent="0.35">
      <c r="A12" s="74">
        <v>33085</v>
      </c>
      <c r="B12" s="67">
        <f>VLOOKUP(A12,'China Production data'!$A$1:$C$507,3,FALSE)</f>
        <v>0.05</v>
      </c>
    </row>
    <row r="13" spans="1:3" x14ac:dyDescent="0.35">
      <c r="A13" s="73">
        <v>33116</v>
      </c>
      <c r="B13" s="67">
        <f>VLOOKUP(A13,'China Production data'!$A$1:$C$507,3,FALSE)</f>
        <v>2.5000000000000001E-2</v>
      </c>
    </row>
    <row r="14" spans="1:3" x14ac:dyDescent="0.35">
      <c r="A14" s="74">
        <v>33146</v>
      </c>
      <c r="B14" s="67">
        <f>VLOOKUP(A14,'China Production data'!$A$1:$C$507,3,FALSE)</f>
        <v>4.2000000000000003E-2</v>
      </c>
    </row>
    <row r="15" spans="1:3" x14ac:dyDescent="0.35">
      <c r="A15" s="73">
        <v>33177</v>
      </c>
      <c r="B15" s="67">
        <f>VLOOKUP(A15,'China Production data'!$A$1:$C$507,3,FALSE)</f>
        <v>6.7000000000000004E-2</v>
      </c>
    </row>
    <row r="16" spans="1:3" x14ac:dyDescent="0.35">
      <c r="A16" s="74">
        <v>33207</v>
      </c>
      <c r="B16" s="67">
        <f>VLOOKUP(A16,'China Production data'!$A$1:$C$507,3,FALSE)</f>
        <v>0.109</v>
      </c>
    </row>
    <row r="17" spans="1:2" x14ac:dyDescent="0.35">
      <c r="A17" s="73">
        <v>33238</v>
      </c>
      <c r="B17" s="67">
        <f>VLOOKUP(A17,'China Production data'!$A$1:$C$507,3,FALSE)</f>
        <v>0.126</v>
      </c>
    </row>
    <row r="18" spans="1:2" x14ac:dyDescent="0.35">
      <c r="A18" s="74">
        <v>33269</v>
      </c>
      <c r="B18" s="67">
        <f>VLOOKUP(A18,'China Production data'!$A$1:$C$507,3,FALSE)</f>
        <v>0.126</v>
      </c>
    </row>
    <row r="19" spans="1:2" x14ac:dyDescent="0.35">
      <c r="A19" s="73">
        <v>33297</v>
      </c>
      <c r="B19" s="67">
        <f>VLOOKUP(A19,'China Production data'!$A$1:$C$507,3,FALSE)</f>
        <v>0.23499999999999999</v>
      </c>
    </row>
    <row r="20" spans="1:2" x14ac:dyDescent="0.35">
      <c r="A20" s="74">
        <v>33328</v>
      </c>
      <c r="B20" s="67">
        <f>VLOOKUP(A20,'China Production data'!$A$1:$C$507,3,FALSE)</f>
        <v>9.1999999999999998E-2</v>
      </c>
    </row>
    <row r="21" spans="1:2" x14ac:dyDescent="0.35">
      <c r="A21" s="73">
        <v>33358</v>
      </c>
      <c r="B21" s="67">
        <f>VLOOKUP(A21,'China Production data'!$A$1:$C$507,3,FALSE)</f>
        <v>0.109</v>
      </c>
    </row>
    <row r="22" spans="1:2" x14ac:dyDescent="0.35">
      <c r="A22" s="74">
        <v>33389</v>
      </c>
      <c r="B22" s="67">
        <f>VLOOKUP(A22,'China Production data'!$A$1:$C$507,3,FALSE)</f>
        <v>0.109</v>
      </c>
    </row>
    <row r="23" spans="1:2" x14ac:dyDescent="0.35">
      <c r="A23" s="73">
        <v>33419</v>
      </c>
      <c r="B23" s="67">
        <f>VLOOKUP(A23,'China Production data'!$A$1:$C$507,3,FALSE)</f>
        <v>0.109</v>
      </c>
    </row>
    <row r="24" spans="1:2" x14ac:dyDescent="0.35">
      <c r="A24" s="74">
        <v>33450</v>
      </c>
      <c r="B24" s="67">
        <f>VLOOKUP(A24,'China Production data'!$A$1:$C$507,3,FALSE)</f>
        <v>9.1999999999999998E-2</v>
      </c>
    </row>
    <row r="25" spans="1:2" x14ac:dyDescent="0.35">
      <c r="A25" s="73">
        <v>33481</v>
      </c>
      <c r="B25" s="67">
        <f>VLOOKUP(A25,'China Production data'!$A$1:$C$507,3,FALSE)</f>
        <v>0.109</v>
      </c>
    </row>
    <row r="26" spans="1:2" x14ac:dyDescent="0.35">
      <c r="A26" s="74">
        <v>33511</v>
      </c>
      <c r="B26" s="67">
        <f>VLOOKUP(A26,'China Production data'!$A$1:$C$507,3,FALSE)</f>
        <v>0.11799999999999999</v>
      </c>
    </row>
    <row r="27" spans="1:2" x14ac:dyDescent="0.35">
      <c r="A27" s="73">
        <v>33542</v>
      </c>
      <c r="B27" s="67">
        <f>VLOOKUP(A27,'China Production data'!$A$1:$C$507,3,FALSE)</f>
        <v>0.126</v>
      </c>
    </row>
    <row r="28" spans="1:2" x14ac:dyDescent="0.35">
      <c r="A28" s="74">
        <v>33572</v>
      </c>
      <c r="B28" s="67">
        <f>VLOOKUP(A28,'China Production data'!$A$1:$C$507,3,FALSE)</f>
        <v>0.11799999999999999</v>
      </c>
    </row>
    <row r="29" spans="1:2" x14ac:dyDescent="0.35">
      <c r="A29" s="73">
        <v>33603</v>
      </c>
      <c r="B29" s="67">
        <f>VLOOKUP(A29,'China Production data'!$A$1:$C$507,3,FALSE)</f>
        <v>7.5999999999999998E-2</v>
      </c>
    </row>
    <row r="30" spans="1:2" x14ac:dyDescent="0.35">
      <c r="A30" s="74">
        <v>33634</v>
      </c>
      <c r="B30" s="67">
        <f>VLOOKUP(A30,'China Production data'!$A$1:$C$507,3,FALSE)</f>
        <v>0.05</v>
      </c>
    </row>
    <row r="31" spans="1:2" x14ac:dyDescent="0.35">
      <c r="A31" s="73">
        <v>33663</v>
      </c>
      <c r="B31" s="67">
        <f>VLOOKUP(A31,'China Production data'!$A$1:$C$507,3,FALSE)</f>
        <v>0.109</v>
      </c>
    </row>
    <row r="32" spans="1:2" x14ac:dyDescent="0.35">
      <c r="A32" s="74">
        <v>33694</v>
      </c>
      <c r="B32" s="67">
        <f>VLOOKUP(A32,'China Production data'!$A$1:$C$507,3,FALSE)</f>
        <v>0.185</v>
      </c>
    </row>
    <row r="33" spans="1:2" x14ac:dyDescent="0.35">
      <c r="A33" s="73">
        <v>33724</v>
      </c>
      <c r="B33" s="67">
        <f>VLOOKUP(A33,'China Production data'!$A$1:$C$507,3,FALSE)</f>
        <v>0.16800000000000001</v>
      </c>
    </row>
    <row r="34" spans="1:2" x14ac:dyDescent="0.35">
      <c r="A34" s="74">
        <v>33755</v>
      </c>
      <c r="B34" s="67">
        <f>VLOOKUP(A34,'China Production data'!$A$1:$C$507,3,FALSE)</f>
        <v>0.151</v>
      </c>
    </row>
    <row r="35" spans="1:2" x14ac:dyDescent="0.35">
      <c r="A35" s="73">
        <v>33785</v>
      </c>
      <c r="B35" s="67">
        <f>VLOOKUP(A35,'China Production data'!$A$1:$C$507,3,FALSE)</f>
        <v>0.14299999999999999</v>
      </c>
    </row>
    <row r="36" spans="1:2" x14ac:dyDescent="0.35">
      <c r="A36" s="74">
        <v>33816</v>
      </c>
      <c r="B36" s="67">
        <f>VLOOKUP(A36,'China Production data'!$A$1:$C$507,3,FALSE)</f>
        <v>0.16800000000000001</v>
      </c>
    </row>
    <row r="37" spans="1:2" x14ac:dyDescent="0.35">
      <c r="A37" s="73">
        <v>33847</v>
      </c>
      <c r="B37" s="67">
        <f>VLOOKUP(A37,'China Production data'!$A$1:$C$507,3,FALSE)</f>
        <v>0.193</v>
      </c>
    </row>
    <row r="38" spans="1:2" x14ac:dyDescent="0.35">
      <c r="A38" s="74">
        <v>33877</v>
      </c>
      <c r="B38" s="67">
        <f>VLOOKUP(A38,'China Production data'!$A$1:$C$507,3,FALSE)</f>
        <v>0.17599999999999999</v>
      </c>
    </row>
    <row r="39" spans="1:2" x14ac:dyDescent="0.35">
      <c r="A39" s="73">
        <v>33908</v>
      </c>
      <c r="B39" s="67">
        <f>VLOOKUP(A39,'China Production data'!$A$1:$C$507,3,FALSE)</f>
        <v>0.17599999999999999</v>
      </c>
    </row>
    <row r="40" spans="1:2" x14ac:dyDescent="0.35">
      <c r="A40" s="74">
        <v>33938</v>
      </c>
      <c r="B40" s="67">
        <f>VLOOKUP(A40,'China Production data'!$A$1:$C$507,3,FALSE)</f>
        <v>0.185</v>
      </c>
    </row>
    <row r="41" spans="1:2" x14ac:dyDescent="0.35">
      <c r="A41" s="73">
        <v>33969</v>
      </c>
      <c r="B41" s="67">
        <f>VLOOKUP(A41,'China Production data'!$A$1:$C$507,3,FALSE)</f>
        <v>0.218</v>
      </c>
    </row>
    <row r="42" spans="1:2" x14ac:dyDescent="0.35">
      <c r="A42" s="74">
        <v>34000</v>
      </c>
      <c r="B42" s="67">
        <f>VLOOKUP(A42,'China Production data'!$A$1:$C$507,3,FALSE)</f>
        <v>0.26900000000000002</v>
      </c>
    </row>
    <row r="43" spans="1:2" x14ac:dyDescent="0.35">
      <c r="A43" s="73">
        <v>34028</v>
      </c>
      <c r="B43" s="67">
        <f>VLOOKUP(A43,'China Production data'!$A$1:$C$507,3,FALSE)</f>
        <v>8.4000000000000005E-2</v>
      </c>
    </row>
    <row r="44" spans="1:2" x14ac:dyDescent="0.35">
      <c r="A44" s="74">
        <v>34059</v>
      </c>
      <c r="B44" s="67">
        <f>VLOOKUP(A44,'China Production data'!$A$1:$C$507,3,FALSE)</f>
        <v>0.27700000000000002</v>
      </c>
    </row>
    <row r="45" spans="1:2" x14ac:dyDescent="0.35">
      <c r="A45" s="73">
        <v>34089</v>
      </c>
      <c r="B45" s="67">
        <f>VLOOKUP(A45,'China Production data'!$A$1:$C$507,3,FALSE)</f>
        <v>0.218</v>
      </c>
    </row>
    <row r="46" spans="1:2" x14ac:dyDescent="0.35">
      <c r="A46" s="74">
        <v>34120</v>
      </c>
      <c r="B46" s="67">
        <f>VLOOKUP(A46,'China Production data'!$A$1:$C$507,3,FALSE)</f>
        <v>0.21</v>
      </c>
    </row>
    <row r="47" spans="1:2" x14ac:dyDescent="0.35">
      <c r="A47" s="73">
        <v>34150</v>
      </c>
      <c r="B47" s="67">
        <f>VLOOKUP(A47,'China Production data'!$A$1:$C$507,3,FALSE)</f>
        <v>0.22700000000000001</v>
      </c>
    </row>
    <row r="48" spans="1:2" x14ac:dyDescent="0.35">
      <c r="A48" s="74">
        <v>34181</v>
      </c>
      <c r="B48" s="67">
        <f>VLOOKUP(A48,'China Production data'!$A$1:$C$507,3,FALSE)</f>
        <v>0.252</v>
      </c>
    </row>
    <row r="49" spans="1:2" x14ac:dyDescent="0.35">
      <c r="A49" s="73">
        <v>34212</v>
      </c>
      <c r="B49" s="67">
        <f>VLOOKUP(A49,'China Production data'!$A$1:$C$507,3,FALSE)</f>
        <v>0.21</v>
      </c>
    </row>
    <row r="50" spans="1:2" x14ac:dyDescent="0.35">
      <c r="A50" s="74">
        <v>34242</v>
      </c>
      <c r="B50" s="67">
        <f>VLOOKUP(A50,'China Production data'!$A$1:$C$507,3,FALSE)</f>
        <v>0.193</v>
      </c>
    </row>
    <row r="51" spans="1:2" x14ac:dyDescent="0.35">
      <c r="A51" s="73">
        <v>34273</v>
      </c>
      <c r="B51" s="67">
        <f>VLOOKUP(A51,'China Production data'!$A$1:$C$507,3,FALSE)</f>
        <v>0.16</v>
      </c>
    </row>
    <row r="52" spans="1:2" x14ac:dyDescent="0.35">
      <c r="A52" s="74">
        <v>34303</v>
      </c>
      <c r="B52" s="67">
        <f>VLOOKUP(A52,'China Production data'!$A$1:$C$507,3,FALSE)</f>
        <v>0.13400000000000001</v>
      </c>
    </row>
    <row r="53" spans="1:2" x14ac:dyDescent="0.35">
      <c r="A53" s="73">
        <v>34334</v>
      </c>
      <c r="B53" s="67">
        <f>VLOOKUP(A53,'China Production data'!$A$1:$C$507,3,FALSE)</f>
        <v>0.16</v>
      </c>
    </row>
    <row r="54" spans="1:2" x14ac:dyDescent="0.35">
      <c r="A54" s="74">
        <v>34365</v>
      </c>
      <c r="B54" s="67">
        <f>VLOOKUP(A54,'China Production data'!$A$1:$C$507,3,FALSE)</f>
        <v>0.252</v>
      </c>
    </row>
    <row r="55" spans="1:2" x14ac:dyDescent="0.35">
      <c r="A55" s="73">
        <v>34393</v>
      </c>
      <c r="B55" s="67">
        <f>VLOOKUP(A55,'China Production data'!$A$1:$C$507,3,FALSE)</f>
        <v>0.27700000000000002</v>
      </c>
    </row>
    <row r="56" spans="1:2" x14ac:dyDescent="0.35">
      <c r="A56" s="74">
        <v>34424</v>
      </c>
      <c r="B56" s="67">
        <f>VLOOKUP(A56,'China Production data'!$A$1:$C$507,3,FALSE)</f>
        <v>3.4000000000000002E-2</v>
      </c>
    </row>
    <row r="57" spans="1:2" x14ac:dyDescent="0.35">
      <c r="A57" s="73">
        <v>34454</v>
      </c>
      <c r="B57" s="67">
        <f>VLOOKUP(A57,'China Production data'!$A$1:$C$507,3,FALSE)</f>
        <v>0.16</v>
      </c>
    </row>
    <row r="58" spans="1:2" x14ac:dyDescent="0.35">
      <c r="A58" s="74">
        <v>34485</v>
      </c>
      <c r="B58" s="67">
        <f>VLOOKUP(A58,'China Production data'!$A$1:$C$507,3,FALSE)</f>
        <v>0.16800000000000001</v>
      </c>
    </row>
    <row r="59" spans="1:2" x14ac:dyDescent="0.35">
      <c r="A59" s="73">
        <v>34515</v>
      </c>
      <c r="B59" s="67">
        <f>VLOOKUP(A59,'China Production data'!$A$1:$C$507,3,FALSE)</f>
        <v>0.17599999999999999</v>
      </c>
    </row>
    <row r="60" spans="1:2" x14ac:dyDescent="0.35">
      <c r="A60" s="74">
        <v>34546</v>
      </c>
      <c r="B60" s="67">
        <f>VLOOKUP(A60,'China Production data'!$A$1:$C$507,3,FALSE)</f>
        <v>0.151</v>
      </c>
    </row>
    <row r="61" spans="1:2" x14ac:dyDescent="0.35">
      <c r="A61" s="73">
        <v>34577</v>
      </c>
      <c r="B61" s="67">
        <f>VLOOKUP(A61,'China Production data'!$A$1:$C$507,3,FALSE)</f>
        <v>0.151</v>
      </c>
    </row>
    <row r="62" spans="1:2" x14ac:dyDescent="0.35">
      <c r="A62" s="74">
        <v>34607</v>
      </c>
      <c r="B62" s="67">
        <f>VLOOKUP(A62,'China Production data'!$A$1:$C$507,3,FALSE)</f>
        <v>0.29399999999999998</v>
      </c>
    </row>
    <row r="63" spans="1:2" x14ac:dyDescent="0.35">
      <c r="A63" s="73">
        <v>34638</v>
      </c>
      <c r="B63" s="67">
        <f>VLOOKUP(A63,'China Production data'!$A$1:$C$507,3,FALSE)</f>
        <v>0.218</v>
      </c>
    </row>
    <row r="64" spans="1:2" x14ac:dyDescent="0.35">
      <c r="A64" s="74">
        <v>34668</v>
      </c>
      <c r="B64" s="67">
        <f>VLOOKUP(A64,'China Production data'!$A$1:$C$507,3,FALSE)</f>
        <v>0.24399999999999999</v>
      </c>
    </row>
    <row r="65" spans="1:2" x14ac:dyDescent="0.35">
      <c r="A65" s="73">
        <v>34699</v>
      </c>
      <c r="B65" s="67">
        <f>VLOOKUP(A65,'China Production data'!$A$1:$C$507,3,FALSE)</f>
        <v>0.23499999999999999</v>
      </c>
    </row>
    <row r="66" spans="1:2" x14ac:dyDescent="0.35">
      <c r="A66" s="74">
        <v>34730</v>
      </c>
      <c r="B66" s="67">
        <f>VLOOKUP(A66,'China Production data'!$A$1:$C$507,3,FALSE)</f>
        <v>0.185</v>
      </c>
    </row>
    <row r="67" spans="1:2" x14ac:dyDescent="0.35">
      <c r="A67" s="73">
        <v>34758</v>
      </c>
      <c r="B67" s="67">
        <f>VLOOKUP(A67,'China Production data'!$A$1:$C$507,3,FALSE)</f>
        <v>0.114</v>
      </c>
    </row>
    <row r="68" spans="1:2" x14ac:dyDescent="0.35">
      <c r="A68" s="74">
        <v>34789</v>
      </c>
      <c r="B68" s="67">
        <f>VLOOKUP(A68,'China Production data'!$A$1:$C$507,3,FALSE)</f>
        <v>0.155</v>
      </c>
    </row>
    <row r="69" spans="1:2" x14ac:dyDescent="0.35">
      <c r="A69" s="73">
        <v>34819</v>
      </c>
      <c r="B69" s="67">
        <f>VLOOKUP(A69,'China Production data'!$A$1:$C$507,3,FALSE)</f>
        <v>0.16400000000000001</v>
      </c>
    </row>
    <row r="70" spans="1:2" x14ac:dyDescent="0.35">
      <c r="A70" s="74">
        <v>34850</v>
      </c>
      <c r="B70" s="67">
        <f>VLOOKUP(A70,'China Production data'!$A$1:$C$507,3,FALSE)</f>
        <v>0.154</v>
      </c>
    </row>
    <row r="71" spans="1:2" x14ac:dyDescent="0.35">
      <c r="A71" s="73">
        <v>34880</v>
      </c>
      <c r="B71" s="67">
        <f>VLOOKUP(A71,'China Production data'!$A$1:$C$507,3,FALSE)</f>
        <v>0.13100000000000001</v>
      </c>
    </row>
    <row r="72" spans="1:2" x14ac:dyDescent="0.35">
      <c r="A72" s="74">
        <v>34911</v>
      </c>
      <c r="B72" s="67">
        <f>VLOOKUP(A72,'China Production data'!$A$1:$C$507,3,FALSE)</f>
        <v>0.13900000000000001</v>
      </c>
    </row>
    <row r="73" spans="1:2" x14ac:dyDescent="0.35">
      <c r="A73" s="73">
        <v>34942</v>
      </c>
      <c r="B73" s="67">
        <f>VLOOKUP(A73,'China Production data'!$A$1:$C$507,3,FALSE)</f>
        <v>0.13600000000000001</v>
      </c>
    </row>
    <row r="74" spans="1:2" x14ac:dyDescent="0.35">
      <c r="A74" s="74">
        <v>34972</v>
      </c>
      <c r="B74" s="67">
        <f>VLOOKUP(A74,'China Production data'!$A$1:$C$507,3,FALSE)</f>
        <v>0.11799999999999999</v>
      </c>
    </row>
    <row r="75" spans="1:2" x14ac:dyDescent="0.35">
      <c r="A75" s="73">
        <v>35003</v>
      </c>
      <c r="B75" s="67">
        <f>VLOOKUP(A75,'China Production data'!$A$1:$C$507,3,FALSE)</f>
        <v>0.114</v>
      </c>
    </row>
    <row r="76" spans="1:2" x14ac:dyDescent="0.35">
      <c r="A76" s="74">
        <v>35033</v>
      </c>
      <c r="B76" s="67">
        <f>VLOOKUP(A76,'China Production data'!$A$1:$C$507,3,FALSE)</f>
        <v>0.129</v>
      </c>
    </row>
    <row r="77" spans="1:2" x14ac:dyDescent="0.35">
      <c r="A77" s="73">
        <v>35064</v>
      </c>
      <c r="B77" s="67">
        <f>VLOOKUP(A77,'China Production data'!$A$1:$C$507,3,FALSE)</f>
        <v>0.121</v>
      </c>
    </row>
    <row r="78" spans="1:2" x14ac:dyDescent="0.35">
      <c r="A78" s="74">
        <v>35095</v>
      </c>
      <c r="B78" s="67">
        <f>VLOOKUP(A78,'China Production data'!$A$1:$C$507,3,FALSE)</f>
        <v>0.14899999999999999</v>
      </c>
    </row>
    <row r="79" spans="1:2" x14ac:dyDescent="0.35">
      <c r="A79" s="73">
        <v>35124</v>
      </c>
      <c r="B79" s="67">
        <f>VLOOKUP(A79,'China Production data'!$A$1:$C$507,3,FALSE)</f>
        <v>0.16900000000000001</v>
      </c>
    </row>
    <row r="80" spans="1:2" x14ac:dyDescent="0.35">
      <c r="A80" s="74">
        <v>35155</v>
      </c>
      <c r="B80" s="67">
        <f>VLOOKUP(A80,'China Production data'!$A$1:$C$507,3,FALSE)</f>
        <v>0.122</v>
      </c>
    </row>
    <row r="81" spans="1:2" x14ac:dyDescent="0.35">
      <c r="A81" s="73">
        <v>35185</v>
      </c>
      <c r="B81" s="67">
        <f>VLOOKUP(A81,'China Production data'!$A$1:$C$507,3,FALSE)</f>
        <v>0.122</v>
      </c>
    </row>
    <row r="82" spans="1:2" x14ac:dyDescent="0.35">
      <c r="A82" s="74">
        <v>35216</v>
      </c>
      <c r="B82" s="67">
        <f>VLOOKUP(A82,'China Production data'!$A$1:$C$507,3,FALSE)</f>
        <v>0.13700000000000001</v>
      </c>
    </row>
    <row r="83" spans="1:2" x14ac:dyDescent="0.35">
      <c r="A83" s="73">
        <v>35246</v>
      </c>
      <c r="B83" s="67">
        <f>VLOOKUP(A83,'China Production data'!$A$1:$C$507,3,FALSE)</f>
        <v>0.13100000000000001</v>
      </c>
    </row>
    <row r="84" spans="1:2" x14ac:dyDescent="0.35">
      <c r="A84" s="74">
        <v>35277</v>
      </c>
      <c r="B84" s="67">
        <f>VLOOKUP(A84,'China Production data'!$A$1:$C$507,3,FALSE)</f>
        <v>0.13800000000000001</v>
      </c>
    </row>
    <row r="85" spans="1:2" x14ac:dyDescent="0.35">
      <c r="A85" s="73">
        <v>35308</v>
      </c>
      <c r="B85" s="67">
        <f>VLOOKUP(A85,'China Production data'!$A$1:$C$507,3,FALSE)</f>
        <v>0.122</v>
      </c>
    </row>
    <row r="86" spans="1:2" x14ac:dyDescent="0.35">
      <c r="A86" s="74">
        <v>35338</v>
      </c>
      <c r="B86" s="67">
        <f>VLOOKUP(A86,'China Production data'!$A$1:$C$507,3,FALSE)</f>
        <v>0.106</v>
      </c>
    </row>
    <row r="87" spans="1:2" x14ac:dyDescent="0.35">
      <c r="A87" s="73">
        <v>35369</v>
      </c>
      <c r="B87" s="67">
        <f>VLOOKUP(A87,'China Production data'!$A$1:$C$507,3,FALSE)</f>
        <v>0.13700000000000001</v>
      </c>
    </row>
    <row r="88" spans="1:2" x14ac:dyDescent="0.35">
      <c r="A88" s="74">
        <v>35399</v>
      </c>
      <c r="B88" s="67">
        <f>VLOOKUP(A88,'China Production data'!$A$1:$C$507,3,FALSE)</f>
        <v>0.13300000000000001</v>
      </c>
    </row>
    <row r="89" spans="1:2" x14ac:dyDescent="0.35">
      <c r="A89" s="73">
        <v>35430</v>
      </c>
      <c r="B89" s="67">
        <f>VLOOKUP(A89,'China Production data'!$A$1:$C$507,3,FALSE)</f>
        <v>0.13400000000000001</v>
      </c>
    </row>
    <row r="90" spans="1:2" x14ac:dyDescent="0.35">
      <c r="A90" s="74">
        <v>35461</v>
      </c>
      <c r="B90" s="67">
        <f>VLOOKUP(A90,'China Production data'!$A$1:$C$507,3,FALSE)</f>
        <v>0.14000000000000001</v>
      </c>
    </row>
    <row r="91" spans="1:2" x14ac:dyDescent="0.35">
      <c r="A91" s="73">
        <v>35489</v>
      </c>
      <c r="B91" s="67">
        <f>VLOOKUP(A91,'China Production data'!$A$1:$C$507,3,FALSE)</f>
        <v>0.10299999999999999</v>
      </c>
    </row>
    <row r="92" spans="1:2" x14ac:dyDescent="0.35">
      <c r="A92" s="74">
        <v>35520</v>
      </c>
      <c r="B92" s="67">
        <f>VLOOKUP(A92,'China Production data'!$A$1:$C$507,3,FALSE)</f>
        <v>0.104</v>
      </c>
    </row>
    <row r="93" spans="1:2" x14ac:dyDescent="0.35">
      <c r="A93" s="73">
        <v>35550</v>
      </c>
      <c r="B93" s="67">
        <f>VLOOKUP(A93,'China Production data'!$A$1:$C$507,3,FALSE)</f>
        <v>0.13500000000000001</v>
      </c>
    </row>
    <row r="94" spans="1:2" x14ac:dyDescent="0.35">
      <c r="A94" s="74">
        <v>35581</v>
      </c>
      <c r="B94" s="67">
        <f>VLOOKUP(A94,'China Production data'!$A$1:$C$507,3,FALSE)</f>
        <v>0.11899999999999999</v>
      </c>
    </row>
    <row r="95" spans="1:2" x14ac:dyDescent="0.35">
      <c r="A95" s="73">
        <v>35611</v>
      </c>
      <c r="B95" s="67">
        <f>VLOOKUP(A95,'China Production data'!$A$1:$C$507,3,FALSE)</f>
        <v>0.11899999999999999</v>
      </c>
    </row>
    <row r="96" spans="1:2" x14ac:dyDescent="0.35">
      <c r="A96" s="74">
        <v>35642</v>
      </c>
      <c r="B96" s="67">
        <f>VLOOKUP(A96,'China Production data'!$A$1:$C$507,3,FALSE)</f>
        <v>0.121</v>
      </c>
    </row>
    <row r="97" spans="1:2" x14ac:dyDescent="0.35">
      <c r="A97" s="73">
        <v>35673</v>
      </c>
      <c r="B97" s="67">
        <f>VLOOKUP(A97,'China Production data'!$A$1:$C$507,3,FALSE)</f>
        <v>8.4000000000000005E-2</v>
      </c>
    </row>
    <row r="98" spans="1:2" x14ac:dyDescent="0.35">
      <c r="A98" s="74">
        <v>35703</v>
      </c>
      <c r="B98" s="67">
        <f>VLOOKUP(A98,'China Production data'!$A$1:$C$507,3,FALSE)</f>
        <v>0.109</v>
      </c>
    </row>
    <row r="99" spans="1:2" x14ac:dyDescent="0.35">
      <c r="A99" s="73">
        <v>35734</v>
      </c>
      <c r="B99" s="67">
        <f>VLOOKUP(A99,'China Production data'!$A$1:$C$507,3,FALSE)</f>
        <v>0.111</v>
      </c>
    </row>
    <row r="100" spans="1:2" x14ac:dyDescent="0.35">
      <c r="A100" s="74">
        <v>35764</v>
      </c>
      <c r="B100" s="67">
        <f>VLOOKUP(A100,'China Production data'!$A$1:$C$507,3,FALSE)</f>
        <v>0.11799999999999999</v>
      </c>
    </row>
    <row r="101" spans="1:2" x14ac:dyDescent="0.35">
      <c r="A101" s="73">
        <v>35795</v>
      </c>
      <c r="B101" s="67">
        <f>VLOOKUP(A101,'China Production data'!$A$1:$C$507,3,FALSE)</f>
        <v>0.11600000000000001</v>
      </c>
    </row>
    <row r="102" spans="1:2" x14ac:dyDescent="0.35">
      <c r="A102" s="74">
        <v>35826</v>
      </c>
      <c r="B102" s="67">
        <f>VLOOKUP(A102,'China Production data'!$A$1:$C$507,3,FALSE)</f>
        <v>9.1999999999999998E-2</v>
      </c>
    </row>
    <row r="103" spans="1:2" x14ac:dyDescent="0.35">
      <c r="A103" s="73">
        <v>35854</v>
      </c>
      <c r="B103" s="67">
        <f>VLOOKUP(A103,'China Production data'!$A$1:$C$507,3,FALSE)</f>
        <v>1.7999999999999999E-2</v>
      </c>
    </row>
    <row r="104" spans="1:2" x14ac:dyDescent="0.35">
      <c r="A104" s="74">
        <v>35885</v>
      </c>
      <c r="B104" s="67">
        <f>VLOOKUP(A104,'China Production data'!$A$1:$C$507,3,FALSE)</f>
        <v>9.5000000000000001E-2</v>
      </c>
    </row>
    <row r="105" spans="1:2" x14ac:dyDescent="0.35">
      <c r="A105" s="73">
        <v>35915</v>
      </c>
      <c r="B105" s="67">
        <f>VLOOKUP(A105,'China Production data'!$A$1:$C$507,3,FALSE)</f>
        <v>0.09</v>
      </c>
    </row>
    <row r="106" spans="1:2" x14ac:dyDescent="0.35">
      <c r="A106" s="74">
        <v>35946</v>
      </c>
      <c r="B106" s="67">
        <f>VLOOKUP(A106,'China Production data'!$A$1:$C$507,3,FALSE)</f>
        <v>7.1999999999999995E-2</v>
      </c>
    </row>
    <row r="107" spans="1:2" x14ac:dyDescent="0.35">
      <c r="A107" s="73">
        <v>35976</v>
      </c>
      <c r="B107" s="67">
        <f>VLOOKUP(A107,'China Production data'!$A$1:$C$507,3,FALSE)</f>
        <v>0.08</v>
      </c>
    </row>
    <row r="108" spans="1:2" x14ac:dyDescent="0.35">
      <c r="A108" s="74">
        <v>36007</v>
      </c>
      <c r="B108" s="67">
        <f>VLOOKUP(A108,'China Production data'!$A$1:$C$507,3,FALSE)</f>
        <v>7.9000000000000001E-2</v>
      </c>
    </row>
    <row r="109" spans="1:2" x14ac:dyDescent="0.35">
      <c r="A109" s="73">
        <v>36038</v>
      </c>
      <c r="B109" s="67">
        <f>VLOOKUP(A109,'China Production data'!$A$1:$C$507,3,FALSE)</f>
        <v>7.5999999999999998E-2</v>
      </c>
    </row>
    <row r="110" spans="1:2" x14ac:dyDescent="0.35">
      <c r="A110" s="74">
        <v>36068</v>
      </c>
      <c r="B110" s="67">
        <f>VLOOKUP(A110,'China Production data'!$A$1:$C$507,3,FALSE)</f>
        <v>7.9000000000000001E-2</v>
      </c>
    </row>
    <row r="111" spans="1:2" x14ac:dyDescent="0.35">
      <c r="A111" s="73">
        <v>36099</v>
      </c>
      <c r="B111" s="67">
        <f>VLOOKUP(A111,'China Production data'!$A$1:$C$507,3,FALSE)</f>
        <v>0.10199999999999999</v>
      </c>
    </row>
    <row r="112" spans="1:2" x14ac:dyDescent="0.35">
      <c r="A112" s="74">
        <v>36129</v>
      </c>
      <c r="B112" s="67">
        <f>VLOOKUP(A112,'China Production data'!$A$1:$C$507,3,FALSE)</f>
        <v>0.106</v>
      </c>
    </row>
    <row r="113" spans="1:2" x14ac:dyDescent="0.35">
      <c r="A113" s="73">
        <v>36160</v>
      </c>
      <c r="B113" s="67">
        <f>VLOOKUP(A113,'China Production data'!$A$1:$C$507,3,FALSE)</f>
        <v>0.11</v>
      </c>
    </row>
    <row r="114" spans="1:2" x14ac:dyDescent="0.35">
      <c r="A114" s="74">
        <v>36191</v>
      </c>
      <c r="B114" s="67">
        <f>VLOOKUP(A114,'China Production data'!$A$1:$C$507,3,FALSE)</f>
        <v>0.115</v>
      </c>
    </row>
    <row r="115" spans="1:2" x14ac:dyDescent="0.35">
      <c r="A115" s="73">
        <v>36219</v>
      </c>
      <c r="B115" s="67">
        <f>VLOOKUP(A115,'China Production data'!$A$1:$C$507,3,FALSE)</f>
        <v>0.17899999999999999</v>
      </c>
    </row>
    <row r="116" spans="1:2" x14ac:dyDescent="0.35">
      <c r="A116" s="74">
        <v>36250</v>
      </c>
      <c r="B116" s="67">
        <f>VLOOKUP(A116,'China Production data'!$A$1:$C$507,3,FALSE)</f>
        <v>2.1000000000000001E-2</v>
      </c>
    </row>
    <row r="117" spans="1:2" x14ac:dyDescent="0.35">
      <c r="A117" s="73">
        <v>36280</v>
      </c>
      <c r="B117" s="67">
        <f>VLOOKUP(A117,'China Production data'!$A$1:$C$507,3,FALSE)</f>
        <v>0.09</v>
      </c>
    </row>
    <row r="118" spans="1:2" x14ac:dyDescent="0.35">
      <c r="A118" s="74">
        <v>36311</v>
      </c>
      <c r="B118" s="67">
        <f>VLOOKUP(A118,'China Production data'!$A$1:$C$507,3,FALSE)</f>
        <v>9.0999999999999998E-2</v>
      </c>
    </row>
    <row r="119" spans="1:2" x14ac:dyDescent="0.35">
      <c r="A119" s="73">
        <v>36341</v>
      </c>
      <c r="B119" s="67">
        <f>VLOOKUP(A119,'China Production data'!$A$1:$C$507,3,FALSE)</f>
        <v>8.8999999999999996E-2</v>
      </c>
    </row>
    <row r="120" spans="1:2" x14ac:dyDescent="0.35">
      <c r="A120" s="74">
        <v>36372</v>
      </c>
      <c r="B120" s="67">
        <f>VLOOKUP(A120,'China Production data'!$A$1:$C$507,3,FALSE)</f>
        <v>9.0999999999999998E-2</v>
      </c>
    </row>
    <row r="121" spans="1:2" x14ac:dyDescent="0.35">
      <c r="A121" s="73">
        <v>36403</v>
      </c>
      <c r="B121" s="67">
        <f>VLOOKUP(A121,'China Production data'!$A$1:$C$507,3,FALSE)</f>
        <v>9.2999999999999999E-2</v>
      </c>
    </row>
    <row r="122" spans="1:2" x14ac:dyDescent="0.35">
      <c r="A122" s="74">
        <v>36433</v>
      </c>
      <c r="B122" s="67">
        <f>VLOOKUP(A122,'China Production data'!$A$1:$C$507,3,FALSE)</f>
        <v>9.5000000000000001E-2</v>
      </c>
    </row>
    <row r="123" spans="1:2" x14ac:dyDescent="0.35">
      <c r="A123" s="73">
        <v>36464</v>
      </c>
      <c r="B123" s="67">
        <f>VLOOKUP(A123,'China Production data'!$A$1:$C$507,3,FALSE)</f>
        <v>8.2000000000000003E-2</v>
      </c>
    </row>
    <row r="124" spans="1:2" x14ac:dyDescent="0.35">
      <c r="A124" s="74">
        <v>36494</v>
      </c>
      <c r="B124" s="67">
        <f>VLOOKUP(A124,'China Production data'!$A$1:$C$507,3,FALSE)</f>
        <v>7.0000000000000007E-2</v>
      </c>
    </row>
    <row r="125" spans="1:2" x14ac:dyDescent="0.35">
      <c r="A125" s="73">
        <v>36525</v>
      </c>
      <c r="B125" s="67">
        <f>VLOOKUP(A125,'China Production data'!$A$1:$C$507,3,FALSE)</f>
        <v>7.5999999999999998E-2</v>
      </c>
    </row>
    <row r="126" spans="1:2" x14ac:dyDescent="0.35">
      <c r="A126" s="74">
        <v>36556</v>
      </c>
      <c r="B126" s="67">
        <f>VLOOKUP(A126,'China Production data'!$A$1:$C$507,3,FALSE)</f>
        <v>7.3999999999999996E-2</v>
      </c>
    </row>
    <row r="127" spans="1:2" x14ac:dyDescent="0.35">
      <c r="A127" s="73">
        <v>36585</v>
      </c>
      <c r="B127" s="67">
        <f>VLOOKUP(A127,'China Production data'!$A$1:$C$507,3,FALSE)</f>
        <v>8.8999999999999996E-2</v>
      </c>
    </row>
    <row r="128" spans="1:2" x14ac:dyDescent="0.35">
      <c r="A128" s="74">
        <v>36616</v>
      </c>
      <c r="B128" s="67">
        <f>VLOOKUP(A128,'China Production data'!$A$1:$C$507,3,FALSE)</f>
        <v>0.12</v>
      </c>
    </row>
    <row r="129" spans="1:2" x14ac:dyDescent="0.35">
      <c r="A129" s="73">
        <v>36646</v>
      </c>
      <c r="B129" s="67">
        <f>VLOOKUP(A129,'China Production data'!$A$1:$C$507,3,FALSE)</f>
        <v>0.11899999999999999</v>
      </c>
    </row>
    <row r="130" spans="1:2" x14ac:dyDescent="0.35">
      <c r="A130" s="74">
        <v>36677</v>
      </c>
      <c r="B130" s="67">
        <f>VLOOKUP(A130,'China Production data'!$A$1:$C$507,3,FALSE)</f>
        <v>0.114</v>
      </c>
    </row>
    <row r="131" spans="1:2" x14ac:dyDescent="0.35">
      <c r="A131" s="73">
        <v>36707</v>
      </c>
      <c r="B131" s="67">
        <f>VLOOKUP(A131,'China Production data'!$A$1:$C$507,3,FALSE)</f>
        <v>0.115</v>
      </c>
    </row>
    <row r="132" spans="1:2" x14ac:dyDescent="0.35">
      <c r="A132" s="74">
        <v>36738</v>
      </c>
      <c r="B132" s="67">
        <f>VLOOKUP(A132,'China Production data'!$A$1:$C$507,3,FALSE)</f>
        <v>0.122</v>
      </c>
    </row>
    <row r="133" spans="1:2" x14ac:dyDescent="0.35">
      <c r="A133" s="73">
        <v>36769</v>
      </c>
      <c r="B133" s="67">
        <f>VLOOKUP(A133,'China Production data'!$A$1:$C$507,3,FALSE)</f>
        <v>0.128</v>
      </c>
    </row>
    <row r="134" spans="1:2" x14ac:dyDescent="0.35">
      <c r="A134" s="74">
        <v>36799</v>
      </c>
      <c r="B134" s="67">
        <f>VLOOKUP(A134,'China Production data'!$A$1:$C$507,3,FALSE)</f>
        <v>0.128</v>
      </c>
    </row>
    <row r="135" spans="1:2" x14ac:dyDescent="0.35">
      <c r="A135" s="73">
        <v>36830</v>
      </c>
      <c r="B135" s="67">
        <f>VLOOKUP(A135,'China Production data'!$A$1:$C$507,3,FALSE)</f>
        <v>0.12</v>
      </c>
    </row>
    <row r="136" spans="1:2" x14ac:dyDescent="0.35">
      <c r="A136" s="74">
        <v>36860</v>
      </c>
      <c r="B136" s="67">
        <f>VLOOKUP(A136,'China Production data'!$A$1:$C$507,3,FALSE)</f>
        <v>0.114</v>
      </c>
    </row>
    <row r="137" spans="1:2" x14ac:dyDescent="0.35">
      <c r="A137" s="73">
        <v>36891</v>
      </c>
      <c r="B137" s="67">
        <f>VLOOKUP(A137,'China Production data'!$A$1:$C$507,3,FALSE)</f>
        <v>0.106</v>
      </c>
    </row>
    <row r="138" spans="1:2" x14ac:dyDescent="0.35">
      <c r="A138" s="74">
        <v>36922</v>
      </c>
      <c r="B138" s="67">
        <f>VLOOKUP(A138,'China Production data'!$A$1:$C$507,3,FALSE)</f>
        <v>0.104</v>
      </c>
    </row>
    <row r="139" spans="1:2" x14ac:dyDescent="0.35">
      <c r="A139" s="73">
        <v>36950</v>
      </c>
      <c r="B139" s="67">
        <f>VLOOKUP(A139,'China Production data'!$A$1:$C$507,3,FALSE)</f>
        <v>2.3E-2</v>
      </c>
    </row>
    <row r="140" spans="1:2" x14ac:dyDescent="0.35">
      <c r="A140" s="74">
        <v>36981</v>
      </c>
      <c r="B140" s="67">
        <f>VLOOKUP(A140,'China Production data'!$A$1:$C$507,3,FALSE)</f>
        <v>0.19</v>
      </c>
    </row>
    <row r="141" spans="1:2" x14ac:dyDescent="0.35">
      <c r="A141" s="73">
        <v>37011</v>
      </c>
      <c r="B141" s="67">
        <f>VLOOKUP(A141,'China Production data'!$A$1:$C$507,3,FALSE)</f>
        <v>0.121</v>
      </c>
    </row>
    <row r="142" spans="1:2" x14ac:dyDescent="0.35">
      <c r="A142" s="74">
        <v>37042</v>
      </c>
      <c r="B142" s="67">
        <f>VLOOKUP(A142,'China Production data'!$A$1:$C$507,3,FALSE)</f>
        <v>0.115</v>
      </c>
    </row>
    <row r="143" spans="1:2" x14ac:dyDescent="0.35">
      <c r="A143" s="73">
        <v>37072</v>
      </c>
      <c r="B143" s="67">
        <f>VLOOKUP(A143,'China Production data'!$A$1:$C$507,3,FALSE)</f>
        <v>0.10199999999999999</v>
      </c>
    </row>
    <row r="144" spans="1:2" x14ac:dyDescent="0.35">
      <c r="A144" s="74">
        <v>37103</v>
      </c>
      <c r="B144" s="67">
        <f>VLOOKUP(A144,'China Production data'!$A$1:$C$507,3,FALSE)</f>
        <v>0.10100000000000001</v>
      </c>
    </row>
    <row r="145" spans="1:3" x14ac:dyDescent="0.35">
      <c r="A145" s="73">
        <v>37134</v>
      </c>
      <c r="B145" s="67">
        <f>VLOOKUP(A145,'China Production data'!$A$1:$C$507,3,FALSE)</f>
        <v>8.1000000000000003E-2</v>
      </c>
    </row>
    <row r="146" spans="1:3" x14ac:dyDescent="0.35">
      <c r="A146" s="74">
        <v>37164</v>
      </c>
      <c r="B146" s="67">
        <f>VLOOKUP(A146,'China Production data'!$A$1:$C$507,3,FALSE)</f>
        <v>8.1000000000000003E-2</v>
      </c>
    </row>
    <row r="147" spans="1:3" x14ac:dyDescent="0.35">
      <c r="A147" s="73">
        <v>37195</v>
      </c>
      <c r="B147" s="67">
        <f>VLOOKUP(A147,'China Production data'!$A$1:$C$507,3,FALSE)</f>
        <v>9.5000000000000001E-2</v>
      </c>
    </row>
    <row r="148" spans="1:3" x14ac:dyDescent="0.35">
      <c r="A148" s="74">
        <v>37225</v>
      </c>
      <c r="B148" s="67">
        <f>VLOOKUP(A148,'China Production data'!$A$1:$C$507,3,FALSE)</f>
        <v>8.7999999999999995E-2</v>
      </c>
    </row>
    <row r="149" spans="1:3" x14ac:dyDescent="0.35">
      <c r="A149" s="73">
        <v>37256</v>
      </c>
      <c r="B149" s="67">
        <f>VLOOKUP(A149,'China Production data'!$A$1:$C$507,3,FALSE)</f>
        <v>7.9000000000000001E-2</v>
      </c>
    </row>
    <row r="150" spans="1:3" x14ac:dyDescent="0.35">
      <c r="A150" s="74">
        <v>37287</v>
      </c>
      <c r="B150" s="67">
        <f>VLOOKUP(A150,'China Production data'!$A$1:$C$507,3,FALSE)</f>
        <v>8.6999999999999994E-2</v>
      </c>
    </row>
    <row r="151" spans="1:3" x14ac:dyDescent="0.35">
      <c r="A151" s="73">
        <v>37315</v>
      </c>
      <c r="B151" s="67">
        <f>VLOOKUP(A151,'China Production data'!$A$1:$C$507,3,FALSE)</f>
        <v>0.186</v>
      </c>
    </row>
    <row r="152" spans="1:3" x14ac:dyDescent="0.35">
      <c r="A152" s="74">
        <v>37346</v>
      </c>
      <c r="B152" s="67">
        <f>VLOOKUP(A152,'China Production data'!$A$1:$C$507,3,FALSE)</f>
        <v>2.7E-2</v>
      </c>
    </row>
    <row r="153" spans="1:3" x14ac:dyDescent="0.35">
      <c r="A153" s="73">
        <v>37376</v>
      </c>
      <c r="B153" s="67">
        <f>VLOOKUP(A153,'China Production data'!$A$1:$C$507,3,FALSE)</f>
        <v>0.109</v>
      </c>
    </row>
    <row r="154" spans="1:3" x14ac:dyDescent="0.35">
      <c r="A154" s="74">
        <v>37407</v>
      </c>
      <c r="B154" s="67">
        <f>VLOOKUP(A154,'China Production data'!$A$1:$C$507,3,FALSE)</f>
        <v>0.121</v>
      </c>
    </row>
    <row r="155" spans="1:3" x14ac:dyDescent="0.35">
      <c r="A155" s="73">
        <v>37437</v>
      </c>
      <c r="B155" s="67">
        <f>VLOOKUP(A155,'China Production data'!$A$1:$C$507,3,FALSE)</f>
        <v>0.129</v>
      </c>
    </row>
    <row r="156" spans="1:3" x14ac:dyDescent="0.35">
      <c r="A156" s="74">
        <v>37468</v>
      </c>
      <c r="B156" s="67">
        <f>VLOOKUP(A156,'China Production data'!$A$1:$C$507,3,FALSE)</f>
        <v>0.124</v>
      </c>
    </row>
    <row r="157" spans="1:3" x14ac:dyDescent="0.35">
      <c r="A157" s="73">
        <v>37499</v>
      </c>
      <c r="B157" s="67">
        <f>VLOOKUP(A157,'China Production data'!$A$1:$C$507,3,FALSE)</f>
        <v>0.128</v>
      </c>
    </row>
    <row r="158" spans="1:3" x14ac:dyDescent="0.35">
      <c r="A158" s="74">
        <v>37529</v>
      </c>
      <c r="B158" s="67">
        <f>VLOOKUP(A158,'China Production data'!$A$1:$C$507,3,FALSE)</f>
        <v>0.127</v>
      </c>
    </row>
    <row r="159" spans="1:3" x14ac:dyDescent="0.35">
      <c r="A159" s="68">
        <v>37560</v>
      </c>
      <c r="B159" s="67">
        <f>VLOOKUP(A159,'China Production data'!$A$1:$C$507,3,FALSE)</f>
        <v>0.13800000000000001</v>
      </c>
    </row>
    <row r="160" spans="1:3" x14ac:dyDescent="0.35">
      <c r="A160" s="75">
        <v>37590</v>
      </c>
      <c r="B160" s="67">
        <f>VLOOKUP(A160,'China Production data'!$A$1:$C$507,3,FALSE)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data'!$A$1:$C$507,3,FALSE)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data'!$A$1:$C$507,3,FALSE)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data'!$A$1:$C$507,3,FALSE)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data'!$A$1:$C$507,3,FALSE)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data'!$A$1:$C$507,3,FALSE)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data'!$A$1:$C$507,3,FALSE)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data'!$A$1:$C$507,3,FALSE)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data'!$A$1:$C$507,3,FALSE)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data'!$A$1:$C$507,3,FALSE)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data'!$A$1:$C$507,3,FALSE)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data'!$A$1:$C$507,3,FALSE)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data'!$A$1:$C$507,3,FALSE)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data'!$A$1:$C$507,3,FALSE)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data'!$A$1:$C$507,3,FALSE)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data'!$A$1:$C$507,3,FALSE)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data'!$A$1:$C$507,3,FALSE)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data'!$A$1:$C$507,3,FALSE)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data'!$A$1:$C$507,3,FALSE)</f>
        <v>0.191</v>
      </c>
      <c r="C178" s="76"/>
    </row>
    <row r="179" spans="1:3" x14ac:dyDescent="0.35">
      <c r="A179" s="77">
        <v>38168</v>
      </c>
      <c r="B179" s="67">
        <f>VLOOKUP(A179,'China Production data'!$A$1:$C$507,3,FALSE)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data'!$A$1:$C$507,3,FALSE)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data'!$A$1:$C$507,3,FALSE)</f>
        <v>0.155</v>
      </c>
      <c r="C181" s="76"/>
    </row>
    <row r="182" spans="1:3" x14ac:dyDescent="0.35">
      <c r="A182" s="75">
        <v>38260</v>
      </c>
      <c r="B182" s="67">
        <f>VLOOKUP(A182,'China Production data'!$A$1:$C$507,3,FALSE)</f>
        <v>0.159</v>
      </c>
      <c r="C182" s="76"/>
    </row>
    <row r="183" spans="1:3" x14ac:dyDescent="0.35">
      <c r="A183" s="77">
        <v>38291</v>
      </c>
      <c r="B183" s="67">
        <f>VLOOKUP(A183,'China Production data'!$A$1:$C$507,3,FALSE)</f>
        <v>0.161</v>
      </c>
      <c r="C183" s="76"/>
    </row>
    <row r="184" spans="1:3" x14ac:dyDescent="0.35">
      <c r="A184" s="75">
        <v>38321</v>
      </c>
      <c r="B184" s="67">
        <f>VLOOKUP(A184,'China Production data'!$A$1:$C$507,3,FALSE)</f>
        <v>0.157</v>
      </c>
      <c r="C184" s="76"/>
    </row>
    <row r="185" spans="1:3" x14ac:dyDescent="0.35">
      <c r="A185" s="77">
        <v>38352</v>
      </c>
      <c r="B185" s="67">
        <f>VLOOKUP(A185,'China Production data'!$A$1:$C$507,3,FALSE)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data'!$A$1:$C$507,3,FALSE)</f>
        <v>0.14399999999999999</v>
      </c>
      <c r="C186" s="76">
        <f>VLOOKUP(A186,'China Production data'!$A$1:$C$507,2,FALSE)</f>
        <v>52.1</v>
      </c>
    </row>
    <row r="187" spans="1:3" x14ac:dyDescent="0.35">
      <c r="A187" s="75">
        <v>38411</v>
      </c>
      <c r="B187" s="67">
        <f>VLOOKUP(A187,'China Production data'!$A$1:$C$507,3,FALSE)</f>
        <v>0.20899999999999999</v>
      </c>
      <c r="C187" s="76">
        <f>VLOOKUP(A187,'China Production data'!$A$1:$C$507,2,FALSE)</f>
        <v>52.9</v>
      </c>
    </row>
    <row r="188" spans="1:3" x14ac:dyDescent="0.35">
      <c r="A188" s="77">
        <v>38442</v>
      </c>
      <c r="B188" s="67">
        <f>VLOOKUP(A188,'China Production data'!$A$1:$C$507,3,FALSE)</f>
        <v>7.5999999999999998E-2</v>
      </c>
      <c r="C188" s="76">
        <f>VLOOKUP(A188,'China Production data'!$A$1:$C$507,2,FALSE)</f>
        <v>55.2</v>
      </c>
    </row>
    <row r="189" spans="1:3" x14ac:dyDescent="0.35">
      <c r="A189" s="75">
        <v>38472</v>
      </c>
      <c r="B189" s="67">
        <f>VLOOKUP(A189,'China Production data'!$A$1:$C$507,3,FALSE)</f>
        <v>0.151</v>
      </c>
      <c r="C189" s="76">
        <f>VLOOKUP(A189,'China Production data'!$A$1:$C$507,2,FALSE)</f>
        <v>54.4</v>
      </c>
    </row>
    <row r="190" spans="1:3" x14ac:dyDescent="0.35">
      <c r="A190" s="77">
        <v>38503</v>
      </c>
      <c r="B190" s="67">
        <f>VLOOKUP(A190,'China Production data'!$A$1:$C$507,3,FALSE)</f>
        <v>0.16</v>
      </c>
      <c r="C190" s="76">
        <f>VLOOKUP(A190,'China Production data'!$A$1:$C$507,2,FALSE)</f>
        <v>53.3</v>
      </c>
    </row>
    <row r="191" spans="1:3" x14ac:dyDescent="0.35">
      <c r="A191" s="75">
        <v>38533</v>
      </c>
      <c r="B191" s="67">
        <f>VLOOKUP(A191,'China Production data'!$A$1:$C$507,3,FALSE)</f>
        <v>0.16600000000000001</v>
      </c>
      <c r="C191" s="76">
        <f>VLOOKUP(A191,'China Production data'!$A$1:$C$507,2,FALSE)</f>
        <v>51</v>
      </c>
    </row>
    <row r="192" spans="1:3" x14ac:dyDescent="0.35">
      <c r="A192" s="77">
        <v>38564</v>
      </c>
      <c r="B192" s="67">
        <f>VLOOKUP(A192,'China Production data'!$A$1:$C$507,3,FALSE)</f>
        <v>0.16800000000000001</v>
      </c>
      <c r="C192" s="76">
        <f>VLOOKUP(A192,'China Production data'!$A$1:$C$507,2,FALSE)</f>
        <v>51.5</v>
      </c>
    </row>
    <row r="193" spans="1:3" x14ac:dyDescent="0.35">
      <c r="A193" s="75">
        <v>38595</v>
      </c>
      <c r="B193" s="67">
        <f>VLOOKUP(A193,'China Production data'!$A$1:$C$507,3,FALSE)</f>
        <v>0.161</v>
      </c>
      <c r="C193" s="76">
        <f>VLOOKUP(A193,'China Production data'!$A$1:$C$507,2,FALSE)</f>
        <v>50.6</v>
      </c>
    </row>
    <row r="194" spans="1:3" x14ac:dyDescent="0.35">
      <c r="A194" s="77">
        <v>38625</v>
      </c>
      <c r="B194" s="67">
        <f>VLOOKUP(A194,'China Production data'!$A$1:$C$507,3,FALSE)</f>
        <v>0.16</v>
      </c>
      <c r="C194" s="76">
        <f>VLOOKUP(A194,'China Production data'!$A$1:$C$507,2,FALSE)</f>
        <v>50.9</v>
      </c>
    </row>
    <row r="195" spans="1:3" x14ac:dyDescent="0.35">
      <c r="A195" s="75">
        <v>38656</v>
      </c>
      <c r="B195" s="67">
        <f>VLOOKUP(A195,'China Production data'!$A$1:$C$507,3,FALSE)</f>
        <v>0.16500000000000001</v>
      </c>
      <c r="C195" s="76">
        <f>VLOOKUP(A195,'China Production data'!$A$1:$C$507,2,FALSE)</f>
        <v>50.1</v>
      </c>
    </row>
    <row r="196" spans="1:3" x14ac:dyDescent="0.35">
      <c r="A196" s="77">
        <v>38686</v>
      </c>
      <c r="B196" s="67">
        <f>VLOOKUP(A196,'China Production data'!$A$1:$C$507,3,FALSE)</f>
        <v>0.161</v>
      </c>
      <c r="C196" s="76">
        <f>VLOOKUP(A196,'China Production data'!$A$1:$C$507,2,FALSE)</f>
        <v>49.8</v>
      </c>
    </row>
    <row r="197" spans="1:3" x14ac:dyDescent="0.35">
      <c r="A197" s="75">
        <v>38717</v>
      </c>
      <c r="B197" s="67">
        <f>VLOOKUP(A197,'China Production data'!$A$1:$C$507,3,FALSE)</f>
        <v>0.16600000000000001</v>
      </c>
      <c r="C197" s="76">
        <f>VLOOKUP(A197,'China Production data'!$A$1:$C$507,2,FALSE)</f>
        <v>50.1</v>
      </c>
    </row>
    <row r="198" spans="1:3" x14ac:dyDescent="0.35">
      <c r="A198" s="75">
        <v>38776</v>
      </c>
      <c r="B198" s="67">
        <f>VLOOKUP(A198,'China Production data'!$A$1:$C$507,3,FALSE)</f>
        <v>0.16500000000000001</v>
      </c>
      <c r="C198" s="76">
        <f>VLOOKUP(A198,'China Production data'!$A$1:$C$507,2,FALSE)</f>
        <v>50.7</v>
      </c>
    </row>
    <row r="199" spans="1:3" x14ac:dyDescent="0.35">
      <c r="A199" s="77">
        <v>38807</v>
      </c>
      <c r="B199" s="67">
        <f>VLOOKUP(A199,'China Production data'!$A$1:$C$507,3,FALSE)</f>
        <v>0.20100000000000001</v>
      </c>
      <c r="C199" s="76">
        <f>VLOOKUP(A199,'China Production data'!$A$1:$C$507,2,FALSE)</f>
        <v>51</v>
      </c>
    </row>
    <row r="200" spans="1:3" x14ac:dyDescent="0.35">
      <c r="A200" s="75">
        <v>38837</v>
      </c>
      <c r="B200" s="67">
        <f>VLOOKUP(A200,'China Production data'!$A$1:$C$507,3,FALSE)</f>
        <v>0.17799999999999999</v>
      </c>
      <c r="C200" s="76">
        <f>VLOOKUP(A200,'China Production data'!$A$1:$C$507,2,FALSE)</f>
        <v>52.7</v>
      </c>
    </row>
    <row r="201" spans="1:3" x14ac:dyDescent="0.35">
      <c r="A201" s="77">
        <v>38868</v>
      </c>
      <c r="B201" s="67">
        <f>VLOOKUP(A201,'China Production data'!$A$1:$C$507,3,FALSE)</f>
        <v>0.16600000000000001</v>
      </c>
      <c r="C201" s="76">
        <f>VLOOKUP(A201,'China Production data'!$A$1:$C$507,2,FALSE)</f>
        <v>52.8</v>
      </c>
    </row>
    <row r="202" spans="1:3" x14ac:dyDescent="0.35">
      <c r="A202" s="75">
        <v>38898</v>
      </c>
      <c r="B202" s="67">
        <f>VLOOKUP(A202,'China Production data'!$A$1:$C$507,3,FALSE)</f>
        <v>0.17899999999999999</v>
      </c>
      <c r="C202" s="76">
        <f>VLOOKUP(A202,'China Production data'!$A$1:$C$507,2,FALSE)</f>
        <v>52.9</v>
      </c>
    </row>
    <row r="203" spans="1:3" x14ac:dyDescent="0.35">
      <c r="A203" s="77">
        <v>38929</v>
      </c>
      <c r="B203" s="67">
        <f>VLOOKUP(A203,'China Production data'!$A$1:$C$507,3,FALSE)</f>
        <v>0.19500000000000001</v>
      </c>
      <c r="C203" s="76">
        <f>VLOOKUP(A203,'China Production data'!$A$1:$C$507,2,FALSE)</f>
        <v>53</v>
      </c>
    </row>
    <row r="204" spans="1:3" x14ac:dyDescent="0.35">
      <c r="A204" s="75">
        <v>38960</v>
      </c>
      <c r="B204" s="67">
        <f>VLOOKUP(A204,'China Production data'!$A$1:$C$507,3,FALSE)</f>
        <v>0.16700000000000001</v>
      </c>
      <c r="C204" s="76">
        <f>VLOOKUP(A204,'China Production data'!$A$1:$C$507,2,FALSE)</f>
        <v>52.6</v>
      </c>
    </row>
    <row r="205" spans="1:3" x14ac:dyDescent="0.35">
      <c r="A205" s="77">
        <v>38990</v>
      </c>
      <c r="B205" s="67">
        <f>VLOOKUP(A205,'China Production data'!$A$1:$C$507,3,FALSE)</f>
        <v>0.157</v>
      </c>
      <c r="C205" s="76">
        <f>VLOOKUP(A205,'China Production data'!$A$1:$C$507,2,FALSE)</f>
        <v>52.4</v>
      </c>
    </row>
    <row r="206" spans="1:3" x14ac:dyDescent="0.35">
      <c r="A206" s="75">
        <v>39021</v>
      </c>
      <c r="B206" s="67">
        <f>VLOOKUP(A206,'China Production data'!$A$1:$C$507,3,FALSE)</f>
        <v>0.161</v>
      </c>
      <c r="C206" s="76">
        <f>VLOOKUP(A206,'China Production data'!$A$1:$C$507,2,FALSE)</f>
        <v>52.1</v>
      </c>
    </row>
    <row r="207" spans="1:3" x14ac:dyDescent="0.35">
      <c r="A207" s="77">
        <v>39051</v>
      </c>
      <c r="B207" s="67">
        <f>VLOOKUP(A207,'China Production data'!$A$1:$C$507,3,FALSE)</f>
        <v>0.14699999999999999</v>
      </c>
      <c r="C207" s="76">
        <f>VLOOKUP(A207,'China Production data'!$A$1:$C$507,2,FALSE)</f>
        <v>53</v>
      </c>
    </row>
    <row r="208" spans="1:3" x14ac:dyDescent="0.35">
      <c r="A208" s="75">
        <v>39082</v>
      </c>
      <c r="B208" s="67">
        <f>VLOOKUP(A208,'China Production data'!$A$1:$C$507,3,FALSE)</f>
        <v>0.14899999999999999</v>
      </c>
      <c r="C208" s="76">
        <f>VLOOKUP(A208,'China Production data'!$A$1:$C$507,2,FALSE)</f>
        <v>52.4</v>
      </c>
    </row>
    <row r="209" spans="1:3" x14ac:dyDescent="0.35">
      <c r="A209" s="77">
        <v>39141</v>
      </c>
      <c r="B209" s="67">
        <f>VLOOKUP(A209,'China Production data'!$A$1:$C$507,3,FALSE)</f>
        <v>0.14699999999999999</v>
      </c>
      <c r="C209" s="76">
        <f>VLOOKUP(A209,'China Production data'!$A$1:$C$507,2,FALSE)</f>
        <v>53</v>
      </c>
    </row>
    <row r="210" spans="1:3" x14ac:dyDescent="0.35">
      <c r="A210" s="77">
        <v>39172</v>
      </c>
      <c r="B210" s="67">
        <f>VLOOKUP(A210,'China Production data'!$A$1:$C$507,3,FALSE)</f>
        <v>0.126</v>
      </c>
      <c r="C210" s="76">
        <f>VLOOKUP(A210,'China Production data'!$A$1:$C$507,2,FALSE)</f>
        <v>52.3</v>
      </c>
    </row>
    <row r="211" spans="1:3" x14ac:dyDescent="0.35">
      <c r="A211" s="75">
        <v>39202</v>
      </c>
      <c r="B211" s="67">
        <f>VLOOKUP(A211,'China Production data'!$A$1:$C$507,3,FALSE)</f>
        <v>0.17599999999999999</v>
      </c>
      <c r="C211" s="76">
        <f>VLOOKUP(A211,'China Production data'!$A$1:$C$507,2,FALSE)</f>
        <v>53.3</v>
      </c>
    </row>
    <row r="212" spans="1:3" x14ac:dyDescent="0.35">
      <c r="A212" s="77">
        <v>39233</v>
      </c>
      <c r="B212" s="67">
        <f>VLOOKUP(A212,'China Production data'!$A$1:$C$507,3,FALSE)</f>
        <v>0.17399999999999999</v>
      </c>
      <c r="C212" s="76">
        <f>VLOOKUP(A212,'China Production data'!$A$1:$C$507,2,FALSE)</f>
        <v>54.1</v>
      </c>
    </row>
    <row r="213" spans="1:3" x14ac:dyDescent="0.35">
      <c r="A213" s="75">
        <v>39263</v>
      </c>
      <c r="B213" s="67">
        <f>VLOOKUP(A213,'China Production data'!$A$1:$C$507,3,FALSE)</f>
        <v>0.18099999999999999</v>
      </c>
      <c r="C213" s="76">
        <f>VLOOKUP(A213,'China Production data'!$A$1:$C$507,2,FALSE)</f>
        <v>55</v>
      </c>
    </row>
    <row r="214" spans="1:3" x14ac:dyDescent="0.35">
      <c r="A214" s="77">
        <v>39294</v>
      </c>
      <c r="B214" s="67">
        <f>VLOOKUP(A214,'China Production data'!$A$1:$C$507,3,FALSE)</f>
        <v>0.19400000000000001</v>
      </c>
      <c r="C214" s="76">
        <f>VLOOKUP(A214,'China Production data'!$A$1:$C$507,2,FALSE)</f>
        <v>53.2</v>
      </c>
    </row>
    <row r="215" spans="1:3" x14ac:dyDescent="0.35">
      <c r="A215" s="75">
        <v>39325</v>
      </c>
      <c r="B215" s="67">
        <f>VLOOKUP(A215,'China Production data'!$A$1:$C$507,3,FALSE)</f>
        <v>0.18</v>
      </c>
      <c r="C215" s="76">
        <f>VLOOKUP(A215,'China Production data'!$A$1:$C$507,2,FALSE)</f>
        <v>53.4</v>
      </c>
    </row>
    <row r="216" spans="1:3" x14ac:dyDescent="0.35">
      <c r="A216" s="77">
        <v>39355</v>
      </c>
      <c r="B216" s="67">
        <f>VLOOKUP(A216,'China Production data'!$A$1:$C$507,3,FALSE)</f>
        <v>0.17499999999999999</v>
      </c>
      <c r="C216" s="76">
        <f>VLOOKUP(A216,'China Production data'!$A$1:$C$507,2,FALSE)</f>
        <v>55</v>
      </c>
    </row>
    <row r="217" spans="1:3" x14ac:dyDescent="0.35">
      <c r="A217" s="75">
        <v>39386</v>
      </c>
      <c r="B217" s="67">
        <f>VLOOKUP(A217,'China Production data'!$A$1:$C$507,3,FALSE)</f>
        <v>0.189</v>
      </c>
      <c r="C217" s="76">
        <f>VLOOKUP(A217,'China Production data'!$A$1:$C$507,2,FALSE)</f>
        <v>55.2</v>
      </c>
    </row>
    <row r="218" spans="1:3" x14ac:dyDescent="0.35">
      <c r="A218" s="77">
        <v>39416</v>
      </c>
      <c r="B218" s="67">
        <f>VLOOKUP(A218,'China Production data'!$A$1:$C$507,3,FALSE)</f>
        <v>0.17899999999999999</v>
      </c>
      <c r="C218" s="76">
        <f>VLOOKUP(A218,'China Production data'!$A$1:$C$507,2,FALSE)</f>
        <v>52.8</v>
      </c>
    </row>
    <row r="219" spans="1:3" x14ac:dyDescent="0.35">
      <c r="A219" s="75">
        <v>39447</v>
      </c>
      <c r="B219" s="67">
        <f>VLOOKUP(A219,'China Production data'!$A$1:$C$507,3,FALSE)</f>
        <v>0.17299999999999999</v>
      </c>
      <c r="C219" s="76">
        <f>VLOOKUP(A219,'China Production data'!$A$1:$C$507,2,FALSE)</f>
        <v>53.3</v>
      </c>
    </row>
    <row r="220" spans="1:3" x14ac:dyDescent="0.35">
      <c r="A220" s="77">
        <v>39507</v>
      </c>
      <c r="B220" s="67">
        <f>VLOOKUP(A220,'China Production data'!$A$1:$C$507,3,FALSE)</f>
        <v>0.17399999999999999</v>
      </c>
      <c r="C220" s="76">
        <f>VLOOKUP(A220,'China Production data'!$A$1:$C$507,2,FALSE)</f>
        <v>52.8</v>
      </c>
    </row>
    <row r="221" spans="1:3" x14ac:dyDescent="0.35">
      <c r="A221" s="75">
        <v>39538</v>
      </c>
      <c r="B221" s="67">
        <f>VLOOKUP(A221,'China Production data'!$A$1:$C$507,3,FALSE)</f>
        <v>0.154</v>
      </c>
      <c r="C221" s="76">
        <f>VLOOKUP(A221,'China Production data'!$A$1:$C$507,2,FALSE)</f>
        <v>54.4</v>
      </c>
    </row>
    <row r="222" spans="1:3" x14ac:dyDescent="0.35">
      <c r="A222" s="77">
        <v>39568</v>
      </c>
      <c r="B222" s="67">
        <f>VLOOKUP(A222,'China Production data'!$A$1:$C$507,3,FALSE)</f>
        <v>0.17799999999999999</v>
      </c>
      <c r="C222" s="76">
        <f>VLOOKUP(A222,'China Production data'!$A$1:$C$507,2,FALSE)</f>
        <v>55.4</v>
      </c>
    </row>
    <row r="223" spans="1:3" x14ac:dyDescent="0.35">
      <c r="A223" s="75">
        <v>39599</v>
      </c>
      <c r="B223" s="67">
        <f>VLOOKUP(A223,'China Production data'!$A$1:$C$507,3,FALSE)</f>
        <v>0.157</v>
      </c>
      <c r="C223" s="76">
        <f>VLOOKUP(A223,'China Production data'!$A$1:$C$507,2,FALSE)</f>
        <v>54.7</v>
      </c>
    </row>
    <row r="224" spans="1:3" x14ac:dyDescent="0.35">
      <c r="A224" s="77">
        <v>39629</v>
      </c>
      <c r="B224" s="67">
        <f>VLOOKUP(A224,'China Production data'!$A$1:$C$507,3,FALSE)</f>
        <v>0.16</v>
      </c>
      <c r="C224" s="76">
        <f>VLOOKUP(A224,'China Production data'!$A$1:$C$507,2,FALSE)</f>
        <v>53.3</v>
      </c>
    </row>
    <row r="225" spans="1:3" x14ac:dyDescent="0.35">
      <c r="A225" s="75">
        <v>39660</v>
      </c>
      <c r="B225" s="67">
        <f>VLOOKUP(A225,'China Production data'!$A$1:$C$507,3,FALSE)</f>
        <v>0.16</v>
      </c>
      <c r="C225" s="76">
        <f>VLOOKUP(A225,'China Production data'!$A$1:$C$507,2,FALSE)</f>
        <v>53.3</v>
      </c>
    </row>
    <row r="226" spans="1:3" x14ac:dyDescent="0.35">
      <c r="A226" s="77">
        <v>39691</v>
      </c>
      <c r="B226" s="67">
        <f>VLOOKUP(A226,'China Production data'!$A$1:$C$507,3,FALSE)</f>
        <v>0.14699999999999999</v>
      </c>
      <c r="C226" s="76">
        <f>VLOOKUP(A226,'China Production data'!$A$1:$C$507,2,FALSE)</f>
        <v>49.2</v>
      </c>
    </row>
    <row r="227" spans="1:3" x14ac:dyDescent="0.35">
      <c r="A227" s="75">
        <v>39721</v>
      </c>
      <c r="B227" s="67">
        <f>VLOOKUP(A227,'China Production data'!$A$1:$C$507,3,FALSE)</f>
        <v>0.128</v>
      </c>
      <c r="C227" s="76">
        <f>VLOOKUP(A227,'China Production data'!$A$1:$C$507,2,FALSE)</f>
        <v>47.7</v>
      </c>
    </row>
    <row r="228" spans="1:3" x14ac:dyDescent="0.35">
      <c r="A228" s="77">
        <v>39752</v>
      </c>
      <c r="B228" s="67">
        <f>VLOOKUP(A228,'China Production data'!$A$1:$C$507,3,FALSE)</f>
        <v>0.114</v>
      </c>
      <c r="C228" s="76">
        <f>VLOOKUP(A228,'China Production data'!$A$1:$C$507,2,FALSE)</f>
        <v>45.2</v>
      </c>
    </row>
    <row r="229" spans="1:3" x14ac:dyDescent="0.35">
      <c r="A229" s="75">
        <v>39782</v>
      </c>
      <c r="B229" s="67">
        <f>VLOOKUP(A229,'China Production data'!$A$1:$C$507,3,FALSE)</f>
        <v>8.2000000000000003E-2</v>
      </c>
      <c r="C229" s="76">
        <f>VLOOKUP(A229,'China Production data'!$A$1:$C$507,2,FALSE)</f>
        <v>40.9</v>
      </c>
    </row>
    <row r="230" spans="1:3" x14ac:dyDescent="0.35">
      <c r="A230" s="77">
        <v>39813</v>
      </c>
      <c r="B230" s="67">
        <f>VLOOKUP(A230,'China Production data'!$A$1:$C$507,3,FALSE)</f>
        <v>5.3999999999999999E-2</v>
      </c>
      <c r="C230" s="76">
        <f>VLOOKUP(A230,'China Production data'!$A$1:$C$507,2,FALSE)</f>
        <v>41.2</v>
      </c>
    </row>
    <row r="231" spans="1:3" x14ac:dyDescent="0.35">
      <c r="A231" s="75">
        <v>39872</v>
      </c>
      <c r="B231" s="67">
        <f>VLOOKUP(A231,'China Production data'!$A$1:$C$507,3,FALSE)</f>
        <v>5.7000000000000002E-2</v>
      </c>
      <c r="C231" s="76">
        <f>VLOOKUP(A231,'China Production data'!$A$1:$C$507,2,FALSE)</f>
        <v>45.1</v>
      </c>
    </row>
    <row r="232" spans="1:3" x14ac:dyDescent="0.35">
      <c r="A232" s="75">
        <v>39903</v>
      </c>
      <c r="B232" s="67">
        <f>VLOOKUP(A232,'China Production data'!$A$1:$C$507,3,FALSE)</f>
        <v>0.11</v>
      </c>
      <c r="C232" s="76">
        <f>VLOOKUP(A232,'China Production data'!$A$1:$C$507,2,FALSE)</f>
        <v>44.8</v>
      </c>
    </row>
    <row r="233" spans="1:3" x14ac:dyDescent="0.35">
      <c r="A233" s="77">
        <v>39933</v>
      </c>
      <c r="B233" s="67">
        <f>VLOOKUP(A233,'China Production data'!$A$1:$C$507,3,FALSE)</f>
        <v>8.3000000000000004E-2</v>
      </c>
      <c r="C233" s="76">
        <f>VLOOKUP(A233,'China Production data'!$A$1:$C$507,2,FALSE)</f>
        <v>50.1</v>
      </c>
    </row>
    <row r="234" spans="1:3" x14ac:dyDescent="0.35">
      <c r="A234" s="75">
        <v>39964</v>
      </c>
      <c r="B234" s="67">
        <f>VLOOKUP(A234,'China Production data'!$A$1:$C$507,3,FALSE)</f>
        <v>7.2999999999999995E-2</v>
      </c>
      <c r="C234" s="76">
        <f>VLOOKUP(A234,'China Production data'!$A$1:$C$507,2,FALSE)</f>
        <v>51.2</v>
      </c>
    </row>
    <row r="235" spans="1:3" x14ac:dyDescent="0.35">
      <c r="A235" s="77">
        <v>39994</v>
      </c>
      <c r="B235" s="67">
        <f>VLOOKUP(A235,'China Production data'!$A$1:$C$507,3,FALSE)</f>
        <v>8.8999999999999996E-2</v>
      </c>
      <c r="C235" s="76">
        <f>VLOOKUP(A235,'China Production data'!$A$1:$C$507,2,FALSE)</f>
        <v>51.8</v>
      </c>
    </row>
    <row r="236" spans="1:3" x14ac:dyDescent="0.35">
      <c r="A236" s="75">
        <v>40025</v>
      </c>
      <c r="B236" s="67">
        <f>VLOOKUP(A236,'China Production data'!$A$1:$C$507,3,FALSE)</f>
        <v>0.107</v>
      </c>
      <c r="C236" s="76">
        <f>VLOOKUP(A236,'China Production data'!$A$1:$C$507,2,FALSE)</f>
        <v>52.8</v>
      </c>
    </row>
    <row r="237" spans="1:3" x14ac:dyDescent="0.35">
      <c r="A237" s="77">
        <v>40056</v>
      </c>
      <c r="B237" s="67">
        <f>VLOOKUP(A237,'China Production data'!$A$1:$C$507,3,FALSE)</f>
        <v>0.108</v>
      </c>
      <c r="C237" s="76">
        <f>VLOOKUP(A237,'China Production data'!$A$1:$C$507,2,FALSE)</f>
        <v>55.1</v>
      </c>
    </row>
    <row r="238" spans="1:3" x14ac:dyDescent="0.35">
      <c r="A238" s="75">
        <v>40086</v>
      </c>
      <c r="B238" s="67">
        <f>VLOOKUP(A238,'China Production data'!$A$1:$C$507,3,FALSE)</f>
        <v>0.123</v>
      </c>
      <c r="C238" s="76">
        <f>VLOOKUP(A238,'China Production data'!$A$1:$C$507,2,FALSE)</f>
        <v>55</v>
      </c>
    </row>
    <row r="239" spans="1:3" x14ac:dyDescent="0.35">
      <c r="A239" s="77">
        <v>40117</v>
      </c>
      <c r="B239" s="67">
        <f>VLOOKUP(A239,'China Production data'!$A$1:$C$507,3,FALSE)</f>
        <v>0.13900000000000001</v>
      </c>
      <c r="C239" s="76">
        <f>VLOOKUP(A239,'China Production data'!$A$1:$C$507,2,FALSE)</f>
        <v>55.4</v>
      </c>
    </row>
    <row r="240" spans="1:3" x14ac:dyDescent="0.35">
      <c r="A240" s="75">
        <v>40147</v>
      </c>
      <c r="B240" s="67">
        <f>VLOOKUP(A240,'China Production data'!$A$1:$C$507,3,FALSE)</f>
        <v>0.161</v>
      </c>
      <c r="C240" s="76">
        <f>VLOOKUP(A240,'China Production data'!$A$1:$C$507,2,FALSE)</f>
        <v>55.7</v>
      </c>
    </row>
    <row r="241" spans="1:3" x14ac:dyDescent="0.35">
      <c r="A241" s="77">
        <v>40178</v>
      </c>
      <c r="B241" s="67">
        <f>VLOOKUP(A241,'China Production data'!$A$1:$C$507,3,FALSE)</f>
        <v>0.192</v>
      </c>
      <c r="C241" s="76">
        <f>VLOOKUP(A241,'China Production data'!$A$1:$C$507,2,FALSE)</f>
        <v>56.1</v>
      </c>
    </row>
    <row r="242" spans="1:3" x14ac:dyDescent="0.35">
      <c r="A242" s="77">
        <v>40237</v>
      </c>
      <c r="B242" s="67">
        <f>VLOOKUP(A242,'China Production data'!$A$1:$C$507,3,FALSE)</f>
        <v>0.185</v>
      </c>
      <c r="C242" s="76">
        <f>VLOOKUP(A242,'China Production data'!$A$1:$C$507,2,FALSE)</f>
        <v>55.8</v>
      </c>
    </row>
    <row r="243" spans="1:3" x14ac:dyDescent="0.35">
      <c r="A243" s="75">
        <v>40268</v>
      </c>
      <c r="B243" s="67">
        <f>VLOOKUP(A243,'China Production data'!$A$1:$C$507,3,FALSE)</f>
        <v>0.128</v>
      </c>
      <c r="C243" s="76">
        <f>VLOOKUP(A243,'China Production data'!$A$1:$C$507,2,FALSE)</f>
        <v>57</v>
      </c>
    </row>
    <row r="244" spans="1:3" x14ac:dyDescent="0.35">
      <c r="A244" s="77">
        <v>40298</v>
      </c>
      <c r="B244" s="67">
        <f>VLOOKUP(A244,'China Production data'!$A$1:$C$507,3,FALSE)</f>
        <v>0.18099999999999999</v>
      </c>
      <c r="C244" s="76">
        <f>VLOOKUP(A244,'China Production data'!$A$1:$C$507,2,FALSE)</f>
        <v>55.4</v>
      </c>
    </row>
    <row r="245" spans="1:3" x14ac:dyDescent="0.35">
      <c r="A245" s="75">
        <v>40329</v>
      </c>
      <c r="B245" s="67">
        <f>VLOOKUP(A245,'China Production data'!$A$1:$C$507,3,FALSE)</f>
        <v>0.17799999999999999</v>
      </c>
      <c r="C245" s="76">
        <f>VLOOKUP(A245,'China Production data'!$A$1:$C$507,2,FALSE)</f>
        <v>52.7</v>
      </c>
    </row>
    <row r="246" spans="1:3" x14ac:dyDescent="0.35">
      <c r="A246" s="77">
        <v>40359</v>
      </c>
      <c r="B246" s="67">
        <f>VLOOKUP(A246,'China Production data'!$A$1:$C$507,3,FALSE)</f>
        <v>0.16500000000000001</v>
      </c>
      <c r="C246" s="76">
        <f>VLOOKUP(A246,'China Production data'!$A$1:$C$507,2,FALSE)</f>
        <v>50.4</v>
      </c>
    </row>
    <row r="247" spans="1:3" x14ac:dyDescent="0.35">
      <c r="A247" s="75">
        <v>40390</v>
      </c>
      <c r="B247" s="67">
        <f>VLOOKUP(A247,'China Production data'!$A$1:$C$507,3,FALSE)</f>
        <v>0.13700000000000001</v>
      </c>
      <c r="C247" s="76">
        <f>VLOOKUP(A247,'China Production data'!$A$1:$C$507,2,FALSE)</f>
        <v>49.4</v>
      </c>
    </row>
    <row r="248" spans="1:3" x14ac:dyDescent="0.35">
      <c r="A248" s="77">
        <v>40421</v>
      </c>
      <c r="B248" s="67">
        <f>VLOOKUP(A248,'China Production data'!$A$1:$C$507,3,FALSE)</f>
        <v>0.13400000000000001</v>
      </c>
      <c r="C248" s="76">
        <f>VLOOKUP(A248,'China Production data'!$A$1:$C$507,2,FALSE)</f>
        <v>51.9</v>
      </c>
    </row>
    <row r="249" spans="1:3" x14ac:dyDescent="0.35">
      <c r="A249" s="75">
        <v>40451</v>
      </c>
      <c r="B249" s="67">
        <f>VLOOKUP(A249,'China Production data'!$A$1:$C$507,3,FALSE)</f>
        <v>0.13900000000000001</v>
      </c>
      <c r="C249" s="76">
        <f>VLOOKUP(A249,'China Production data'!$A$1:$C$507,2,FALSE)</f>
        <v>52.9</v>
      </c>
    </row>
    <row r="250" spans="1:3" x14ac:dyDescent="0.35">
      <c r="A250" s="77">
        <v>40482</v>
      </c>
      <c r="B250" s="67">
        <f>VLOOKUP(A250,'China Production data'!$A$1:$C$507,3,FALSE)</f>
        <v>0.13300000000000001</v>
      </c>
      <c r="C250" s="76">
        <f>VLOOKUP(A250,'China Production data'!$A$1:$C$507,2,FALSE)</f>
        <v>54.8</v>
      </c>
    </row>
    <row r="251" spans="1:3" x14ac:dyDescent="0.35">
      <c r="A251" s="75">
        <v>40512</v>
      </c>
      <c r="B251" s="67">
        <f>VLOOKUP(A251,'China Production data'!$A$1:$C$507,3,FALSE)</f>
        <v>0.13100000000000001</v>
      </c>
      <c r="C251" s="76">
        <f>VLOOKUP(A251,'China Production data'!$A$1:$C$507,2,FALSE)</f>
        <v>55.3</v>
      </c>
    </row>
    <row r="252" spans="1:3" x14ac:dyDescent="0.35">
      <c r="A252" s="77">
        <v>40543</v>
      </c>
      <c r="B252" s="67">
        <f>VLOOKUP(A252,'China Production data'!$A$1:$C$507,3,FALSE)</f>
        <v>0.13300000000000001</v>
      </c>
      <c r="C252" s="76">
        <f>VLOOKUP(A252,'China Production data'!$A$1:$C$507,2,FALSE)</f>
        <v>54.4</v>
      </c>
    </row>
    <row r="253" spans="1:3" x14ac:dyDescent="0.35">
      <c r="A253" s="75">
        <v>40602</v>
      </c>
      <c r="B253" s="67">
        <f>VLOOKUP(A253,'China Production data'!$A$1:$C$507,3,FALSE)</f>
        <v>0.13500000000000001</v>
      </c>
      <c r="C253" s="76">
        <f>VLOOKUP(A253,'China Production data'!$A$1:$C$507,2,FALSE)</f>
        <v>51.7</v>
      </c>
    </row>
    <row r="254" spans="1:3" x14ac:dyDescent="0.35">
      <c r="A254" s="75">
        <v>40633</v>
      </c>
      <c r="B254" s="67">
        <f>VLOOKUP(A254,'China Production data'!$A$1:$C$507,3,FALSE)</f>
        <v>0.14099999999999999</v>
      </c>
      <c r="C254" s="76">
        <f>VLOOKUP(A254,'China Production data'!$A$1:$C$507,2,FALSE)</f>
        <v>51.8</v>
      </c>
    </row>
    <row r="255" spans="1:3" x14ac:dyDescent="0.35">
      <c r="A255" s="77">
        <v>40663</v>
      </c>
      <c r="B255" s="67">
        <f>VLOOKUP(A255,'China Production data'!$A$1:$C$507,3,FALSE)</f>
        <v>0.14799999999999999</v>
      </c>
      <c r="C255" s="76">
        <f>VLOOKUP(A255,'China Production data'!$A$1:$C$507,2,FALSE)</f>
        <v>51.8</v>
      </c>
    </row>
    <row r="256" spans="1:3" x14ac:dyDescent="0.35">
      <c r="A256" s="75">
        <v>40694</v>
      </c>
      <c r="B256" s="67">
        <f>VLOOKUP(A256,'China Production data'!$A$1:$C$507,3,FALSE)</f>
        <v>0.13400000000000001</v>
      </c>
      <c r="C256" s="76">
        <f>VLOOKUP(A256,'China Production data'!$A$1:$C$507,2,FALSE)</f>
        <v>51.6</v>
      </c>
    </row>
    <row r="257" spans="1:3" x14ac:dyDescent="0.35">
      <c r="A257" s="77">
        <v>40724</v>
      </c>
      <c r="B257" s="67">
        <f>VLOOKUP(A257,'China Production data'!$A$1:$C$507,3,FALSE)</f>
        <v>0.13300000000000001</v>
      </c>
      <c r="C257" s="76">
        <f>VLOOKUP(A257,'China Production data'!$A$1:$C$507,2,FALSE)</f>
        <v>50.1</v>
      </c>
    </row>
    <row r="258" spans="1:3" x14ac:dyDescent="0.35">
      <c r="A258" s="75">
        <v>40755</v>
      </c>
      <c r="B258" s="67">
        <f>VLOOKUP(A258,'China Production data'!$A$1:$C$507,3,FALSE)</f>
        <v>0.151</v>
      </c>
      <c r="C258" s="76">
        <f>VLOOKUP(A258,'China Production data'!$A$1:$C$507,2,FALSE)</f>
        <v>49.3</v>
      </c>
    </row>
    <row r="259" spans="1:3" x14ac:dyDescent="0.35">
      <c r="A259" s="77">
        <v>40786</v>
      </c>
      <c r="B259" s="67">
        <f>VLOOKUP(A259,'China Production data'!$A$1:$C$507,3,FALSE)</f>
        <v>0.14000000000000001</v>
      </c>
      <c r="C259" s="76">
        <f>VLOOKUP(A259,'China Production data'!$A$1:$C$507,2,FALSE)</f>
        <v>49.9</v>
      </c>
    </row>
    <row r="260" spans="1:3" x14ac:dyDescent="0.35">
      <c r="A260" s="75">
        <v>40816</v>
      </c>
      <c r="B260" s="67">
        <f>VLOOKUP(A260,'China Production data'!$A$1:$C$507,3,FALSE)</f>
        <v>0.13500000000000001</v>
      </c>
      <c r="C260" s="76">
        <f>VLOOKUP(A260,'China Production data'!$A$1:$C$507,2,FALSE)</f>
        <v>49.9</v>
      </c>
    </row>
    <row r="261" spans="1:3" x14ac:dyDescent="0.35">
      <c r="A261" s="77">
        <v>40847</v>
      </c>
      <c r="B261" s="67">
        <f>VLOOKUP(A261,'China Production data'!$A$1:$C$507,3,FALSE)</f>
        <v>0.13800000000000001</v>
      </c>
      <c r="C261" s="76">
        <f>VLOOKUP(A261,'China Production data'!$A$1:$C$507,2,FALSE)</f>
        <v>51</v>
      </c>
    </row>
    <row r="262" spans="1:3" x14ac:dyDescent="0.35">
      <c r="A262" s="75">
        <v>40877</v>
      </c>
      <c r="B262" s="67">
        <f>VLOOKUP(A262,'China Production data'!$A$1:$C$507,3,FALSE)</f>
        <v>0.13200000000000001</v>
      </c>
      <c r="C262" s="76">
        <f>VLOOKUP(A262,'China Production data'!$A$1:$C$507,2,FALSE)</f>
        <v>47.7</v>
      </c>
    </row>
    <row r="263" spans="1:3" x14ac:dyDescent="0.35">
      <c r="A263" s="77">
        <v>40908</v>
      </c>
      <c r="B263" s="67">
        <f>VLOOKUP(A263,'China Production data'!$A$1:$C$507,3,FALSE)</f>
        <v>0.124</v>
      </c>
      <c r="C263" s="76">
        <f>VLOOKUP(A263,'China Production data'!$A$1:$C$507,2,FALSE)</f>
        <v>48.7</v>
      </c>
    </row>
    <row r="264" spans="1:3" x14ac:dyDescent="0.35">
      <c r="A264" s="75">
        <v>40968</v>
      </c>
      <c r="B264" s="67">
        <f>VLOOKUP(A264,'China Production data'!$A$1:$C$507,3,FALSE)</f>
        <v>0.128</v>
      </c>
      <c r="C264" s="76">
        <f>VLOOKUP(A264,'China Production data'!$A$1:$C$507,2,FALSE)</f>
        <v>49.6</v>
      </c>
    </row>
    <row r="265" spans="1:3" x14ac:dyDescent="0.35">
      <c r="A265" s="77">
        <v>40999</v>
      </c>
      <c r="B265" s="67">
        <f>VLOOKUP(A265,'China Production data'!$A$1:$C$507,3,FALSE)</f>
        <v>0.114</v>
      </c>
      <c r="C265" s="76">
        <f>VLOOKUP(A265,'China Production data'!$A$1:$C$507,2,FALSE)</f>
        <v>48.3</v>
      </c>
    </row>
    <row r="266" spans="1:3" x14ac:dyDescent="0.35">
      <c r="A266" s="75">
        <v>41029</v>
      </c>
      <c r="B266" s="67">
        <f>VLOOKUP(A266,'China Production data'!$A$1:$C$507,3,FALSE)</f>
        <v>0.11899999999999999</v>
      </c>
      <c r="C266" s="76">
        <f>VLOOKUP(A266,'China Production data'!$A$1:$C$507,2,FALSE)</f>
        <v>49.3</v>
      </c>
    </row>
    <row r="267" spans="1:3" x14ac:dyDescent="0.35">
      <c r="A267" s="77">
        <v>41060</v>
      </c>
      <c r="B267" s="67">
        <f>VLOOKUP(A267,'China Production data'!$A$1:$C$507,3,FALSE)</f>
        <v>9.2999999999999999E-2</v>
      </c>
      <c r="C267" s="76">
        <f>VLOOKUP(A267,'China Production data'!$A$1:$C$507,2,FALSE)</f>
        <v>48.4</v>
      </c>
    </row>
    <row r="268" spans="1:3" x14ac:dyDescent="0.35">
      <c r="A268" s="75">
        <v>41090</v>
      </c>
      <c r="B268" s="67">
        <f>VLOOKUP(A268,'China Production data'!$A$1:$C$507,3,FALSE)</f>
        <v>9.6000000000000002E-2</v>
      </c>
      <c r="C268" s="76">
        <f>VLOOKUP(A268,'China Production data'!$A$1:$C$507,2,FALSE)</f>
        <v>48.2</v>
      </c>
    </row>
    <row r="269" spans="1:3" x14ac:dyDescent="0.35">
      <c r="A269" s="77">
        <v>41121</v>
      </c>
      <c r="B269" s="67">
        <f>VLOOKUP(A269,'China Production data'!$A$1:$C$507,3,FALSE)</f>
        <v>9.5000000000000001E-2</v>
      </c>
      <c r="C269" s="76">
        <f>VLOOKUP(A269,'China Production data'!$A$1:$C$507,2,FALSE)</f>
        <v>49.3</v>
      </c>
    </row>
    <row r="270" spans="1:3" x14ac:dyDescent="0.35">
      <c r="A270" s="75">
        <v>41152</v>
      </c>
      <c r="B270" s="67">
        <f>VLOOKUP(A270,'China Production data'!$A$1:$C$507,3,FALSE)</f>
        <v>9.1999999999999998E-2</v>
      </c>
      <c r="C270" s="76">
        <f>VLOOKUP(A270,'China Production data'!$A$1:$C$507,2,FALSE)</f>
        <v>47.7</v>
      </c>
    </row>
    <row r="271" spans="1:3" x14ac:dyDescent="0.35">
      <c r="A271" s="77">
        <v>41182</v>
      </c>
      <c r="B271" s="67">
        <f>VLOOKUP(A271,'China Production data'!$A$1:$C$507,3,FALSE)</f>
        <v>8.8999999999999996E-2</v>
      </c>
      <c r="C271" s="76">
        <f>VLOOKUP(A271,'China Production data'!$A$1:$C$507,2,FALSE)</f>
        <v>47.9</v>
      </c>
    </row>
    <row r="272" spans="1:3" x14ac:dyDescent="0.35">
      <c r="A272" s="75">
        <v>41213</v>
      </c>
      <c r="B272" s="67">
        <f>VLOOKUP(A272,'China Production data'!$A$1:$C$507,3,FALSE)</f>
        <v>9.1999999999999998E-2</v>
      </c>
      <c r="C272" s="76">
        <f>VLOOKUP(A272,'China Production data'!$A$1:$C$507,2,FALSE)</f>
        <v>49.5</v>
      </c>
    </row>
    <row r="273" spans="1:3" x14ac:dyDescent="0.35">
      <c r="A273" s="77">
        <v>41243</v>
      </c>
      <c r="B273" s="67">
        <f>VLOOKUP(A273,'China Production data'!$A$1:$C$507,3,FALSE)</f>
        <v>9.6000000000000002E-2</v>
      </c>
      <c r="C273" s="76">
        <f>VLOOKUP(A273,'China Production data'!$A$1:$C$507,2,FALSE)</f>
        <v>50.5</v>
      </c>
    </row>
    <row r="274" spans="1:3" x14ac:dyDescent="0.35">
      <c r="A274" s="75">
        <v>41274</v>
      </c>
      <c r="B274" s="67">
        <f>VLOOKUP(A274,'China Production data'!$A$1:$C$507,3,FALSE)</f>
        <v>0.10100000000000001</v>
      </c>
      <c r="C274" s="76">
        <f>VLOOKUP(A274,'China Production data'!$A$1:$C$507,2,FALSE)</f>
        <v>51.5</v>
      </c>
    </row>
    <row r="275" spans="1:3" x14ac:dyDescent="0.35">
      <c r="A275" s="77">
        <v>41333</v>
      </c>
      <c r="B275" s="67">
        <f>VLOOKUP(A275,'China Production data'!$A$1:$C$507,3,FALSE)</f>
        <v>0.10299999999999999</v>
      </c>
      <c r="C275" s="76">
        <f>VLOOKUP(A275,'China Production data'!$A$1:$C$507,2,FALSE)</f>
        <v>50.4</v>
      </c>
    </row>
    <row r="276" spans="1:3" x14ac:dyDescent="0.35">
      <c r="A276" s="75">
        <v>41364</v>
      </c>
      <c r="B276" s="67">
        <f>VLOOKUP(A276,'China Production data'!$A$1:$C$507,3,FALSE)</f>
        <v>9.9000000000000005E-2</v>
      </c>
      <c r="C276" s="76">
        <f>VLOOKUP(A276,'China Production data'!$A$1:$C$507,2,FALSE)</f>
        <v>51.6</v>
      </c>
    </row>
    <row r="277" spans="1:3" x14ac:dyDescent="0.35">
      <c r="A277" s="77">
        <v>41394</v>
      </c>
      <c r="B277" s="67">
        <f>VLOOKUP(A277,'China Production data'!$A$1:$C$507,3,FALSE)</f>
        <v>8.8999999999999996E-2</v>
      </c>
      <c r="C277" s="76">
        <f>VLOOKUP(A277,'China Production data'!$A$1:$C$507,2,FALSE)</f>
        <v>50.4</v>
      </c>
    </row>
    <row r="278" spans="1:3" x14ac:dyDescent="0.35">
      <c r="A278" s="75">
        <v>41425</v>
      </c>
      <c r="B278" s="67">
        <f>VLOOKUP(A278,'China Production data'!$A$1:$C$507,3,FALSE)</f>
        <v>9.2999999999999999E-2</v>
      </c>
      <c r="C278" s="76">
        <f>VLOOKUP(A278,'China Production data'!$A$1:$C$507,2,FALSE)</f>
        <v>49.2</v>
      </c>
    </row>
    <row r="279" spans="1:3" x14ac:dyDescent="0.35">
      <c r="A279" s="77">
        <v>41455</v>
      </c>
      <c r="B279" s="67">
        <f>VLOOKUP(A279,'China Production data'!$A$1:$C$507,3,FALSE)</f>
        <v>9.1999999999999998E-2</v>
      </c>
      <c r="C279" s="76">
        <f>VLOOKUP(A279,'China Production data'!$A$1:$C$507,2,FALSE)</f>
        <v>48.2</v>
      </c>
    </row>
    <row r="280" spans="1:3" x14ac:dyDescent="0.35">
      <c r="A280" s="75">
        <v>41486</v>
      </c>
      <c r="B280" s="67">
        <f>VLOOKUP(A280,'China Production data'!$A$1:$C$507,3,FALSE)</f>
        <v>8.8999999999999996E-2</v>
      </c>
      <c r="C280" s="76">
        <f>VLOOKUP(A280,'China Production data'!$A$1:$C$507,2,FALSE)</f>
        <v>47.7</v>
      </c>
    </row>
    <row r="281" spans="1:3" x14ac:dyDescent="0.35">
      <c r="A281" s="77">
        <v>41517</v>
      </c>
      <c r="B281" s="67">
        <f>VLOOKUP(A281,'China Production data'!$A$1:$C$507,3,FALSE)</f>
        <v>9.7000000000000003E-2</v>
      </c>
      <c r="C281" s="76">
        <f>VLOOKUP(A281,'China Production data'!$A$1:$C$507,2,FALSE)</f>
        <v>50.1</v>
      </c>
    </row>
    <row r="282" spans="1:3" x14ac:dyDescent="0.35">
      <c r="A282" s="75">
        <v>41547</v>
      </c>
      <c r="B282" s="67">
        <f>VLOOKUP(A282,'China Production data'!$A$1:$C$507,3,FALSE)</f>
        <v>0.104</v>
      </c>
      <c r="C282" s="76">
        <f>VLOOKUP(A282,'China Production data'!$A$1:$C$507,2,FALSE)</f>
        <v>50.2</v>
      </c>
    </row>
    <row r="283" spans="1:3" x14ac:dyDescent="0.35">
      <c r="A283" s="77">
        <v>41578</v>
      </c>
      <c r="B283" s="67">
        <f>VLOOKUP(A283,'China Production data'!$A$1:$C$507,3,FALSE)</f>
        <v>0.10199999999999999</v>
      </c>
      <c r="C283" s="76">
        <f>VLOOKUP(A283,'China Production data'!$A$1:$C$507,2,FALSE)</f>
        <v>50.9</v>
      </c>
    </row>
    <row r="284" spans="1:3" x14ac:dyDescent="0.35">
      <c r="A284" s="75">
        <v>41608</v>
      </c>
      <c r="B284" s="67">
        <f>VLOOKUP(A284,'China Production data'!$A$1:$C$507,3,FALSE)</f>
        <v>0.10299999999999999</v>
      </c>
      <c r="C284" s="76">
        <f>VLOOKUP(A284,'China Production data'!$A$1:$C$507,2,FALSE)</f>
        <v>50.8</v>
      </c>
    </row>
    <row r="285" spans="1:3" x14ac:dyDescent="0.35">
      <c r="A285" s="77">
        <v>41639</v>
      </c>
      <c r="B285" s="67">
        <f>VLOOKUP(A285,'China Production data'!$A$1:$C$507,3,FALSE)</f>
        <v>0.1</v>
      </c>
      <c r="C285" s="76">
        <f>VLOOKUP(A285,'China Production data'!$A$1:$C$507,2,FALSE)</f>
        <v>50.5</v>
      </c>
    </row>
    <row r="286" spans="1:3" x14ac:dyDescent="0.35">
      <c r="A286" s="75">
        <v>41698</v>
      </c>
      <c r="B286" s="67">
        <f>VLOOKUP(A286,'China Production data'!$A$1:$C$507,3,FALSE)</f>
        <v>9.7000000000000003E-2</v>
      </c>
      <c r="C286" s="76">
        <f>VLOOKUP(A286,'China Production data'!$A$1:$C$507,2,FALSE)</f>
        <v>48.5</v>
      </c>
    </row>
    <row r="287" spans="1:3" x14ac:dyDescent="0.35">
      <c r="A287" s="77">
        <v>41729</v>
      </c>
      <c r="B287" s="67">
        <f>VLOOKUP(A287,'China Production data'!$A$1:$C$507,3,FALSE)</f>
        <v>8.5999999999999993E-2</v>
      </c>
      <c r="C287" s="76">
        <f>VLOOKUP(A287,'China Production data'!$A$1:$C$507,2,FALSE)</f>
        <v>48</v>
      </c>
    </row>
    <row r="288" spans="1:3" x14ac:dyDescent="0.35">
      <c r="A288" s="75">
        <v>41759</v>
      </c>
      <c r="B288" s="67">
        <f>VLOOKUP(A288,'China Production data'!$A$1:$C$507,3,FALSE)</f>
        <v>8.7999999999999995E-2</v>
      </c>
      <c r="C288" s="76">
        <f>VLOOKUP(A288,'China Production data'!$A$1:$C$507,2,FALSE)</f>
        <v>48.1</v>
      </c>
    </row>
    <row r="289" spans="1:3" x14ac:dyDescent="0.35">
      <c r="A289" s="77">
        <v>41790</v>
      </c>
      <c r="B289" s="67">
        <f>VLOOKUP(A289,'China Production data'!$A$1:$C$507,3,FALSE)</f>
        <v>8.6999999999999994E-2</v>
      </c>
      <c r="C289" s="76">
        <f>VLOOKUP(A289,'China Production data'!$A$1:$C$507,2,FALSE)</f>
        <v>49.4</v>
      </c>
    </row>
    <row r="290" spans="1:3" x14ac:dyDescent="0.35">
      <c r="A290" s="75">
        <v>41820</v>
      </c>
      <c r="B290" s="67">
        <f>VLOOKUP(A290,'China Production data'!$A$1:$C$507,3,FALSE)</f>
        <v>8.7999999999999995E-2</v>
      </c>
      <c r="C290" s="76">
        <f>VLOOKUP(A290,'China Production data'!$A$1:$C$507,2,FALSE)</f>
        <v>50.7</v>
      </c>
    </row>
    <row r="291" spans="1:3" x14ac:dyDescent="0.35">
      <c r="A291" s="77">
        <v>41851</v>
      </c>
      <c r="B291" s="67">
        <f>VLOOKUP(A291,'China Production data'!$A$1:$C$507,3,FALSE)</f>
        <v>9.1999999999999998E-2</v>
      </c>
      <c r="C291" s="76">
        <f>VLOOKUP(A291,'China Production data'!$A$1:$C$507,2,FALSE)</f>
        <v>51.7</v>
      </c>
    </row>
    <row r="292" spans="1:3" x14ac:dyDescent="0.35">
      <c r="A292" s="75">
        <v>41882</v>
      </c>
      <c r="B292" s="67">
        <f>VLOOKUP(A292,'China Production data'!$A$1:$C$507,3,FALSE)</f>
        <v>0.09</v>
      </c>
      <c r="C292" s="76">
        <f>VLOOKUP(A292,'China Production data'!$A$1:$C$507,2,FALSE)</f>
        <v>50.2</v>
      </c>
    </row>
    <row r="293" spans="1:3" x14ac:dyDescent="0.35">
      <c r="A293" s="77">
        <v>41912</v>
      </c>
      <c r="B293" s="67">
        <f>VLOOKUP(A293,'China Production data'!$A$1:$C$507,3,FALSE)</f>
        <v>6.9000000000000006E-2</v>
      </c>
      <c r="C293" s="76">
        <f>VLOOKUP(A293,'China Production data'!$A$1:$C$507,2,FALSE)</f>
        <v>51.1</v>
      </c>
    </row>
    <row r="294" spans="1:3" x14ac:dyDescent="0.35">
      <c r="A294" s="75">
        <v>41943</v>
      </c>
      <c r="B294" s="67">
        <f>VLOOKUP(A294,'China Production data'!$A$1:$C$507,3,FALSE)</f>
        <v>0.08</v>
      </c>
      <c r="C294" s="76">
        <f>VLOOKUP(A294,'China Production data'!$A$1:$C$507,2,FALSE)</f>
        <v>50.8</v>
      </c>
    </row>
    <row r="295" spans="1:3" x14ac:dyDescent="0.35">
      <c r="A295" s="77">
        <v>41973</v>
      </c>
      <c r="B295" s="67">
        <f>VLOOKUP(A295,'China Production data'!$A$1:$C$507,3,FALSE)</f>
        <v>7.6999999999999999E-2</v>
      </c>
      <c r="C295" s="76">
        <f>VLOOKUP(A295,'China Production data'!$A$1:$C$507,2,FALSE)</f>
        <v>50.3</v>
      </c>
    </row>
    <row r="296" spans="1:3" x14ac:dyDescent="0.35">
      <c r="A296" s="75">
        <v>42004</v>
      </c>
      <c r="B296" s="67">
        <f>VLOOKUP(A296,'China Production data'!$A$1:$C$507,3,FALSE)</f>
        <v>7.1999999999999995E-2</v>
      </c>
      <c r="C296" s="76">
        <f>VLOOKUP(A296,'China Production data'!$A$1:$C$507,2,FALSE)</f>
        <v>50.1</v>
      </c>
    </row>
    <row r="297" spans="1:3" x14ac:dyDescent="0.35">
      <c r="A297" s="77">
        <v>42063</v>
      </c>
      <c r="B297" s="67">
        <f>VLOOKUP(A297,'China Production data'!$A$1:$C$507,3,FALSE)</f>
        <v>7.9000000000000001E-2</v>
      </c>
      <c r="C297" s="76">
        <f>VLOOKUP(A297,'China Production data'!$A$1:$C$507,2,FALSE)</f>
        <v>49.9</v>
      </c>
    </row>
    <row r="298" spans="1:3" x14ac:dyDescent="0.35">
      <c r="A298" s="75">
        <v>42094</v>
      </c>
      <c r="B298" s="67">
        <f>VLOOKUP(A298,'China Production data'!$A$1:$C$507,3,FALSE)</f>
        <v>6.8000000000000005E-2</v>
      </c>
      <c r="C298" s="76">
        <f>VLOOKUP(A298,'China Production data'!$A$1:$C$507,2,FALSE)</f>
        <v>50.1</v>
      </c>
    </row>
    <row r="299" spans="1:3" x14ac:dyDescent="0.35">
      <c r="A299" s="77">
        <v>42124</v>
      </c>
      <c r="B299" s="67">
        <f>VLOOKUP(A299,'China Production data'!$A$1:$C$507,3,FALSE)</f>
        <v>5.6000000000000001E-2</v>
      </c>
      <c r="C299" s="76">
        <f>VLOOKUP(A299,'China Production data'!$A$1:$C$507,2,FALSE)</f>
        <v>50.1</v>
      </c>
    </row>
    <row r="300" spans="1:3" x14ac:dyDescent="0.35">
      <c r="A300" s="75">
        <v>42155</v>
      </c>
      <c r="B300" s="67">
        <f>VLOOKUP(A300,'China Production data'!$A$1:$C$507,3,FALSE)</f>
        <v>5.8999999999999997E-2</v>
      </c>
      <c r="C300" s="76">
        <f>VLOOKUP(A300,'China Production data'!$A$1:$C$507,2,FALSE)</f>
        <v>50.2</v>
      </c>
    </row>
    <row r="301" spans="1:3" x14ac:dyDescent="0.35">
      <c r="A301" s="77">
        <v>42185</v>
      </c>
      <c r="B301" s="67">
        <f>VLOOKUP(A301,'China Production data'!$A$1:$C$507,3,FALSE)</f>
        <v>6.0999999999999999E-2</v>
      </c>
      <c r="C301" s="76">
        <f>VLOOKUP(A301,'China Production data'!$A$1:$C$507,2,FALSE)</f>
        <v>50.2</v>
      </c>
    </row>
    <row r="302" spans="1:3" x14ac:dyDescent="0.35">
      <c r="A302" s="75">
        <v>42216</v>
      </c>
      <c r="B302" s="67">
        <f>VLOOKUP(A302,'China Production data'!$A$1:$C$507,3,FALSE)</f>
        <v>6.8000000000000005E-2</v>
      </c>
      <c r="C302" s="76">
        <f>VLOOKUP(A302,'China Production data'!$A$1:$C$507,2,FALSE)</f>
        <v>50</v>
      </c>
    </row>
    <row r="303" spans="1:3" x14ac:dyDescent="0.35">
      <c r="A303" s="77">
        <v>42247</v>
      </c>
      <c r="B303" s="67">
        <f>VLOOKUP(A303,'China Production data'!$A$1:$C$507,3,FALSE)</f>
        <v>0.06</v>
      </c>
      <c r="C303" s="76">
        <f>VLOOKUP(A303,'China Production data'!$A$1:$C$507,2,FALSE)</f>
        <v>47.3</v>
      </c>
    </row>
    <row r="304" spans="1:3" x14ac:dyDescent="0.35">
      <c r="A304" s="75">
        <v>42277</v>
      </c>
      <c r="B304" s="67">
        <f>VLOOKUP(A304,'China Production data'!$A$1:$C$507,3,FALSE)</f>
        <v>6.0999999999999999E-2</v>
      </c>
      <c r="C304" s="76">
        <f>VLOOKUP(A304,'China Production data'!$A$1:$C$507,2,FALSE)</f>
        <v>47.2</v>
      </c>
    </row>
    <row r="305" spans="1:3" x14ac:dyDescent="0.35">
      <c r="A305" s="77">
        <v>42308</v>
      </c>
      <c r="B305" s="67">
        <f>VLOOKUP(A305,'China Production data'!$A$1:$C$507,3,FALSE)</f>
        <v>5.7000000000000002E-2</v>
      </c>
      <c r="C305" s="76">
        <f>VLOOKUP(A305,'China Production data'!$A$1:$C$507,2,FALSE)</f>
        <v>48.3</v>
      </c>
    </row>
    <row r="306" spans="1:3" x14ac:dyDescent="0.35">
      <c r="A306" s="75">
        <v>42338</v>
      </c>
      <c r="B306" s="67">
        <f>VLOOKUP(A306,'China Production data'!$A$1:$C$507,3,FALSE)</f>
        <v>5.6000000000000001E-2</v>
      </c>
      <c r="C306" s="76">
        <f>VLOOKUP(A306,'China Production data'!$A$1:$C$507,2,FALSE)</f>
        <v>48.6</v>
      </c>
    </row>
    <row r="307" spans="1:3" x14ac:dyDescent="0.35">
      <c r="A307" s="77">
        <v>42369</v>
      </c>
      <c r="B307" s="67">
        <f>VLOOKUP(A307,'China Production data'!$A$1:$C$507,3,FALSE)</f>
        <v>6.2E-2</v>
      </c>
      <c r="C307" s="76">
        <f>VLOOKUP(A307,'China Production data'!$A$1:$C$507,2,FALSE)</f>
        <v>48.2</v>
      </c>
    </row>
    <row r="308" spans="1:3" x14ac:dyDescent="0.35">
      <c r="A308" s="75">
        <v>42400</v>
      </c>
      <c r="B308" s="67">
        <f>VLOOKUP(A308,'China Production data'!$A$1:$C$507,3,FALSE)</f>
        <v>5.8999999999999997E-2</v>
      </c>
      <c r="C308" s="76">
        <f>VLOOKUP(A308,'China Production data'!$A$1:$C$507,2,FALSE)</f>
        <v>48.4</v>
      </c>
    </row>
    <row r="309" spans="1:3" x14ac:dyDescent="0.35">
      <c r="A309" s="77">
        <v>42460</v>
      </c>
      <c r="B309" s="67">
        <f>VLOOKUP(A309,'China Production data'!$A$1:$C$507,3,FALSE)</f>
        <v>5.3999999999999999E-2</v>
      </c>
      <c r="C309" s="76">
        <f>VLOOKUP(A309,'China Production data'!$A$1:$C$507,2,FALSE)</f>
        <v>49.7</v>
      </c>
    </row>
    <row r="310" spans="1:3" x14ac:dyDescent="0.35">
      <c r="A310" s="75">
        <v>42490</v>
      </c>
      <c r="B310" s="67">
        <f>VLOOKUP(A310,'China Production data'!$A$1:$C$507,3,FALSE)</f>
        <v>6.8000000000000005E-2</v>
      </c>
      <c r="C310" s="76">
        <f>VLOOKUP(A310,'China Production data'!$A$1:$C$507,2,FALSE)</f>
        <v>49.4</v>
      </c>
    </row>
    <row r="311" spans="1:3" x14ac:dyDescent="0.35">
      <c r="A311" s="77">
        <v>42521</v>
      </c>
      <c r="B311" s="67">
        <f>VLOOKUP(A311,'China Production data'!$A$1:$C$507,3,FALSE)</f>
        <v>0.06</v>
      </c>
      <c r="C311" s="76">
        <f>VLOOKUP(A311,'China Production data'!$A$1:$C$507,2,FALSE)</f>
        <v>49.2</v>
      </c>
    </row>
    <row r="312" spans="1:3" x14ac:dyDescent="0.35">
      <c r="A312" s="75">
        <v>42551</v>
      </c>
      <c r="B312" s="67">
        <f>VLOOKUP(A312,'China Production data'!$A$1:$C$507,3,FALSE)</f>
        <v>0.06</v>
      </c>
      <c r="C312" s="76">
        <f>VLOOKUP(A312,'China Production data'!$A$1:$C$507,2,FALSE)</f>
        <v>48.6</v>
      </c>
    </row>
    <row r="313" spans="1:3" x14ac:dyDescent="0.35">
      <c r="A313" s="77">
        <v>42582</v>
      </c>
      <c r="B313" s="67">
        <f>VLOOKUP(A313,'China Production data'!$A$1:$C$507,3,FALSE)</f>
        <v>6.2E-2</v>
      </c>
      <c r="C313" s="76">
        <f>VLOOKUP(A313,'China Production data'!$A$1:$C$507,2,FALSE)</f>
        <v>50.6</v>
      </c>
    </row>
    <row r="314" spans="1:3" x14ac:dyDescent="0.35">
      <c r="A314" s="75">
        <v>42613</v>
      </c>
      <c r="B314" s="67">
        <f>VLOOKUP(A314,'China Production data'!$A$1:$C$507,3,FALSE)</f>
        <v>0.06</v>
      </c>
      <c r="C314" s="76">
        <f>VLOOKUP(A314,'China Production data'!$A$1:$C$507,2,FALSE)</f>
        <v>50</v>
      </c>
    </row>
    <row r="315" spans="1:3" x14ac:dyDescent="0.35">
      <c r="A315" s="77">
        <v>42643</v>
      </c>
      <c r="B315" s="67">
        <f>VLOOKUP(A315,'China Production data'!$A$1:$C$507,3,FALSE)</f>
        <v>6.3E-2</v>
      </c>
      <c r="C315" s="76">
        <f>VLOOKUP(A315,'China Production data'!$A$1:$C$507,2,FALSE)</f>
        <v>50.1</v>
      </c>
    </row>
    <row r="316" spans="1:3" x14ac:dyDescent="0.35">
      <c r="A316" s="75">
        <v>42674</v>
      </c>
      <c r="B316" s="67">
        <f>VLOOKUP(A316,'China Production data'!$A$1:$C$507,3,FALSE)</f>
        <v>6.0999999999999999E-2</v>
      </c>
      <c r="C316" s="76">
        <f>VLOOKUP(A316,'China Production data'!$A$1:$C$507,2,FALSE)</f>
        <v>51.2</v>
      </c>
    </row>
    <row r="317" spans="1:3" x14ac:dyDescent="0.35">
      <c r="A317" s="77">
        <v>42704</v>
      </c>
      <c r="B317" s="67">
        <f>VLOOKUP(A317,'China Production data'!$A$1:$C$507,3,FALSE)</f>
        <v>6.0999999999999999E-2</v>
      </c>
      <c r="C317" s="76">
        <f>VLOOKUP(A317,'China Production data'!$A$1:$C$507,2,FALSE)</f>
        <v>50.9</v>
      </c>
    </row>
    <row r="318" spans="1:3" x14ac:dyDescent="0.35">
      <c r="A318" s="75">
        <v>42735</v>
      </c>
      <c r="B318" s="67">
        <f>VLOOKUP(A318,'China Production data'!$A$1:$C$507,3,FALSE)</f>
        <v>6.2E-2</v>
      </c>
      <c r="C318" s="76">
        <f>VLOOKUP(A318,'China Production data'!$A$1:$C$507,2,FALSE)</f>
        <v>51.9</v>
      </c>
    </row>
    <row r="319" spans="1:3" x14ac:dyDescent="0.35">
      <c r="A319" s="77">
        <v>42766</v>
      </c>
      <c r="B319" s="67">
        <f>VLOOKUP(A319,'China Production data'!$A$1:$C$507,3,FALSE)</f>
        <v>0.06</v>
      </c>
      <c r="C319" s="76">
        <f>VLOOKUP(A319,'China Production data'!$A$1:$C$507,2,FALSE)</f>
        <v>51</v>
      </c>
    </row>
    <row r="320" spans="1:3" x14ac:dyDescent="0.35">
      <c r="A320" s="75">
        <v>42825</v>
      </c>
      <c r="B320" s="67">
        <f>VLOOKUP(A320,'China Production data'!$A$1:$C$507,3,FALSE)</f>
        <v>6.3E-2</v>
      </c>
      <c r="C320" s="76">
        <f>VLOOKUP(A320,'China Production data'!$A$1:$C$507,2,FALSE)</f>
        <v>51.2</v>
      </c>
    </row>
    <row r="321" spans="1:3" x14ac:dyDescent="0.35">
      <c r="A321" s="77">
        <v>42855</v>
      </c>
      <c r="B321" s="67">
        <f>VLOOKUP(A321,'China Production data'!$A$1:$C$507,3,FALSE)</f>
        <v>7.5999999999999998E-2</v>
      </c>
      <c r="C321" s="76">
        <f>VLOOKUP(A321,'China Production data'!$A$1:$C$507,2,FALSE)</f>
        <v>50.3</v>
      </c>
    </row>
    <row r="322" spans="1:3" x14ac:dyDescent="0.35">
      <c r="A322" s="75">
        <v>42886</v>
      </c>
      <c r="B322" s="67">
        <f>VLOOKUP(A322,'China Production data'!$A$1:$C$507,3,FALSE)</f>
        <v>6.5000000000000002E-2</v>
      </c>
      <c r="C322" s="76">
        <f>VLOOKUP(A322,'China Production data'!$A$1:$C$507,2,FALSE)</f>
        <v>49.6</v>
      </c>
    </row>
    <row r="323" spans="1:3" x14ac:dyDescent="0.35">
      <c r="A323" s="77">
        <v>42916</v>
      </c>
      <c r="B323" s="67">
        <f>VLOOKUP(A323,'China Production data'!$A$1:$C$507,3,FALSE)</f>
        <v>6.5000000000000002E-2</v>
      </c>
      <c r="C323" s="76">
        <f>VLOOKUP(A323,'China Production data'!$A$1:$C$507,2,FALSE)</f>
        <v>50.4</v>
      </c>
    </row>
    <row r="324" spans="1:3" x14ac:dyDescent="0.35">
      <c r="A324" s="75">
        <v>42947</v>
      </c>
      <c r="B324" s="67">
        <f>VLOOKUP(A324,'China Production data'!$A$1:$C$507,3,FALSE)</f>
        <v>7.5999999999999998E-2</v>
      </c>
      <c r="C324" s="76">
        <f>VLOOKUP(A324,'China Production data'!$A$1:$C$507,2,FALSE)</f>
        <v>51.1</v>
      </c>
    </row>
    <row r="325" spans="1:3" x14ac:dyDescent="0.35">
      <c r="A325" s="77">
        <v>42978</v>
      </c>
      <c r="B325" s="67">
        <f>VLOOKUP(A325,'China Production data'!$A$1:$C$507,3,FALSE)</f>
        <v>6.4000000000000001E-2</v>
      </c>
      <c r="C325" s="76">
        <f>VLOOKUP(A325,'China Production data'!$A$1:$C$507,2,FALSE)</f>
        <v>51.6</v>
      </c>
    </row>
    <row r="326" spans="1:3" x14ac:dyDescent="0.35">
      <c r="A326" s="75">
        <v>43008</v>
      </c>
      <c r="B326" s="67">
        <f>VLOOKUP(A326,'China Production data'!$A$1:$C$507,3,FALSE)</f>
        <v>0.06</v>
      </c>
      <c r="C326" s="76">
        <f>VLOOKUP(A326,'China Production data'!$A$1:$C$507,2,FALSE)</f>
        <v>51</v>
      </c>
    </row>
    <row r="327" spans="1:3" x14ac:dyDescent="0.35">
      <c r="A327" s="77">
        <v>43039</v>
      </c>
      <c r="B327" s="67">
        <f>VLOOKUP(A327,'China Production data'!$A$1:$C$507,3,FALSE)</f>
        <v>6.6000000000000003E-2</v>
      </c>
      <c r="C327" s="76">
        <f>VLOOKUP(A327,'China Production data'!$A$1:$C$507,2,FALSE)</f>
        <v>51</v>
      </c>
    </row>
    <row r="328" spans="1:3" x14ac:dyDescent="0.35">
      <c r="A328" s="75">
        <v>43069</v>
      </c>
      <c r="B328" s="67">
        <f>VLOOKUP(A328,'China Production data'!$A$1:$C$507,3,FALSE)</f>
        <v>6.2E-2</v>
      </c>
      <c r="C328" s="76">
        <f>VLOOKUP(A328,'China Production data'!$A$1:$C$507,2,FALSE)</f>
        <v>50.8</v>
      </c>
    </row>
    <row r="329" spans="1:3" x14ac:dyDescent="0.35">
      <c r="A329" s="77">
        <v>43100</v>
      </c>
      <c r="B329" s="67">
        <f>VLOOKUP(A329,'China Production data'!$A$1:$C$507,3,FALSE)</f>
        <v>6.0999999999999999E-2</v>
      </c>
      <c r="C329" s="76">
        <f>VLOOKUP(A329,'China Production data'!$A$1:$C$507,2,FALSE)</f>
        <v>51.5</v>
      </c>
    </row>
    <row r="330" spans="1:3" x14ac:dyDescent="0.35">
      <c r="A330" s="75">
        <v>43159</v>
      </c>
      <c r="B330" s="67">
        <f>VLOOKUP(A330,'China Production data'!$A$1:$C$507,3,FALSE)</f>
        <v>6.2E-2</v>
      </c>
      <c r="C330" s="76">
        <f>VLOOKUP(A330,'China Production data'!$A$1:$C$507,2,FALSE)</f>
        <v>51.5</v>
      </c>
    </row>
    <row r="331" spans="1:3" x14ac:dyDescent="0.35">
      <c r="A331" s="77">
        <v>43190</v>
      </c>
      <c r="B331" s="67">
        <f>VLOOKUP(A331,'China Production data'!$A$1:$C$507,3,FALSE)</f>
        <v>7.1999999999999995E-2</v>
      </c>
      <c r="C331" s="76">
        <f>VLOOKUP(A331,'China Production data'!$A$1:$C$507,2,FALSE)</f>
        <v>51</v>
      </c>
    </row>
    <row r="332" spans="1:3" x14ac:dyDescent="0.35">
      <c r="A332" s="75">
        <v>43220</v>
      </c>
      <c r="B332" s="67">
        <f>VLOOKUP(A332,'China Production data'!$A$1:$C$507,3,FALSE)</f>
        <v>0.06</v>
      </c>
      <c r="C332" s="76">
        <f>VLOOKUP(A332,'China Production data'!$A$1:$C$507,2,FALSE)</f>
        <v>51.1</v>
      </c>
    </row>
    <row r="333" spans="1:3" x14ac:dyDescent="0.35">
      <c r="A333" s="77">
        <v>43251</v>
      </c>
      <c r="B333" s="67">
        <f>VLOOKUP(A333,'China Production data'!$A$1:$C$507,3,FALSE)</f>
        <v>7.0000000000000007E-2</v>
      </c>
      <c r="C333" s="76">
        <f>VLOOKUP(A333,'China Production data'!$A$1:$C$507,2,FALSE)</f>
        <v>51.1</v>
      </c>
    </row>
    <row r="334" spans="1:3" x14ac:dyDescent="0.35">
      <c r="A334" s="75">
        <v>43281</v>
      </c>
      <c r="B334" s="67">
        <f>VLOOKUP(A334,'China Production data'!$A$1:$C$507,3,FALSE)</f>
        <v>6.8000000000000005E-2</v>
      </c>
      <c r="C334" s="76">
        <f>VLOOKUP(A334,'China Production data'!$A$1:$C$507,2,FALSE)</f>
        <v>51</v>
      </c>
    </row>
    <row r="335" spans="1:3" x14ac:dyDescent="0.35">
      <c r="A335" s="77">
        <v>43312</v>
      </c>
      <c r="B335" s="67">
        <f>VLOOKUP(A335,'China Production data'!$A$1:$C$507,3,FALSE)</f>
        <v>0.06</v>
      </c>
      <c r="C335" s="76">
        <f>VLOOKUP(A335,'China Production data'!$A$1:$C$507,2,FALSE)</f>
        <v>50.8</v>
      </c>
    </row>
    <row r="336" spans="1:3" x14ac:dyDescent="0.35">
      <c r="A336" s="75">
        <v>43343</v>
      </c>
      <c r="B336" s="67">
        <f>VLOOKUP(A336,'China Production data'!$A$1:$C$507,3,FALSE)</f>
        <v>0.06</v>
      </c>
      <c r="C336" s="76">
        <f>VLOOKUP(A336,'China Production data'!$A$1:$C$507,2,FALSE)</f>
        <v>50.6</v>
      </c>
    </row>
    <row r="337" spans="1:3" x14ac:dyDescent="0.35">
      <c r="A337" s="77">
        <v>43373</v>
      </c>
      <c r="B337" s="67">
        <f>VLOOKUP(A337,'China Production data'!$A$1:$C$507,3,FALSE)</f>
        <v>6.0999999999999999E-2</v>
      </c>
      <c r="C337" s="76">
        <f>VLOOKUP(A337,'China Production data'!$A$1:$C$507,2,FALSE)</f>
        <v>50</v>
      </c>
    </row>
    <row r="338" spans="1:3" x14ac:dyDescent="0.35">
      <c r="A338" s="75">
        <v>43404</v>
      </c>
      <c r="B338" s="67">
        <f>VLOOKUP(A338,'China Production data'!$A$1:$C$507,3,FALSE)</f>
        <v>5.8000000000000003E-2</v>
      </c>
      <c r="C338" s="76">
        <f>VLOOKUP(A338,'China Production data'!$A$1:$C$507,2,FALSE)</f>
        <v>50.1</v>
      </c>
    </row>
    <row r="339" spans="1:3" x14ac:dyDescent="0.35">
      <c r="A339" s="77">
        <v>43434</v>
      </c>
      <c r="B339" s="67">
        <f>VLOOKUP(A339,'China Production data'!$A$1:$C$507,3,FALSE)</f>
        <v>5.8999999999999997E-2</v>
      </c>
      <c r="C339" s="76">
        <f>VLOOKUP(A339,'China Production data'!$A$1:$C$507,2,FALSE)</f>
        <v>50.2</v>
      </c>
    </row>
    <row r="340" spans="1:3" x14ac:dyDescent="0.35">
      <c r="A340" s="75">
        <v>43465</v>
      </c>
      <c r="B340" s="67">
        <f>VLOOKUP(A340,'China Production data'!$A$1:$C$507,3,FALSE)</f>
        <v>5.3999999999999999E-2</v>
      </c>
      <c r="C340" s="76">
        <f>VLOOKUP(A340,'China Production data'!$A$1:$C$507,2,FALSE)</f>
        <v>49.7</v>
      </c>
    </row>
    <row r="341" spans="1:3" x14ac:dyDescent="0.35">
      <c r="A341" s="77">
        <v>43496</v>
      </c>
      <c r="B341" s="67">
        <f>VLOOKUP(A341,'China Production data'!$A$1:$C$507,3,FALSE)</f>
        <v>5.7000000000000002E-2</v>
      </c>
      <c r="C341" s="76">
        <f>VLOOKUP(A341,'China Production data'!$A$1:$C$507,2,FALSE)</f>
        <v>48.3</v>
      </c>
    </row>
    <row r="342" spans="1:3" x14ac:dyDescent="0.35">
      <c r="A342" s="75">
        <v>43524</v>
      </c>
      <c r="B342" s="67">
        <f>VLOOKUP(A342,'China Production data'!$A$1:$C$507,3,FALSE)</f>
        <v>5.2999999999999999E-2</v>
      </c>
      <c r="C342" s="76">
        <f>VLOOKUP(A342,'China Production data'!$A$1:$C$507,2,FALSE)</f>
        <v>49.9</v>
      </c>
    </row>
    <row r="343" spans="1:3" x14ac:dyDescent="0.35">
      <c r="A343" s="77">
        <v>43555</v>
      </c>
      <c r="B343" s="67">
        <f>VLOOKUP(A343,'China Production data'!$A$1:$C$507,3,FALSE)</f>
        <v>8.5000000000000006E-2</v>
      </c>
      <c r="C343" s="76">
        <f>VLOOKUP(A343,'China Production data'!$A$1:$C$507,2,FALSE)</f>
        <v>50.8</v>
      </c>
    </row>
    <row r="344" spans="1:3" x14ac:dyDescent="0.35">
      <c r="A344" s="77">
        <v>43585</v>
      </c>
      <c r="B344" s="67">
        <f>VLOOKUP(A344,'China Production data'!$A$1:$C$507,3,FALSE)</f>
        <v>5.3999999999999999E-2</v>
      </c>
      <c r="C344" s="76">
        <f>VLOOKUP(A344,'China Production data'!$A$1:$C$507,2,FALSE)</f>
        <v>50.2</v>
      </c>
    </row>
    <row r="345" spans="1:3" x14ac:dyDescent="0.35">
      <c r="A345" s="75">
        <v>43616</v>
      </c>
      <c r="B345" s="67">
        <f>VLOOKUP(A345,'China Production data'!$A$1:$C$507,3,FALSE)</f>
        <v>5.3999999999999999E-2</v>
      </c>
      <c r="C345" s="76">
        <f>VLOOKUP(A345,'China Production data'!$A$1:$C$507,2,FALSE)</f>
        <v>50.2</v>
      </c>
    </row>
    <row r="346" spans="1:3" x14ac:dyDescent="0.35">
      <c r="A346" s="75">
        <v>43646</v>
      </c>
      <c r="B346" s="67">
        <f>VLOOKUP(A346,'China Production data'!$A$1:$C$507,3,FALSE)</f>
        <v>0.05</v>
      </c>
      <c r="C346" s="76">
        <f>VLOOKUP(A346,'China Production data'!$A$1:$C$507,2,FALSE)</f>
        <v>49.4</v>
      </c>
    </row>
    <row r="347" spans="1:3" x14ac:dyDescent="0.35">
      <c r="A347" s="77">
        <v>43677</v>
      </c>
      <c r="B347" s="67">
        <f>VLOOKUP(A347,'China Production data'!$A$1:$C$507,3,FALSE)</f>
        <v>6.3E-2</v>
      </c>
      <c r="C347" s="76">
        <f>VLOOKUP(A347,'China Production data'!$A$1:$C$507,2,FALSE)</f>
        <v>49.9</v>
      </c>
    </row>
    <row r="348" spans="1:3" x14ac:dyDescent="0.35">
      <c r="A348" s="75">
        <v>43708</v>
      </c>
      <c r="B348" s="67">
        <f>VLOOKUP(A348,'China Production data'!$A$1:$C$507,3,FALSE)</f>
        <v>4.8000000000000001E-2</v>
      </c>
      <c r="C348" s="76">
        <f>VLOOKUP(A348,'China Production data'!$A$1:$C$507,2,FALSE)</f>
        <v>50.4</v>
      </c>
    </row>
    <row r="349" spans="1:3" x14ac:dyDescent="0.35">
      <c r="A349" s="77">
        <v>43738</v>
      </c>
      <c r="B349" s="67">
        <f>VLOOKUP(A349,'China Production data'!$A$1:$C$507,3,FALSE)</f>
        <v>4.3999999999999997E-2</v>
      </c>
      <c r="C349" s="76">
        <f>VLOOKUP(A349,'China Production data'!$A$1:$C$507,2,FALSE)</f>
        <v>51.4</v>
      </c>
    </row>
    <row r="350" spans="1:3" x14ac:dyDescent="0.35">
      <c r="A350" s="75">
        <v>43769</v>
      </c>
      <c r="B350" s="67">
        <f>VLOOKUP(A350,'China Production data'!$A$1:$C$507,3,FALSE)</f>
        <v>5.8000000000000003E-2</v>
      </c>
      <c r="C350" s="76">
        <f>VLOOKUP(A350,'China Production data'!$A$1:$C$507,2,FALSE)</f>
        <v>51.7</v>
      </c>
    </row>
    <row r="351" spans="1:3" x14ac:dyDescent="0.35">
      <c r="A351" s="75">
        <v>43799</v>
      </c>
      <c r="B351" s="67">
        <f>VLOOKUP(A351,'China Production data'!$A$1:$C$507,3,FALSE)</f>
        <v>4.7E-2</v>
      </c>
      <c r="C351" s="76">
        <f>VLOOKUP(A351,'China Production data'!$A$1:$C$507,2,FALSE)</f>
        <v>51.8</v>
      </c>
    </row>
    <row r="352" spans="1:3" x14ac:dyDescent="0.35">
      <c r="A352" s="75">
        <v>43830</v>
      </c>
      <c r="B352" s="67">
        <f>VLOOKUP(A352,'China Production data'!$A$1:$C$507,3,FALSE)</f>
        <v>6.2E-2</v>
      </c>
      <c r="C352" s="76">
        <f>VLOOKUP(A352,'China Production data'!$A$1:$C$507,2,FALSE)</f>
        <v>51.5</v>
      </c>
    </row>
    <row r="353" spans="1:3" x14ac:dyDescent="0.35">
      <c r="A353" s="75">
        <v>43890</v>
      </c>
      <c r="B353" s="67">
        <f>VLOOKUP(A353,'China Production data'!$A$1:$C$507,3,FALSE)</f>
        <v>6.9000000000000006E-2</v>
      </c>
      <c r="C353" s="76">
        <f>VLOOKUP(A353,'China Production data'!$A$1:$C$507,2,FALSE)</f>
        <v>51.1</v>
      </c>
    </row>
    <row r="354" spans="1:3" x14ac:dyDescent="0.35">
      <c r="A354" s="75">
        <v>43921</v>
      </c>
      <c r="B354" s="67">
        <f>VLOOKUP(A354,'China Production data'!$A$1:$C$507,3,FALSE)</f>
        <v>-0.13500000000000001</v>
      </c>
      <c r="C354" s="76">
        <f>VLOOKUP(A354,'China Production data'!$A$1:$C$507,2,FALSE)</f>
        <v>40.299999999999997</v>
      </c>
    </row>
    <row r="355" spans="1:3" x14ac:dyDescent="0.35">
      <c r="A355" s="75">
        <v>43951</v>
      </c>
      <c r="B355" s="67">
        <f>VLOOKUP(A355,'China Production data'!$A$1:$C$507,3,FALSE)</f>
        <v>-1.0999999999999999E-2</v>
      </c>
      <c r="C355" s="76">
        <f>VLOOKUP(A355,'China Production data'!$A$1:$C$507,2,FALSE)</f>
        <v>50.1</v>
      </c>
    </row>
    <row r="356" spans="1:3" x14ac:dyDescent="0.35">
      <c r="A356" s="75">
        <v>43982</v>
      </c>
      <c r="B356" s="67">
        <f>VLOOKUP(A356,'China Production data'!$A$1:$C$507,3,FALSE)</f>
        <v>3.9E-2</v>
      </c>
      <c r="C356" s="76">
        <f>VLOOKUP(A356,'China Production data'!$A$1:$C$507,2,FALSE)</f>
        <v>49.4</v>
      </c>
    </row>
    <row r="357" spans="1:3" x14ac:dyDescent="0.35">
      <c r="A357" s="75">
        <v>44012</v>
      </c>
      <c r="B357" s="67">
        <f>VLOOKUP(A357,'China Production data'!$A$1:$C$507,3,FALSE)</f>
        <v>4.3999999999999997E-2</v>
      </c>
      <c r="C357" s="76">
        <f>VLOOKUP(A357,'China Production data'!$A$1:$C$507,2,FALSE)</f>
        <v>50.7</v>
      </c>
    </row>
    <row r="358" spans="1:3" x14ac:dyDescent="0.35">
      <c r="A358" s="75">
        <v>44043</v>
      </c>
      <c r="B358" s="67">
        <f>VLOOKUP(A358,'China Production data'!$A$1:$C$507,3,FALSE)</f>
        <v>4.8000000000000001E-2</v>
      </c>
      <c r="C358" s="76">
        <f>VLOOKUP(A358,'China Production data'!$A$1:$C$507,2,FALSE)</f>
        <v>51.2</v>
      </c>
    </row>
    <row r="359" spans="1:3" x14ac:dyDescent="0.35">
      <c r="A359" s="75">
        <v>44074</v>
      </c>
      <c r="B359" s="67">
        <f>VLOOKUP(A359,'China Production data'!$A$1:$C$507,3,FALSE)</f>
        <v>4.8000000000000001E-2</v>
      </c>
      <c r="C359" s="76">
        <f>VLOOKUP(A359,'China Production data'!$A$1:$C$507,2,FALSE)</f>
        <v>52.8</v>
      </c>
    </row>
    <row r="360" spans="1:3" x14ac:dyDescent="0.35">
      <c r="A360" s="75">
        <v>44104</v>
      </c>
      <c r="B360" s="67">
        <f>VLOOKUP(A360,'China Production data'!$A$1:$C$507,3,FALSE)</f>
        <v>5.6000000000000001E-2</v>
      </c>
      <c r="C360" s="76">
        <f>VLOOKUP(A360,'China Production data'!$A$1:$C$507,2,FALSE)</f>
        <v>53.1</v>
      </c>
    </row>
    <row r="361" spans="1:3" x14ac:dyDescent="0.35">
      <c r="A361" s="75">
        <v>44135</v>
      </c>
      <c r="B361" s="67">
        <f>VLOOKUP(A361,'China Production data'!$A$1:$C$507,3,FALSE)</f>
        <v>6.9000000000000006E-2</v>
      </c>
      <c r="C361" s="76">
        <f>VLOOKUP(A361,'China Production data'!$A$1:$C$507,2,FALSE)</f>
        <v>53</v>
      </c>
    </row>
    <row r="362" spans="1:3" x14ac:dyDescent="0.35">
      <c r="A362" s="75">
        <v>44165</v>
      </c>
      <c r="B362" s="67">
        <f>VLOOKUP(A362,'China Production data'!$A$1:$C$507,3,FALSE)</f>
        <v>6.9000000000000006E-2</v>
      </c>
      <c r="C362" s="76">
        <f>VLOOKUP(A362,'China Production data'!$A$1:$C$507,2,FALSE)</f>
        <v>53.6</v>
      </c>
    </row>
    <row r="363" spans="1:3" x14ac:dyDescent="0.35">
      <c r="A363" s="75">
        <v>44196</v>
      </c>
      <c r="B363" s="67">
        <f>VLOOKUP(A363,'China Production data'!$A$1:$C$507,3,FALSE)</f>
        <v>7.0000000000000007E-2</v>
      </c>
      <c r="C363" s="76">
        <f>VLOOKUP(A363,'China Production data'!$A$1:$C$507,2,FALSE)</f>
        <v>49.9</v>
      </c>
    </row>
    <row r="364" spans="1:3" x14ac:dyDescent="0.35">
      <c r="A364" s="75">
        <v>44227</v>
      </c>
      <c r="B364" s="67">
        <f>VLOOKUP(A364,'China Production data'!$A$1:$C$507,3,FALSE)</f>
        <v>3.7999999999999999E-2</v>
      </c>
      <c r="C364" s="76">
        <f>VLOOKUP(A364,'China Production data'!$A$1:$C$507,2,FALSE)</f>
        <v>51.5</v>
      </c>
    </row>
    <row r="365" spans="1:3" x14ac:dyDescent="0.35">
      <c r="A365" s="75">
        <v>44255</v>
      </c>
      <c r="B365" s="67">
        <f>VLOOKUP(A365,'China Production data'!$A$1:$C$507,3,FALSE)</f>
        <v>0.35099999999999998</v>
      </c>
      <c r="C365" s="76">
        <f>VLOOKUP(A365,'China Production data'!$A$1:$C$507,2,FALSE)</f>
        <v>50.9</v>
      </c>
    </row>
    <row r="366" spans="1:3" x14ac:dyDescent="0.35">
      <c r="A366" s="75">
        <v>44286</v>
      </c>
      <c r="B366" s="67">
        <f>VLOOKUP(A366,'China Production data'!$A$1:$C$507,3,FALSE)</f>
        <v>0.14099999999999999</v>
      </c>
      <c r="C366" s="76">
        <f>VLOOKUP(A366,'China Production data'!$A$1:$C$507,2,FALSE)</f>
        <v>50.6</v>
      </c>
    </row>
    <row r="367" spans="1:3" x14ac:dyDescent="0.35">
      <c r="A367" s="75">
        <v>44316</v>
      </c>
      <c r="B367" s="67">
        <f>VLOOKUP(A367,'China Production data'!$A$1:$C$507,3,FALSE)</f>
        <v>9.8000000000000004E-2</v>
      </c>
      <c r="C367" s="76">
        <f>VLOOKUP(A367,'China Production data'!$A$1:$C$507,2,FALSE)</f>
        <v>51.9</v>
      </c>
    </row>
    <row r="368" spans="1:3" x14ac:dyDescent="0.35">
      <c r="A368" s="75">
        <v>44347</v>
      </c>
      <c r="B368" s="67">
        <f>VLOOKUP(A368,'China Production data'!$A$1:$C$507,3,FALSE)</f>
        <v>8.7999999999999995E-2</v>
      </c>
      <c r="C368" s="76">
        <f>VLOOKUP(A368,'China Production data'!$A$1:$C$507,2,FALSE)</f>
        <v>52</v>
      </c>
    </row>
    <row r="369" spans="1:3" x14ac:dyDescent="0.35">
      <c r="A369" s="75">
        <v>44377</v>
      </c>
      <c r="B369" s="67">
        <f>VLOOKUP(A369,'China Production data'!$A$1:$C$507,3,FALSE)</f>
        <v>8.3000000000000004E-2</v>
      </c>
      <c r="C369" s="76">
        <f>VLOOKUP(A369,'China Production data'!$A$1:$C$507,2,FALSE)</f>
        <v>51.3</v>
      </c>
    </row>
    <row r="370" spans="1:3" x14ac:dyDescent="0.35">
      <c r="A370" s="75">
        <v>44408</v>
      </c>
      <c r="B370" s="67">
        <f>VLOOKUP(A370,'China Production data'!$A$1:$C$507,3,FALSE)</f>
        <v>6.4000000000000001E-2</v>
      </c>
      <c r="C370" s="76">
        <f>VLOOKUP(A370,'China Production data'!$A$1:$C$507,2,FALSE)</f>
        <v>50.3</v>
      </c>
    </row>
    <row r="371" spans="1:3" x14ac:dyDescent="0.35">
      <c r="A371" s="75">
        <v>44439</v>
      </c>
      <c r="B371" s="67">
        <f>VLOOKUP(A371,'China Production data'!$A$1:$C$507,3,FALSE)</f>
        <v>5.2999999999999999E-2</v>
      </c>
      <c r="C371" s="76">
        <f>VLOOKUP(A371,'China Production data'!$A$1:$C$507,2,FALSE)</f>
        <v>49.2</v>
      </c>
    </row>
    <row r="372" spans="1:3" x14ac:dyDescent="0.35">
      <c r="A372" s="75">
        <v>44469</v>
      </c>
      <c r="B372" s="67">
        <f>VLOOKUP(A372,'China Production data'!$A$1:$C$507,3,FALSE)</f>
        <v>3.1E-2</v>
      </c>
      <c r="C372" s="76">
        <f>VLOOKUP(A372,'China Production data'!$A$1:$C$507,2,FALSE)</f>
        <v>50</v>
      </c>
    </row>
    <row r="373" spans="1:3" x14ac:dyDescent="0.35">
      <c r="A373" s="75">
        <v>44500</v>
      </c>
      <c r="B373" s="67">
        <f>VLOOKUP(A373,'China Production data'!$A$1:$C$507,3,FALSE)</f>
        <v>3.5000000000000003E-2</v>
      </c>
      <c r="C373" s="76">
        <f>VLOOKUP(A373,'China Production data'!$A$1:$C$507,2,FALSE)</f>
        <v>50.6</v>
      </c>
    </row>
    <row r="374" spans="1:3" x14ac:dyDescent="0.35">
      <c r="A374" s="75">
        <v>44530</v>
      </c>
      <c r="B374" s="67">
        <f>VLOOKUP(A374,'China Production data'!$A$1:$C$507,3,FALSE)</f>
        <v>3.7999999999999999E-2</v>
      </c>
      <c r="C374" s="76">
        <f>VLOOKUP(A374,'China Production data'!$A$1:$C$507,2,FALSE)</f>
        <v>49.9</v>
      </c>
    </row>
    <row r="375" spans="1:3" x14ac:dyDescent="0.35">
      <c r="A375" s="75">
        <v>44561</v>
      </c>
      <c r="B375" s="67">
        <f>VLOOKUP(A375,'China Production data'!$A$1:$C$507,3,FALSE)</f>
        <v>4.2999999999999997E-2</v>
      </c>
      <c r="C375" s="76">
        <f>VLOOKUP(A375,'China Production data'!$A$1:$C$507,2,FALSE)</f>
        <v>50.9</v>
      </c>
    </row>
    <row r="376" spans="1:3" x14ac:dyDescent="0.35">
      <c r="A376" s="75">
        <v>44592</v>
      </c>
      <c r="B376" s="67" t="e">
        <f>VLOOKUP(A376,'China Production data'!$A$1:$C$507,3,FALSE)</f>
        <v>#N/A</v>
      </c>
      <c r="C376" s="76" t="e">
        <f>VLOOKUP(A376,'China Production data'!$A$1:$C$507,2,FALSE)</f>
        <v>#N/A</v>
      </c>
    </row>
    <row r="377" spans="1:3" x14ac:dyDescent="0.35">
      <c r="A377" s="75">
        <v>44620</v>
      </c>
      <c r="B377" s="67">
        <f>VLOOKUP(A377,'China Production data'!$A$1:$C$507,3,FALSE)</f>
        <v>7.4999999999999997E-2</v>
      </c>
      <c r="C377" s="76">
        <f>VLOOKUP(A377,'China Production data'!$A$1:$C$507,2,FALSE)</f>
        <v>50.4</v>
      </c>
    </row>
    <row r="378" spans="1:3" x14ac:dyDescent="0.35">
      <c r="A378" s="75">
        <v>44651</v>
      </c>
      <c r="B378" s="67">
        <f>VLOOKUP(A378,'China Production data'!$A$1:$C$507,3,FALSE)</f>
        <v>0.05</v>
      </c>
      <c r="C378" s="76">
        <f>VLOOKUP(A378,'China Production data'!$A$1:$C$507,2,FALSE)</f>
        <v>48.1</v>
      </c>
    </row>
    <row r="379" spans="1:3" x14ac:dyDescent="0.35">
      <c r="A379" s="75">
        <v>44681</v>
      </c>
      <c r="B379" s="67" t="e">
        <f>VLOOKUP(A379,'China Production data'!$A$1:$C$507,3,FALSE)</f>
        <v>#N/A</v>
      </c>
      <c r="C379" s="76" t="e">
        <f>VLOOKUP(A379,'China Production data'!$A$1:$C$507,2,FALSE)</f>
        <v>#N/A</v>
      </c>
    </row>
    <row r="380" spans="1:3" x14ac:dyDescent="0.35">
      <c r="A380" s="75">
        <v>44712</v>
      </c>
      <c r="B380" s="67">
        <f>VLOOKUP(A380,'China Production data'!$A$1:$C$507,3,FALSE)</f>
        <v>6.9999999999999993E-3</v>
      </c>
      <c r="C380" s="76">
        <f>VLOOKUP(A380,'China Production data'!$A$1:$C$507,2,FALSE)</f>
        <v>48.1</v>
      </c>
    </row>
    <row r="381" spans="1:3" x14ac:dyDescent="0.35">
      <c r="A381" s="75">
        <v>44742</v>
      </c>
      <c r="B381" s="67">
        <f>VLOOKUP(A381,'China Production data'!$A$1:$C$507,3,FALSE)</f>
        <v>3.9E-2</v>
      </c>
      <c r="C381" s="76">
        <f>VLOOKUP(A381,'China Production data'!$A$1:$C$507,2,FALSE)</f>
        <v>51.7</v>
      </c>
    </row>
    <row r="382" spans="1:3" x14ac:dyDescent="0.35">
      <c r="A382" s="75">
        <v>44773</v>
      </c>
      <c r="B382" s="67">
        <f>VLOOKUP(A382,'China Production data'!$A$1:$C$507,3,FALSE)</f>
        <v>3.7999999999999999E-2</v>
      </c>
      <c r="C382" s="76">
        <f>VLOOKUP(A382,'China Production data'!$A$1:$C$507,2,FALSE)</f>
        <v>50.4</v>
      </c>
    </row>
    <row r="383" spans="1:3" x14ac:dyDescent="0.35">
      <c r="A383" s="75">
        <v>44804</v>
      </c>
      <c r="B383" s="67">
        <f>VLOOKUP(A383,'China Production data'!$A$1:$C$507,3,FALSE)</f>
        <v>4.2000000000000003E-2</v>
      </c>
      <c r="C383" s="76">
        <f>VLOOKUP(A383,'China Production data'!$A$1:$C$507,2,FALSE)</f>
        <v>49.5</v>
      </c>
    </row>
    <row r="384" spans="1:3" x14ac:dyDescent="0.35">
      <c r="A384" s="75">
        <v>44834</v>
      </c>
      <c r="B384" s="67">
        <f>VLOOKUP(A384,'China Production data'!$A$1:$C$507,3,FALSE)</f>
        <v>0</v>
      </c>
      <c r="C384" s="76">
        <f>VLOOKUP(A384,'China Production data'!$A$1:$C$507,2,FALSE)</f>
        <v>48.1</v>
      </c>
    </row>
    <row r="385" spans="1:3" x14ac:dyDescent="0.35">
      <c r="A385" s="75">
        <v>44865</v>
      </c>
      <c r="B385" s="67">
        <f>VLOOKUP(A385,'China Production data'!$A$1:$C$507,3,FALSE)</f>
        <v>0.05</v>
      </c>
      <c r="C385" s="76">
        <f>VLOOKUP(A385,'China Production data'!$A$1:$C$507,2,FALSE)</f>
        <v>49.2</v>
      </c>
    </row>
    <row r="386" spans="1:3" x14ac:dyDescent="0.35">
      <c r="A386" s="75">
        <v>44895</v>
      </c>
      <c r="B386" s="67">
        <f>VLOOKUP(A386,'China Production data'!$A$1:$C$507,3,FALSE)</f>
        <v>2.1999999999999999E-2</v>
      </c>
      <c r="C386" s="76">
        <f>VLOOKUP(A386,'China Production data'!$A$1:$C$507,2,FALSE)</f>
        <v>49.4</v>
      </c>
    </row>
    <row r="387" spans="1:3" x14ac:dyDescent="0.35">
      <c r="A387" s="75">
        <v>44926</v>
      </c>
      <c r="B387" s="67">
        <f>VLOOKUP(A387,'China Production data'!$A$1:$C$507,3,FALSE)</f>
        <v>0</v>
      </c>
      <c r="C387" s="76">
        <f>VLOOKUP(A387,'China Production data'!$A$1:$C$507,2,FALSE)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2023-01-07T03:47:09Z</dcterms:modified>
</cp:coreProperties>
</file>