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markburton/Desktop/SMU Data Analytics Bootcamp/SMU_Homework/01-Excel/Submission/"/>
    </mc:Choice>
  </mc:AlternateContent>
  <xr:revisionPtr revIDLastSave="0" documentId="13_ncr:1_{A5265A94-A9E8-6041-A7B5-8A57A32493B1}" xr6:coauthVersionLast="45" xr6:coauthVersionMax="45" xr10:uidLastSave="{00000000-0000-0000-0000-000000000000}"/>
  <bookViews>
    <workbookView xWindow="-4860" yWindow="-21140" windowWidth="38400" windowHeight="21140" activeTab="5" xr2:uid="{00000000-000D-0000-FFFF-FFFF00000000}"/>
  </bookViews>
  <sheets>
    <sheet name="Bonus Statistical Analysis" sheetId="6" r:id="rId1"/>
    <sheet name="Bonus" sheetId="5" r:id="rId2"/>
    <sheet name="Category Pivot" sheetId="2" r:id="rId3"/>
    <sheet name="Sub-Category Pivot" sheetId="3" r:id="rId4"/>
    <sheet name="Date Pivot" sheetId="4" r:id="rId5"/>
    <sheet name="Data" sheetId="1" r:id="rId6"/>
  </sheets>
  <definedNames>
    <definedName name="_xlnm._FilterDatabase" localSheetId="5" hidden="1">Data!$A$1:$T$4115</definedName>
    <definedName name="Slicer_Category">#N/A</definedName>
    <definedName name="Slicer_Category1">#N/A</definedName>
    <definedName name="Slicer_country">#N/A</definedName>
    <definedName name="Slicer_country1">#N/A</definedName>
    <definedName name="Slicer_state">#N/A</definedName>
    <definedName name="Slicer_state1">#N/A</definedName>
    <definedName name="Slicer_Years">#N/A</definedName>
  </definedNames>
  <calcPr calcId="191029"/>
  <pivotCaches>
    <pivotCache cacheId="11" r:id="rId7"/>
    <pivotCache cacheId="2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8" i="6" l="1"/>
  <c r="J8" i="6"/>
  <c r="K7" i="6"/>
  <c r="J7" i="6"/>
  <c r="K6" i="6"/>
  <c r="J6" i="6"/>
  <c r="K5" i="6"/>
  <c r="J5" i="6"/>
  <c r="K4" i="6"/>
  <c r="J4" i="6"/>
  <c r="J3" i="6"/>
  <c r="D13" i="5"/>
  <c r="D12" i="5"/>
  <c r="D11" i="5"/>
  <c r="D10" i="5"/>
  <c r="D9" i="5"/>
  <c r="D8" i="5"/>
  <c r="D7" i="5"/>
  <c r="D6" i="5"/>
  <c r="D5" i="5"/>
  <c r="D4" i="5"/>
  <c r="D3" i="5"/>
  <c r="C13" i="5"/>
  <c r="C12" i="5"/>
  <c r="C11" i="5"/>
  <c r="C10" i="5"/>
  <c r="C9" i="5"/>
  <c r="C8" i="5"/>
  <c r="C7" i="5"/>
  <c r="C6" i="5"/>
  <c r="C5" i="5"/>
  <c r="C4" i="5"/>
  <c r="C3" i="5"/>
  <c r="B12" i="5"/>
  <c r="B11" i="5"/>
  <c r="B10" i="5"/>
  <c r="B9" i="5"/>
  <c r="B8" i="5"/>
  <c r="B7" i="5"/>
  <c r="B6" i="5"/>
  <c r="B5" i="5"/>
  <c r="B4" i="5"/>
  <c r="B3" i="5"/>
  <c r="B13" i="5"/>
  <c r="D2" i="5"/>
  <c r="C2" i="5"/>
  <c r="B2" i="5"/>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K3" i="6" l="1"/>
  <c r="E9" i="5"/>
  <c r="E8" i="5"/>
  <c r="E5" i="5"/>
  <c r="E13" i="5"/>
  <c r="E11" i="5"/>
  <c r="E10" i="5"/>
  <c r="E7" i="5"/>
  <c r="E12" i="5"/>
  <c r="E6" i="5"/>
  <c r="E4" i="5"/>
  <c r="E3" i="5"/>
  <c r="F3" i="5" s="1"/>
  <c r="E2" i="5"/>
  <c r="G2" i="5" s="1"/>
  <c r="F2" i="5" l="1"/>
  <c r="H2" i="5"/>
  <c r="H3" i="5"/>
  <c r="G3" i="5"/>
  <c r="F13" i="5"/>
  <c r="G13" i="5"/>
  <c r="H13" i="5"/>
  <c r="F12" i="5"/>
  <c r="G12" i="5"/>
  <c r="H12" i="5"/>
  <c r="F11" i="5"/>
  <c r="G11" i="5"/>
  <c r="H11" i="5"/>
  <c r="F10" i="5"/>
  <c r="G10" i="5"/>
  <c r="H10" i="5"/>
  <c r="F9" i="5"/>
  <c r="G9" i="5"/>
  <c r="H9" i="5"/>
  <c r="G8" i="5"/>
  <c r="F8" i="5"/>
  <c r="H8" i="5"/>
  <c r="F7" i="5"/>
  <c r="G7" i="5"/>
  <c r="H7" i="5"/>
  <c r="F6" i="5"/>
  <c r="G6" i="5"/>
  <c r="H6" i="5"/>
  <c r="F5" i="5"/>
  <c r="G5" i="5"/>
  <c r="H5" i="5"/>
  <c r="F4" i="5"/>
  <c r="G4" i="5"/>
  <c r="H4" i="5"/>
</calcChain>
</file>

<file path=xl/sharedStrings.xml><?xml version="1.0" encoding="utf-8"?>
<sst xmlns="http://schemas.openxmlformats.org/spreadsheetml/2006/main" count="28553" uniqueCount="8415">
  <si>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</si>
  <si>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</si>
  <si>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</si>
  <si>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</si>
  <si>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</si>
  <si>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</si>
  <si>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</si>
  <si>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</si>
  <si>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</si>
  <si>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</si>
  <si>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</si>
  <si>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</si>
  <si>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</si>
  <si>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</si>
  <si>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</si>
  <si>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</si>
  <si>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</si>
  <si>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</si>
  <si>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</si>
  <si>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</si>
  <si>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</si>
  <si>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</si>
  <si>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</si>
  <si>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</si>
  <si>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</si>
  <si>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</si>
  <si>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</si>
  <si>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</si>
  <si>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</si>
  <si>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</si>
  <si>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</si>
  <si>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</si>
  <si>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</si>
  <si>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</si>
  <si>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</si>
  <si>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</si>
  <si>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</si>
  <si>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</si>
  <si>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</si>
  <si>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</si>
  <si>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</si>
  <si>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</si>
  <si>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</si>
  <si>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</si>
  <si>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</si>
  <si>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</si>
  <si>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</si>
  <si>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</si>
  <si>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</si>
  <si>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</si>
  <si>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</si>
  <si>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</si>
  <si>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</si>
  <si>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</si>
  <si>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</si>
  <si>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</si>
  <si>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</si>
  <si>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</si>
  <si>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</si>
  <si>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</si>
  <si>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</si>
  <si>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</si>
  <si>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</si>
  <si>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</si>
  <si>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</si>
  <si>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</si>
  <si>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</si>
  <si>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</si>
  <si>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</si>
  <si>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</si>
  <si>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</si>
  <si>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</si>
  <si>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</si>
  <si>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</si>
  <si>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</si>
  <si>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</si>
  <si>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</si>
  <si>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</si>
  <si>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</si>
  <si>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</si>
  <si>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</si>
  <si>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</si>
  <si>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</si>
  <si>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</si>
  <si>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</si>
  <si>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</si>
  <si>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</si>
  <si>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</si>
  <si>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</si>
  <si>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</si>
  <si>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</si>
  <si>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</si>
  <si>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</si>
  <si>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</si>
  <si>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</si>
  <si>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</si>
  <si>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</si>
  <si>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</si>
  <si>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</si>
  <si>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</si>
  <si>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</si>
  <si>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</si>
  <si>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</si>
  <si>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</si>
  <si>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</si>
  <si>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</si>
  <si>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</si>
  <si>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</si>
  <si>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</si>
  <si>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</si>
  <si>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</si>
  <si>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</si>
  <si>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</si>
  <si>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</si>
  <si>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</si>
  <si>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</si>
  <si>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</si>
  <si>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</si>
  <si>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</si>
  <si>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</si>
  <si>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</si>
  <si>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</si>
  <si>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</si>
  <si>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</si>
  <si>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</si>
  <si>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</si>
  <si>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</si>
  <si>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</si>
  <si>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</si>
  <si>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</si>
  <si>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</si>
  <si>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</si>
  <si>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</si>
  <si>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</si>
  <si>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</si>
  <si>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</si>
  <si>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</si>
  <si>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</si>
  <si>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</si>
  <si>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</si>
  <si>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</si>
  <si>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</si>
  <si>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</si>
  <si>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</si>
  <si>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</si>
  <si>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</si>
  <si>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</si>
  <si>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</si>
  <si>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</si>
  <si>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</si>
  <si>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</si>
  <si>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</si>
  <si>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</si>
  <si>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</si>
  <si>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</si>
  <si>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</si>
  <si>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</si>
  <si>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</si>
  <si>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</si>
  <si>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</si>
  <si>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</si>
  <si>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</si>
  <si>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</si>
  <si>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</si>
  <si>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</si>
  <si>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</si>
  <si>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</si>
  <si>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</si>
  <si>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</si>
  <si>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</si>
  <si>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</si>
  <si>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</si>
  <si>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</si>
  <si>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</si>
  <si>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</si>
  <si>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</si>
  <si>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</si>
  <si>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</si>
  <si>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</si>
  <si>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</si>
  <si>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</si>
  <si>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</si>
  <si>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</si>
  <si>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</si>
  <si>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</si>
  <si>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</si>
  <si>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</si>
  <si>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</si>
  <si>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</si>
  <si>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</si>
  <si>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</si>
  <si>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</si>
  <si>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</si>
  <si>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</si>
  <si>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</si>
  <si>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</si>
  <si>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</si>
  <si>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</si>
  <si>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</si>
  <si>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</si>
  <si>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</si>
  <si>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</si>
  <si>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</si>
  <si>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</si>
  <si>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</si>
  <si>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</si>
  <si>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</si>
  <si>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</si>
  <si>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</si>
  <si>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</si>
  <si>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</si>
  <si>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</si>
  <si>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</si>
  <si>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</si>
  <si>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</si>
  <si>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</si>
  <si>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</si>
  <si>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</si>
  <si>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</si>
  <si>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</si>
  <si>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</si>
  <si>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</si>
  <si>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</si>
  <si>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</si>
  <si>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</si>
  <si>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</si>
  <si>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</si>
  <si>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</si>
  <si>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</si>
  <si>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</si>
  <si>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</si>
  <si>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</si>
  <si>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</si>
  <si>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</si>
  <si>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</si>
  <si>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</si>
  <si>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</si>
  <si>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</si>
  <si>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</si>
  <si>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</si>
  <si>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</si>
  <si>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</si>
  <si>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</si>
  <si>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</si>
  <si>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</si>
  <si>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</si>
  <si>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</si>
  <si>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</si>
  <si>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</si>
  <si>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</si>
  <si>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</si>
  <si>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</si>
  <si>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</si>
  <si>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</si>
  <si>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</si>
  <si>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</si>
  <si>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</si>
  <si>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</si>
  <si>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</si>
  <si>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</si>
  <si>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</si>
  <si>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</si>
  <si>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</si>
  <si>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</si>
  <si>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</si>
  <si>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</si>
  <si>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</si>
  <si>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</si>
  <si>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</si>
  <si>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</si>
  <si>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</si>
  <si>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</si>
  <si>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</si>
  <si>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</si>
  <si>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</si>
  <si>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</si>
  <si>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</si>
  <si>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</si>
  <si>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</si>
  <si>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</si>
  <si>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</si>
  <si>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</si>
  <si>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</si>
  <si>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</si>
  <si>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</si>
  <si>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</si>
  <si>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</si>
  <si>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</si>
  <si>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</si>
  <si>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</si>
  <si>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</si>
  <si>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</si>
  <si>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</si>
  <si>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</si>
  <si>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</si>
  <si>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</si>
  <si>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</si>
  <si>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</si>
  <si>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</si>
  <si>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</si>
  <si>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</si>
  <si>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</si>
  <si>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</si>
  <si>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</si>
  <si>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</si>
  <si>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</si>
  <si>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</si>
  <si>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</si>
  <si>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</si>
  <si>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</si>
  <si>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</si>
  <si>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</si>
  <si>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</si>
  <si>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</si>
  <si>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</si>
  <si>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</si>
  <si>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</si>
  <si>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</si>
  <si>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</si>
  <si>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</si>
  <si>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</si>
  <si>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</si>
  <si>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</si>
  <si>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</si>
  <si>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</si>
  <si>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</si>
  <si>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</si>
  <si>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</si>
  <si>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</si>
  <si>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</si>
  <si>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</si>
  <si>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</si>
  <si>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</si>
  <si>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</si>
  <si>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</si>
  <si>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</si>
  <si>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</si>
  <si>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</si>
  <si>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</si>
  <si>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</si>
  <si>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</si>
  <si>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</si>
  <si>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</si>
  <si>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</si>
  <si>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</si>
  <si>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</si>
  <si>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</si>
  <si>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</si>
  <si>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</si>
  <si>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</si>
  <si>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</si>
  <si>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</si>
  <si>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</si>
  <si>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</si>
  <si>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</si>
  <si>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</si>
  <si>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</si>
  <si>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</si>
  <si>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</si>
  <si>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</si>
  <si>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</si>
  <si>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</si>
  <si>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</si>
  <si>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</si>
  <si>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</si>
  <si>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</si>
  <si>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</si>
  <si>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</si>
  <si>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</si>
  <si>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</si>
  <si>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</si>
  <si>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</si>
  <si>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</si>
  <si>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</si>
  <si>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</si>
  <si>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</si>
  <si>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</si>
  <si>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</si>
  <si>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</si>
  <si>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</si>
  <si>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</si>
  <si>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</si>
  <si>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</si>
  <si>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</si>
  <si>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</si>
  <si>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</si>
  <si>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</si>
  <si>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</si>
  <si>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</si>
  <si>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</si>
  <si>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</si>
  <si>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</si>
  <si>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</si>
  <si>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</si>
  <si>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</si>
  <si>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</si>
  <si>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</si>
  <si>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</si>
  <si>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</si>
  <si>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</si>
  <si>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</si>
  <si>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</si>
  <si>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</si>
  <si>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</si>
  <si>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</si>
  <si>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</si>
  <si>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</si>
  <si>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</si>
  <si>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</si>
  <si>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</si>
  <si>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</si>
  <si>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</si>
  <si>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</si>
  <si>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</si>
  <si>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</si>
  <si>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</si>
  <si>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</si>
  <si>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</si>
  <si>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</si>
  <si>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</si>
  <si>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</si>
  <si>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</si>
  <si>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</si>
  <si>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</si>
  <si>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</si>
  <si>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</si>
  <si>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</si>
  <si>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</si>
  <si>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</si>
  <si>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</si>
  <si>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</si>
  <si>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</si>
  <si>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</si>
  <si>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</si>
  <si>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</si>
  <si>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</si>
  <si>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</si>
  <si>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</si>
  <si>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</si>
  <si>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</si>
  <si>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</si>
  <si>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</si>
  <si>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</si>
  <si>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</si>
  <si>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</si>
  <si>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</si>
  <si>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</si>
  <si>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</si>
  <si>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</si>
  <si>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</si>
  <si>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</si>
  <si>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</si>
  <si>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</si>
  <si>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</si>
  <si>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</si>
  <si>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</si>
  <si>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</si>
  <si>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</si>
  <si>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</si>
  <si>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</si>
  <si>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</si>
  <si>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</si>
  <si>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</si>
  <si>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</si>
  <si>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</si>
  <si>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</si>
  <si>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</si>
  <si>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</si>
  <si>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</si>
  <si>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</si>
  <si>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</si>
  <si>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</si>
  <si>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</si>
  <si>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</si>
  <si>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</si>
  <si>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</si>
  <si>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</si>
  <si>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</si>
  <si>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</si>
  <si>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</si>
  <si>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</si>
  <si>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</si>
  <si>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</si>
  <si>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</si>
  <si>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</si>
  <si>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</si>
  <si>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</si>
  <si>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</si>
  <si>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</si>
  <si>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</si>
  <si>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</si>
  <si>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</si>
  <si>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</si>
  <si>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</si>
  <si>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</si>
  <si>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</si>
  <si>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</si>
  <si>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</si>
  <si>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</si>
  <si>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</si>
  <si>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</si>
  <si>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</si>
  <si>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</si>
  <si>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</si>
  <si>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</si>
  <si>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</si>
  <si>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</si>
  <si>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</si>
  <si>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</si>
  <si>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</si>
  <si>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</si>
  <si>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</si>
  <si>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</si>
  <si>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</si>
  <si>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</si>
  <si>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</si>
  <si>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</si>
  <si>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</si>
  <si>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</si>
  <si>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</si>
  <si>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</si>
  <si>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</si>
  <si>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</si>
  <si>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</si>
  <si>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</si>
  <si>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</si>
  <si>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</si>
  <si>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</si>
  <si>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</si>
  <si>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</si>
  <si>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</si>
  <si>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</si>
  <si>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</si>
  <si>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</si>
  <si>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</si>
  <si>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</si>
  <si>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</si>
  <si>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</si>
  <si>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</si>
  <si>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</si>
  <si>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</si>
  <si>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</si>
  <si>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</si>
  <si>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</si>
  <si>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</si>
  <si>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</si>
  <si>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</si>
  <si>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</si>
  <si>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</si>
  <si>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</si>
  <si>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</si>
  <si>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</si>
  <si>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</si>
  <si>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</si>
  <si>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</si>
  <si>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</si>
  <si>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</si>
  <si>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</si>
  <si>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</si>
  <si>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</si>
  <si>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</si>
  <si>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</si>
  <si>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</si>
  <si>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</si>
  <si>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</si>
  <si>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</si>
  <si>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</si>
  <si>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</si>
  <si>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</si>
  <si>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</si>
  <si>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</si>
  <si>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</si>
  <si>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</si>
  <si>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</si>
  <si>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</si>
  <si>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</si>
  <si>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</si>
  <si>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</si>
  <si>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</si>
  <si>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</si>
  <si>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</si>
  <si>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</si>
  <si>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</si>
  <si>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</si>
  <si>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</si>
  <si>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</si>
  <si>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</si>
  <si>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</si>
  <si>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</si>
  <si>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</si>
  <si>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</si>
  <si>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</si>
  <si>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</si>
  <si>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</si>
  <si>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</si>
  <si>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</si>
  <si>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</si>
  <si>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</si>
  <si>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</si>
  <si>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</si>
  <si>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</si>
  <si>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</si>
  <si>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</si>
  <si>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</si>
  <si>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</si>
  <si>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</si>
  <si>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</si>
  <si>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</si>
  <si>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</si>
  <si>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</si>
  <si>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</si>
  <si>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</si>
  <si>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</si>
  <si>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</si>
  <si>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</si>
  <si>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</si>
  <si>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</si>
  <si>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</si>
  <si>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</si>
  <si>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</si>
  <si>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</si>
  <si>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</si>
  <si>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</si>
  <si>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</si>
  <si>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</si>
  <si>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</si>
  <si>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</si>
  <si>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</si>
  <si>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</si>
  <si>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</si>
  <si>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</si>
  <si>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</si>
  <si>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</si>
  <si>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</si>
  <si>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</si>
  <si>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</si>
  <si>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</si>
  <si>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</si>
  <si>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</si>
  <si>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</si>
  <si>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</si>
  <si>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</si>
  <si>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</si>
  <si>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</si>
  <si>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</si>
  <si>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</si>
  <si>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</si>
  <si>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</si>
  <si>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</si>
  <si>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</si>
  <si>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</si>
  <si>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</si>
  <si>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</si>
  <si>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</si>
  <si>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</si>
  <si>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</si>
  <si>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</si>
  <si>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</si>
  <si>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</si>
  <si>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</si>
  <si>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</si>
  <si>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</si>
  <si>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</si>
  <si>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</si>
  <si>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</si>
  <si>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</si>
  <si>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</si>
  <si>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</si>
  <si>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</si>
  <si>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</si>
  <si>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</si>
  <si>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</si>
  <si>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</si>
  <si>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</si>
  <si>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</si>
  <si>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</si>
  <si>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</si>
  <si>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</si>
  <si>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</si>
  <si>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</si>
  <si>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</si>
  <si>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</si>
  <si>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</si>
  <si>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</si>
  <si>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</si>
  <si>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</si>
  <si>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</si>
  <si>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</si>
  <si>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</si>
  <si>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</si>
  <si>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</si>
  <si>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</si>
  <si>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</si>
  <si>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</si>
  <si>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</si>
  <si>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</si>
  <si>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</si>
  <si>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</si>
  <si>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</si>
  <si>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</si>
  <si>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</si>
  <si>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</si>
  <si>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</si>
  <si>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</si>
  <si>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</si>
  <si>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</si>
  <si>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</si>
  <si>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</si>
  <si>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</si>
  <si>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</si>
  <si>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</si>
  <si>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</si>
  <si>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</si>
  <si>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</si>
  <si>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</si>
  <si>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</si>
  <si>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</si>
  <si>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</si>
  <si>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</si>
  <si>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</si>
  <si>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</si>
  <si>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</si>
  <si>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</si>
  <si>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</si>
  <si>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</si>
  <si>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</si>
  <si>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</si>
  <si>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</si>
  <si>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</si>
  <si>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</si>
  <si>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</si>
  <si>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</si>
  <si>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</si>
  <si>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</si>
  <si>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</si>
  <si>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</si>
  <si>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</si>
  <si>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</si>
  <si>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</si>
  <si>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</si>
  <si>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</si>
  <si>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</si>
  <si>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</si>
  <si>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</si>
  <si>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</si>
  <si>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</si>
  <si>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</si>
  <si>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</si>
  <si>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</si>
  <si>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</si>
  <si>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</si>
  <si>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</si>
  <si>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</si>
  <si>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</si>
  <si>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</si>
  <si>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</si>
  <si>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</si>
  <si>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</si>
  <si>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</si>
  <si>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</si>
  <si>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</si>
  <si>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</si>
  <si>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</si>
  <si>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</si>
  <si>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</si>
  <si>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</si>
  <si>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</si>
  <si>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</si>
  <si>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</si>
  <si>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</si>
  <si>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</si>
  <si>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</si>
  <si>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</si>
  <si>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</si>
  <si>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</si>
  <si>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</si>
  <si>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</si>
  <si>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</si>
  <si>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</si>
  <si>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</si>
  <si>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</si>
  <si>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</si>
  <si>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</si>
  <si>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</si>
  <si>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</si>
  <si>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</si>
  <si>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</si>
  <si>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</si>
  <si>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</si>
  <si>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</si>
  <si>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</si>
  <si>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</si>
  <si>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</si>
  <si>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</si>
  <si>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</si>
  <si>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</si>
  <si>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</si>
  <si>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</si>
  <si>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</si>
  <si>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</si>
  <si>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</si>
  <si>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</si>
  <si>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</si>
  <si>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</si>
  <si>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</si>
  <si>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</si>
  <si>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</si>
  <si>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</si>
  <si>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</si>
  <si>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</si>
  <si>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</si>
  <si>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</si>
  <si>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</si>
  <si>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</si>
  <si>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</si>
  <si>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</si>
  <si>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</si>
  <si>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</si>
  <si>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</si>
  <si>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</si>
  <si>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</si>
  <si>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</si>
  <si>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</si>
  <si>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</si>
  <si>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</si>
  <si>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</si>
  <si>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</si>
  <si>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</si>
  <si>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</si>
  <si>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</si>
  <si>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</si>
  <si>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</si>
  <si>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</si>
  <si>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</si>
  <si>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</si>
  <si>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</si>
  <si>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</si>
  <si>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</si>
  <si>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</si>
  <si>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</si>
  <si>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</si>
  <si>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</si>
  <si>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</si>
  <si>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</si>
  <si>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</si>
  <si>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</si>
  <si>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</si>
  <si>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</si>
  <si>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</si>
  <si>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</si>
  <si>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</si>
  <si>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</si>
  <si>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</si>
  <si>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</si>
  <si>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</si>
  <si>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</si>
  <si>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</si>
  <si>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</si>
  <si>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</si>
  <si>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</si>
  <si>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</si>
  <si>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</si>
  <si>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</si>
  <si>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</si>
  <si>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</si>
  <si>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</si>
  <si>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</si>
  <si>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</si>
  <si>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</si>
  <si>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</si>
  <si>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</si>
  <si>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</si>
  <si>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</si>
  <si>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</si>
  <si>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</si>
  <si>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</si>
  <si>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</si>
  <si>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</si>
  <si>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</si>
  <si>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</si>
  <si>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</si>
  <si>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</si>
  <si>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</si>
  <si>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</si>
  <si>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</si>
  <si>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</si>
  <si>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</si>
  <si>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</si>
  <si>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</si>
  <si>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</si>
  <si>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</si>
  <si>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</si>
  <si>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</si>
  <si>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</si>
  <si>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</si>
  <si>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</si>
  <si>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</si>
  <si>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</si>
  <si>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</si>
  <si>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</si>
  <si>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</si>
  <si>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</si>
  <si>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</si>
  <si>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</si>
  <si>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</si>
  <si>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</si>
  <si>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</si>
  <si>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</si>
  <si>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</si>
  <si>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</si>
  <si>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</si>
  <si>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</si>
  <si>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</si>
  <si>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</si>
  <si>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</si>
  <si>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</si>
  <si>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</si>
  <si>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</si>
  <si>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</si>
  <si>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</si>
  <si>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</si>
  <si>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</si>
  <si>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</si>
  <si>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</si>
  <si>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</si>
  <si>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</si>
  <si>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</si>
  <si>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</si>
  <si>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</si>
  <si>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</si>
  <si>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</si>
  <si>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</si>
  <si>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</si>
  <si>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</si>
  <si>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</si>
  <si>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</si>
  <si>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</si>
  <si>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</si>
  <si>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</si>
  <si>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</si>
  <si>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</si>
  <si>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</si>
  <si>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</si>
  <si>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</si>
  <si>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</si>
  <si>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</si>
  <si>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</si>
  <si>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</si>
  <si>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</si>
  <si>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</si>
  <si>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</si>
  <si>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</si>
  <si>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</si>
  <si>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</si>
  <si>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</si>
  <si>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</si>
  <si>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</si>
  <si>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</si>
  <si>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</si>
  <si>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</si>
  <si>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</si>
  <si>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</si>
  <si>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</si>
  <si>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</si>
  <si>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</si>
  <si>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</si>
  <si>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</si>
  <si>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</si>
  <si>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</si>
  <si>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</si>
  <si>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</si>
  <si>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</si>
  <si>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</si>
  <si>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</si>
  <si>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</si>
  <si>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</si>
  <si>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</si>
  <si>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</si>
  <si>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</si>
  <si>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</si>
  <si>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</si>
  <si>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</si>
  <si>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</si>
  <si>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</si>
  <si>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</si>
  <si>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</si>
  <si>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</si>
  <si>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</si>
  <si>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</si>
  <si>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</si>
  <si>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</si>
  <si>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</si>
  <si>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</si>
  <si>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</si>
  <si>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</si>
  <si>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</si>
  <si>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</si>
  <si>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</si>
  <si>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</si>
  <si>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</si>
  <si>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</si>
  <si>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</si>
  <si>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</si>
  <si>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</si>
  <si>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</si>
  <si>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</si>
  <si>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</si>
  <si>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</si>
  <si>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</si>
  <si>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</si>
  <si>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</si>
  <si>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</si>
  <si>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</si>
  <si>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</si>
  <si>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</si>
  <si>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</si>
  <si>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</si>
  <si>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</si>
  <si>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</si>
  <si>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</si>
  <si>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</si>
  <si>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</si>
  <si>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</si>
  <si>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</si>
  <si>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</si>
  <si>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</si>
  <si>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</si>
  <si>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</si>
  <si>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</si>
  <si>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</si>
  <si>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</si>
  <si>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</si>
  <si>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</si>
  <si>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</si>
  <si>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</si>
  <si>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</si>
  <si>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</si>
  <si>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</si>
  <si>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</si>
  <si>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</si>
  <si>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</si>
  <si>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</si>
  <si>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</si>
  <si>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</si>
  <si>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</si>
  <si>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</si>
  <si>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</si>
  <si>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</si>
  <si>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</si>
  <si>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</si>
  <si>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</si>
  <si>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</si>
  <si>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</si>
  <si>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</si>
  <si>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</si>
  <si>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</si>
  <si>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</si>
  <si>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</si>
  <si>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</si>
  <si>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</si>
  <si>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</si>
  <si>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</si>
  <si>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</si>
  <si>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</si>
  <si>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</si>
  <si>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</si>
  <si>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</si>
  <si>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</si>
  <si>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</si>
  <si>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</si>
  <si>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</si>
  <si>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</si>
  <si>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</si>
  <si>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</si>
  <si>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</si>
  <si>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</si>
  <si>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</si>
  <si>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</si>
  <si>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</si>
  <si>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</si>
  <si>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</si>
  <si>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</si>
  <si>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</si>
  <si>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</si>
  <si>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</si>
  <si>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</si>
  <si>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</si>
  <si>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</si>
  <si>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</si>
  <si>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</si>
  <si>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</si>
  <si>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</si>
  <si>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</si>
  <si>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</si>
  <si>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</si>
  <si>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</si>
  <si>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</si>
  <si>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</si>
  <si>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</si>
  <si>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</si>
  <si>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</si>
  <si>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</si>
  <si>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</si>
  <si>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</si>
  <si>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</si>
  <si>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</si>
  <si>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</si>
  <si>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</si>
  <si>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</si>
  <si>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</si>
  <si>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</si>
  <si>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</si>
  <si>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</si>
  <si>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</si>
  <si>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</si>
  <si>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</si>
  <si>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</si>
  <si>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</si>
  <si>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</si>
  <si>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</si>
  <si>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</si>
  <si>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</si>
  <si>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</si>
  <si>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</si>
  <si>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</si>
  <si>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</si>
  <si>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</si>
  <si>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</si>
  <si>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</si>
  <si>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</si>
  <si>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</si>
  <si>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</si>
  <si>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</si>
  <si>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</si>
  <si>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</si>
  <si>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</si>
  <si>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</si>
  <si>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</si>
  <si>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</si>
  <si>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</si>
  <si>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</si>
  <si>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</si>
  <si>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</si>
  <si>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</si>
  <si>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</si>
  <si>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</si>
  <si>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</si>
  <si>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</si>
  <si>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</si>
  <si>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</si>
  <si>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</si>
  <si>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</si>
  <si>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</si>
  <si>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</si>
  <si>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</si>
  <si>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</si>
  <si>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</si>
  <si>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</si>
  <si>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</si>
  <si>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</si>
  <si>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</si>
  <si>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</si>
  <si>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</si>
  <si>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</si>
  <si>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</si>
  <si>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</si>
  <si>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</si>
  <si>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</si>
  <si>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</si>
  <si>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</si>
  <si>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</si>
  <si>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</si>
  <si>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</si>
  <si>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</si>
  <si>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</si>
  <si>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</si>
  <si>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</si>
  <si>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</si>
  <si>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</si>
  <si>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</si>
  <si>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</si>
  <si>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</si>
  <si>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</si>
  <si>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</si>
  <si>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</si>
  <si>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</si>
  <si>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</si>
  <si>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</si>
  <si>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</si>
  <si>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</si>
  <si>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</si>
  <si>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</si>
  <si>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</si>
  <si>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</si>
  <si>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</si>
  <si>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</si>
  <si>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</si>
  <si>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</si>
  <si>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</si>
  <si>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</si>
  <si>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</si>
  <si>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</si>
  <si>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</si>
  <si>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</si>
  <si>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</si>
  <si>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</si>
  <si>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</si>
  <si>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</si>
  <si>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</si>
  <si>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</si>
  <si>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</si>
  <si>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</si>
  <si>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</si>
  <si>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</si>
  <si>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</si>
  <si>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</si>
  <si>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</si>
  <si>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</si>
  <si>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</si>
  <si>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</si>
  <si>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</si>
  <si>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</si>
  <si>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</si>
  <si>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</si>
  <si>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</si>
  <si>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</si>
  <si>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</si>
  <si>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</si>
  <si>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</si>
  <si>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</si>
  <si>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</si>
  <si>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</si>
  <si>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</si>
  <si>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</si>
  <si>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</si>
  <si>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</si>
  <si>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</si>
  <si>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</si>
  <si>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</si>
  <si>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</si>
  <si>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</si>
  <si>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</si>
  <si>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</si>
  <si>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</si>
  <si>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</si>
  <si>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</si>
  <si>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</si>
  <si>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</si>
  <si>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</si>
  <si>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</si>
  <si>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</si>
  <si>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</si>
  <si>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</si>
  <si>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</si>
  <si>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</si>
  <si>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</si>
  <si>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</si>
  <si>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</si>
  <si>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</si>
  <si>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</si>
  <si>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</si>
  <si>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</si>
  <si>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</si>
  <si>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</si>
  <si>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</si>
  <si>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</si>
  <si>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</si>
  <si>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</si>
  <si>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</si>
  <si>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</si>
  <si>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</si>
  <si>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</si>
  <si>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</si>
  <si>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</si>
  <si>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</si>
  <si>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</si>
  <si>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</si>
  <si>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</si>
  <si>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</si>
  <si>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</si>
  <si>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</si>
  <si>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</si>
  <si>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</si>
  <si>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</si>
  <si>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</si>
  <si>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</si>
  <si>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</si>
  <si>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</si>
  <si>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</si>
  <si>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</si>
  <si>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</si>
  <si>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</si>
  <si>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</si>
  <si>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</si>
  <si>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</si>
  <si>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</si>
  <si>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</si>
  <si>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</si>
  <si>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</si>
  <si>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</si>
  <si>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</si>
  <si>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</si>
  <si>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</si>
  <si>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</si>
  <si>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</si>
  <si>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</si>
  <si>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</si>
  <si>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</si>
  <si>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</si>
  <si>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</si>
  <si>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</si>
  <si>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</si>
  <si>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</si>
  <si>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</si>
  <si>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</si>
  <si>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</si>
  <si>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</si>
  <si>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</si>
  <si>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</si>
  <si>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</si>
  <si>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</si>
  <si>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</si>
  <si>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</si>
  <si>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</si>
  <si>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</si>
  <si>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</si>
  <si>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</si>
  <si>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</si>
  <si>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</si>
  <si>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</si>
  <si>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</si>
  <si>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</si>
  <si>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</si>
  <si>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</si>
  <si>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</si>
  <si>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</si>
  <si>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</si>
  <si>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</si>
  <si>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</si>
  <si>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</si>
  <si>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</si>
  <si>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</si>
  <si>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</si>
  <si>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</si>
  <si>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</si>
  <si>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</si>
  <si>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</si>
  <si>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</si>
  <si>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</si>
  <si>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</si>
  <si>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</si>
  <si>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</si>
  <si>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</si>
  <si>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</si>
  <si>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</si>
  <si>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</si>
  <si>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</si>
  <si>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</si>
  <si>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</si>
  <si>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</si>
  <si>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</si>
  <si>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</si>
  <si>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</si>
  <si>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</si>
  <si>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</si>
  <si>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</si>
  <si>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</si>
  <si>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</si>
  <si>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</si>
  <si>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</si>
  <si>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</si>
  <si>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</si>
  <si>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</si>
  <si>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</si>
  <si>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</si>
  <si>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</si>
  <si>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</si>
  <si>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</si>
  <si>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</si>
  <si>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</si>
  <si>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</si>
  <si>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</si>
  <si>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</si>
  <si>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</si>
  <si>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</si>
  <si>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</si>
  <si>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</si>
  <si>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</si>
  <si>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</si>
  <si>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</si>
  <si>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</si>
  <si>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</si>
  <si>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</si>
  <si>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</si>
  <si>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</si>
  <si>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</si>
  <si>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</si>
  <si>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</si>
  <si>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</si>
  <si>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</si>
  <si>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</si>
  <si>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</si>
  <si>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</si>
  <si>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</si>
  <si>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</si>
  <si>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</si>
  <si>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</si>
  <si>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</si>
  <si>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</si>
  <si>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</si>
  <si>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</si>
  <si>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</si>
  <si>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</si>
  <si>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</si>
  <si>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</si>
  <si>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</si>
  <si>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</si>
  <si>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</si>
  <si>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</si>
  <si>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</si>
  <si>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</si>
  <si>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</si>
  <si>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</si>
  <si>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</si>
  <si>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</si>
  <si>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</si>
  <si>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</si>
  <si>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</si>
  <si>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</si>
  <si>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</si>
  <si>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</si>
  <si>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</si>
  <si>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</si>
  <si>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</si>
  <si>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</si>
  <si>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</si>
  <si>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</si>
  <si>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</si>
  <si>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</si>
  <si>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</si>
  <si>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</si>
  <si>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</si>
  <si>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</si>
  <si>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</si>
  <si>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</si>
  <si>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</si>
  <si>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</si>
  <si>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</si>
  <si>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</si>
  <si>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</si>
  <si>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</si>
  <si>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</si>
  <si>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</si>
  <si>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</si>
  <si>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</si>
  <si>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</si>
  <si>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</si>
  <si>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</si>
  <si>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</si>
  <si>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</si>
  <si>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</si>
  <si>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</si>
  <si>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</si>
  <si>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</si>
  <si>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</si>
  <si>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</si>
  <si>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</si>
  <si>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</si>
  <si>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</si>
  <si>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</si>
  <si>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</si>
  <si>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</si>
  <si>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</si>
  <si>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</si>
  <si>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</si>
  <si>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</si>
  <si>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</si>
  <si>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</si>
  <si>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</si>
  <si>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</si>
  <si>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</si>
  <si>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</si>
  <si>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</si>
  <si>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</si>
  <si>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</si>
  <si>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</si>
  <si>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</si>
  <si>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</si>
  <si>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</si>
  <si>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</si>
  <si>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</si>
  <si>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</si>
  <si>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</si>
  <si>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</si>
  <si>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</si>
  <si>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</si>
  <si>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</si>
  <si>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</si>
  <si>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</si>
  <si>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</si>
  <si>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</si>
  <si>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</si>
  <si>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</si>
  <si>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</si>
  <si>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</si>
  <si>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</si>
  <si>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</si>
  <si>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</si>
  <si>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</si>
  <si>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</si>
  <si>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</si>
  <si>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</si>
  <si>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</si>
  <si>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</si>
  <si>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</si>
  <si>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</si>
  <si>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</si>
  <si>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</si>
  <si>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</si>
  <si>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</si>
  <si>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</si>
  <si>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</si>
  <si>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</si>
  <si>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</si>
  <si>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</si>
  <si>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</si>
  <si>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</si>
  <si>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</si>
  <si>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</si>
  <si>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</si>
  <si>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</si>
  <si>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</si>
  <si>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</si>
  <si>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</si>
  <si>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</si>
  <si>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</si>
  <si>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</si>
  <si>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</si>
  <si>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</si>
  <si>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</si>
  <si>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</si>
  <si>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</si>
  <si>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</si>
  <si>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</si>
  <si>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</si>
  <si>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</si>
  <si>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</si>
  <si>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</si>
  <si>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</si>
  <si>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</si>
  <si>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</si>
  <si>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</si>
  <si>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</si>
  <si>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</si>
  <si>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</si>
  <si>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</si>
  <si>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</si>
  <si>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</si>
  <si>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</si>
  <si>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</si>
  <si>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</si>
  <si>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</si>
  <si>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</si>
  <si>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</si>
  <si>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</si>
  <si>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</si>
  <si>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</si>
  <si>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</si>
  <si>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</si>
  <si>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</si>
  <si>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</si>
  <si>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</si>
  <si>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</si>
  <si>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</si>
  <si>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</si>
  <si>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</si>
  <si>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</si>
  <si>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</si>
  <si>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</si>
  <si>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</si>
  <si>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</si>
  <si>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</si>
  <si>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</si>
  <si>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</si>
  <si>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</si>
  <si>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</si>
  <si>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</si>
  <si>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</si>
  <si>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</si>
  <si>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</si>
  <si>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</si>
  <si>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</si>
  <si>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</si>
  <si>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</si>
  <si>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</si>
  <si>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</si>
  <si>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</si>
  <si>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</si>
  <si>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</si>
  <si>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</si>
  <si>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</si>
  <si>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</si>
  <si>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</si>
  <si>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</si>
  <si>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</si>
  <si>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</si>
  <si>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</si>
  <si>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</si>
  <si>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</si>
  <si>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</si>
  <si>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</si>
  <si>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</si>
  <si>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</si>
  <si>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</si>
  <si>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</si>
  <si>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</si>
  <si>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</si>
  <si>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</si>
  <si>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</si>
  <si>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</si>
  <si>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</si>
  <si>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</si>
  <si>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</si>
  <si>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</si>
  <si>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</si>
  <si>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</si>
  <si>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</si>
  <si>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</si>
  <si>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</si>
  <si>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</si>
  <si>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</si>
  <si>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</si>
  <si>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</si>
  <si>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</si>
  <si>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</si>
  <si>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</si>
  <si>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</si>
  <si>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</si>
  <si>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</si>
  <si>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</si>
  <si>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</si>
  <si>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</si>
  <si>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</si>
  <si>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</si>
  <si>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</si>
  <si>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</si>
  <si>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</si>
  <si>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</si>
  <si>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</si>
  <si>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</si>
  <si>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</si>
  <si>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</si>
  <si>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</si>
  <si>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</si>
  <si>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</si>
  <si>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</si>
  <si>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</si>
  <si>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</si>
  <si>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</si>
  <si>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</si>
  <si>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</si>
  <si>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</si>
  <si>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</si>
  <si>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</si>
  <si>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</si>
  <si>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</si>
  <si>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</si>
  <si>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</si>
  <si>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</si>
  <si>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</si>
  <si>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</si>
  <si>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</si>
  <si>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</si>
  <si>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</si>
  <si>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</si>
  <si>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</si>
  <si>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</si>
  <si>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</si>
  <si>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</si>
  <si>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</si>
  <si>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</si>
  <si>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</si>
  <si>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</si>
  <si>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</si>
  <si>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</si>
  <si>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</si>
  <si>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</si>
  <si>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</si>
  <si>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</si>
  <si>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</si>
  <si>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</si>
  <si>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</si>
  <si>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</si>
  <si>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</si>
  <si>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</si>
  <si>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</si>
  <si>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</si>
  <si>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</si>
  <si>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</si>
  <si>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</si>
  <si>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</si>
  <si>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</si>
  <si>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</si>
  <si>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</si>
  <si>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</si>
  <si>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</si>
  <si>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</si>
  <si>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</si>
  <si>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</si>
  <si>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</si>
  <si>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</si>
  <si>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</si>
  <si>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</si>
  <si>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</si>
  <si>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</si>
  <si>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</si>
  <si>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</si>
  <si>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</si>
  <si>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</si>
  <si>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</si>
  <si>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</si>
  <si>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</si>
  <si>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</si>
  <si>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</si>
  <si>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</si>
  <si>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</si>
  <si>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</si>
  <si>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</si>
  <si>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</si>
  <si>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</si>
  <si>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</si>
  <si>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</si>
  <si>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</si>
  <si>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</si>
  <si>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</si>
  <si>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</si>
  <si>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</si>
  <si>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</si>
  <si>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</si>
  <si>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</si>
  <si>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</si>
  <si>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</si>
  <si>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</si>
  <si>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</si>
  <si>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</si>
  <si>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</si>
  <si>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</si>
  <si>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</si>
  <si>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</si>
  <si>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</si>
  <si>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</si>
  <si>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</si>
  <si>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</si>
  <si>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</si>
  <si>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</si>
  <si>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</si>
  <si>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</si>
  <si>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</si>
  <si>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</si>
  <si>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</si>
  <si>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</si>
  <si>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</si>
  <si>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</si>
  <si>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</si>
  <si>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</si>
  <si>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</si>
  <si>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</si>
  <si>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</si>
  <si>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</si>
  <si>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</si>
  <si>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</si>
  <si>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</si>
  <si>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</si>
  <si>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</si>
  <si>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</si>
  <si>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</si>
  <si>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</si>
  <si>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</si>
  <si>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</si>
  <si>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</si>
  <si>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</si>
  <si>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</si>
  <si>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</si>
  <si>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</si>
  <si>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</si>
  <si>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</si>
  <si>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</si>
  <si>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</si>
  <si>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</si>
  <si>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</si>
  <si>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</si>
  <si>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</si>
  <si>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</si>
  <si>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</si>
  <si>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</si>
  <si>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</si>
  <si>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</si>
  <si>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</si>
  <si>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</si>
  <si>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</si>
  <si>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</si>
  <si>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</si>
  <si>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</si>
  <si>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</si>
  <si>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</si>
  <si>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</si>
  <si>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</si>
  <si>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</si>
  <si>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</si>
  <si>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</si>
  <si>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</si>
  <si>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</si>
  <si>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</si>
  <si>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</si>
  <si>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</si>
  <si>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</si>
  <si>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</si>
  <si>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</si>
  <si>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</si>
  <si>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</si>
  <si>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</si>
  <si>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</si>
  <si>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</si>
  <si>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</si>
  <si>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</si>
  <si>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</si>
  <si>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</si>
  <si>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</si>
  <si>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</si>
  <si>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</si>
  <si>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</si>
  <si>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</si>
  <si>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</si>
  <si>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</si>
  <si>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</si>
  <si>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</si>
  <si>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</si>
  <si>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</si>
  <si>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</si>
  <si>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</si>
  <si>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</si>
  <si>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</si>
  <si>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</si>
  <si>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</si>
  <si>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</si>
  <si>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</si>
  <si>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</si>
  <si>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</si>
  <si>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</si>
  <si>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</si>
  <si>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</si>
  <si>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</si>
  <si>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</si>
  <si>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</si>
  <si>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</si>
  <si>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</si>
  <si>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</si>
  <si>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</si>
  <si>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</si>
  <si>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</si>
  <si>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</si>
  <si>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</si>
  <si>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</si>
  <si>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</si>
  <si>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</si>
  <si>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</si>
  <si>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</si>
  <si>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</si>
  <si>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</si>
  <si>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</si>
  <si>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</si>
  <si>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</si>
  <si>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</si>
  <si>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</si>
  <si>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</si>
  <si>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</si>
  <si>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</si>
  <si>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</si>
  <si>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</si>
  <si>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</si>
  <si>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</si>
  <si>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</si>
  <si>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</si>
  <si>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</si>
  <si>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</si>
  <si>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</si>
  <si>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</si>
  <si>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</si>
  <si>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</si>
  <si>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</si>
  <si>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</si>
  <si>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</si>
  <si>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</si>
  <si>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</si>
  <si>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</si>
  <si>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</si>
  <si>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</si>
  <si>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</si>
  <si>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</si>
  <si>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</si>
  <si>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</si>
  <si>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</si>
  <si>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</si>
  <si>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</si>
  <si>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</si>
  <si>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</si>
  <si>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</si>
  <si>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</si>
  <si>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</si>
  <si>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</si>
  <si>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</si>
  <si>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</si>
  <si>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</si>
  <si>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</si>
  <si>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</si>
  <si>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</si>
  <si>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</si>
  <si>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</si>
  <si>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</si>
  <si>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</si>
  <si>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</si>
  <si>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</si>
  <si>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</si>
  <si>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</si>
  <si>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</si>
  <si>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</si>
  <si>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</si>
  <si>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</si>
  <si>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</si>
  <si>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</si>
  <si>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</si>
  <si>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</si>
  <si>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</si>
  <si>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</si>
  <si>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</si>
  <si>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</si>
  <si>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</si>
  <si>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</si>
  <si>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</si>
  <si>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</si>
  <si>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</si>
  <si>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</si>
  <si>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</si>
  <si>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</si>
  <si>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</si>
  <si>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</si>
  <si>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</si>
  <si>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</si>
  <si>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</si>
  <si>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</si>
  <si>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</si>
  <si>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</si>
  <si>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</si>
  <si>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</si>
  <si>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</si>
  <si>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</si>
  <si>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</si>
  <si>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</si>
  <si>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</si>
  <si>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</si>
  <si>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</si>
  <si>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</si>
  <si>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</si>
  <si>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</si>
  <si>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</si>
  <si>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</si>
  <si>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</si>
  <si>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</si>
  <si>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</si>
  <si>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</si>
  <si>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</si>
  <si>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</si>
  <si>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</si>
  <si>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</si>
  <si>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</si>
  <si>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</si>
  <si>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</si>
  <si>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</si>
  <si>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</si>
  <si>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</si>
  <si>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</si>
  <si>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</si>
  <si>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</si>
  <si>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</si>
  <si>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</si>
  <si>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</si>
  <si>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</si>
  <si>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</si>
  <si>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</si>
  <si>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</si>
  <si>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</si>
  <si>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</si>
  <si>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</si>
  <si>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</si>
  <si>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</si>
  <si>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</si>
  <si>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</si>
  <si>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</si>
  <si>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</si>
  <si>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</si>
  <si>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</si>
  <si>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</si>
  <si>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</si>
  <si>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</si>
  <si>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</si>
  <si>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</si>
  <si>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</si>
  <si>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</si>
  <si>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</si>
  <si>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</si>
  <si>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</si>
  <si>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</si>
  <si>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</si>
  <si>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</si>
  <si>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</si>
  <si>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</si>
  <si>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</si>
  <si>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</si>
  <si>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</si>
  <si>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</si>
  <si>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</si>
  <si>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</si>
  <si>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</si>
  <si>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</si>
  <si>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</si>
  <si>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</si>
  <si>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</si>
  <si>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</si>
  <si>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</si>
  <si>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</si>
  <si>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</si>
  <si>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</si>
  <si>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</si>
  <si>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</si>
  <si>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</si>
  <si>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</si>
  <si>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</si>
  <si>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</si>
  <si>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</si>
  <si>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</si>
  <si>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</si>
  <si>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</si>
  <si>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</si>
  <si>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</si>
  <si>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</si>
  <si>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</si>
  <si>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</si>
  <si>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</si>
  <si>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</si>
  <si>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</si>
  <si>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</si>
  <si>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</si>
  <si>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</si>
  <si>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</si>
  <si>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</si>
  <si>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</si>
  <si>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</si>
  <si>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</si>
  <si>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</si>
  <si>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</si>
  <si>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</si>
  <si>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</si>
  <si>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</si>
  <si>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</si>
  <si>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</si>
  <si>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</si>
  <si>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</si>
  <si>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</si>
  <si>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</si>
  <si>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</si>
  <si>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</si>
  <si>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</si>
  <si>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</si>
  <si>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</si>
  <si>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</si>
  <si>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</si>
  <si>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</si>
  <si>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</si>
  <si>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</si>
  <si>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</si>
  <si>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</si>
  <si>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</si>
  <si>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</si>
  <si>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</si>
  <si>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</si>
  <si>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</si>
  <si>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</si>
  <si>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</si>
  <si>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</si>
  <si>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</si>
  <si>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</si>
  <si>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</si>
  <si>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</si>
  <si>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</si>
  <si>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</si>
  <si>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</si>
  <si>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</si>
  <si>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</si>
  <si>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</si>
  <si>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</si>
  <si>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</si>
  <si>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</si>
  <si>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</si>
  <si>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</si>
  <si>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</si>
  <si>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</si>
  <si>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</si>
  <si>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</si>
  <si>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</si>
  <si>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</si>
  <si>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</si>
  <si>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</si>
  <si>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</si>
  <si>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</si>
  <si>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</si>
  <si>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</si>
  <si>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</si>
  <si>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</si>
  <si>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</si>
  <si>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</si>
  <si>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</si>
  <si>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</si>
  <si>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</si>
  <si>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</si>
  <si>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</si>
  <si>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</si>
  <si>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</si>
  <si>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</si>
  <si>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</si>
  <si>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</si>
  <si>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</si>
  <si>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</si>
  <si>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</si>
  <si>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</si>
  <si>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</si>
  <si>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</si>
  <si>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</si>
  <si>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</si>
  <si>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</si>
  <si>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</si>
  <si>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</si>
  <si>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</si>
  <si>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</si>
  <si>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</si>
  <si>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</si>
  <si>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</si>
  <si>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</si>
  <si>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</si>
  <si>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</si>
  <si>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</si>
  <si>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</si>
  <si>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</si>
  <si>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</si>
  <si>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</si>
  <si>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</si>
  <si>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</si>
  <si>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</si>
  <si>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</si>
  <si>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</si>
  <si>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</si>
  <si>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</si>
  <si>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</si>
  <si>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</si>
  <si>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</si>
  <si>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</si>
  <si>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</si>
  <si>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</si>
  <si>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</si>
  <si>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</si>
  <si>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</si>
  <si>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</si>
  <si>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</si>
  <si>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</si>
  <si>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</si>
  <si>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</si>
  <si>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</si>
  <si>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</si>
  <si>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</si>
  <si>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</si>
  <si>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</si>
  <si>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</si>
  <si>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</si>
  <si>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</si>
  <si>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</si>
  <si>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</si>
  <si>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</si>
  <si>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</si>
  <si>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</si>
  <si>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</si>
  <si>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</si>
  <si>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</si>
  <si>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</si>
  <si>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</si>
  <si>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</si>
  <si>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</si>
  <si>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</si>
  <si>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</si>
  <si>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</si>
  <si>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</si>
  <si>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</si>
  <si>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</si>
  <si>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</si>
  <si>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</si>
  <si>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</si>
  <si>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</si>
  <si>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</si>
  <si>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</si>
  <si>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</si>
  <si>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</si>
  <si>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</si>
  <si>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</si>
  <si>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</si>
  <si>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</si>
  <si>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</si>
  <si>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</si>
  <si>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</si>
  <si>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</si>
  <si>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</si>
  <si>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</si>
  <si>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</si>
  <si>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</si>
  <si>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</si>
  <si>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</si>
  <si>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</si>
  <si>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</si>
  <si>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</si>
  <si>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</si>
  <si>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</si>
  <si>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</si>
  <si>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</si>
  <si>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</si>
  <si>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</si>
  <si>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</si>
  <si>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</si>
  <si>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</si>
  <si>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</si>
  <si>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</si>
  <si>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</si>
  <si>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</si>
  <si>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</si>
  <si>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</si>
  <si>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</si>
  <si>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</si>
  <si>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</si>
  <si>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</si>
  <si>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</si>
  <si>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</si>
  <si>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</si>
  <si>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</si>
  <si>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</si>
  <si>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</si>
  <si>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</si>
  <si>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</si>
  <si>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</si>
  <si>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</si>
  <si>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</si>
  <si>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</si>
  <si>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</si>
  <si>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</si>
  <si>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</si>
  <si>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</si>
  <si>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</si>
  <si>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</si>
  <si>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</si>
  <si>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</si>
  <si>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</si>
  <si>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</si>
  <si>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</si>
  <si>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</si>
  <si>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</si>
  <si>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</si>
  <si>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</si>
  <si>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</si>
  <si>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</si>
  <si>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</si>
  <si>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</si>
  <si>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</si>
  <si>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</si>
  <si>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</si>
  <si>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</si>
  <si>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</si>
  <si>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</si>
  <si>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</si>
  <si>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</si>
  <si>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</si>
  <si>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</si>
  <si>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</si>
  <si>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</si>
  <si>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</si>
  <si>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</si>
  <si>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</si>
  <si>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</si>
  <si>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</si>
  <si>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</si>
  <si>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</si>
  <si>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</si>
  <si>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</si>
  <si>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</si>
  <si>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</si>
  <si>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</si>
  <si>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</si>
  <si>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</si>
  <si>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</si>
  <si>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</si>
  <si>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</si>
  <si>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</si>
  <si>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</si>
  <si>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</si>
  <si>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</si>
  <si>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</si>
  <si>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</si>
  <si>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</si>
  <si>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</si>
  <si>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</si>
  <si>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</si>
  <si>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</si>
  <si>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</si>
  <si>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</si>
  <si>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</si>
  <si>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</si>
  <si>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</si>
  <si>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</si>
  <si>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</si>
  <si>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</si>
  <si>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</si>
  <si>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</si>
  <si>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</si>
  <si>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</si>
  <si>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</si>
  <si>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</si>
  <si>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</si>
  <si>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</si>
  <si>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</si>
  <si>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</si>
  <si>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</si>
  <si>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</si>
  <si>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</si>
  <si>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</si>
  <si>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</si>
  <si>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</si>
  <si>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</si>
  <si>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</si>
  <si>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</si>
  <si>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</si>
  <si>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</si>
  <si>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</si>
  <si>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</si>
  <si>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</si>
  <si>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</si>
  <si>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</si>
  <si>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</si>
  <si>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</si>
  <si>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</si>
  <si>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</si>
  <si>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</si>
  <si>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</si>
  <si>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</si>
  <si>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</si>
  <si>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</si>
  <si>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</si>
  <si>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</si>
  <si>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</si>
  <si>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</si>
  <si>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</si>
  <si>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</si>
  <si>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</si>
  <si>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</si>
  <si>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</si>
  <si>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</si>
  <si>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</si>
  <si>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</si>
  <si>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</si>
  <si>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</si>
  <si>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</si>
  <si>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</si>
  <si>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</si>
  <si>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</si>
  <si>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</si>
  <si>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</si>
  <si>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</si>
  <si>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</si>
  <si>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</si>
  <si>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</si>
  <si>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</si>
  <si>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</si>
  <si>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</si>
  <si>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</si>
  <si>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</si>
  <si>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</si>
  <si>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</si>
  <si>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</si>
  <si>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</si>
  <si>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</si>
  <si>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</si>
  <si>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</si>
  <si>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</si>
  <si>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</si>
  <si>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</si>
  <si>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</si>
  <si>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</si>
  <si>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</si>
  <si>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</si>
  <si>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</si>
  <si>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</si>
  <si>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</si>
  <si>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</si>
  <si>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</si>
  <si>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</si>
  <si>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</si>
  <si>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</si>
  <si>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</si>
  <si>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</si>
  <si>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</si>
  <si>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</si>
  <si>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</si>
  <si>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</si>
  <si>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</si>
  <si>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</si>
  <si>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</si>
  <si>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</si>
  <si>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</si>
  <si>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</si>
  <si>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</si>
  <si>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</si>
  <si>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</si>
  <si>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</si>
  <si>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</si>
  <si>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</si>
  <si>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</si>
  <si>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</si>
  <si>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</si>
  <si>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</si>
  <si>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</si>
  <si>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</si>
  <si>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</si>
  <si>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</si>
  <si>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</si>
  <si>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</si>
  <si>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</si>
  <si>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</si>
  <si>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</si>
  <si>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</si>
  <si>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</si>
  <si>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</si>
  <si>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</si>
  <si>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</si>
  <si>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</si>
  <si>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</si>
  <si>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</si>
  <si>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</si>
  <si>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</si>
  <si>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</si>
  <si>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</si>
  <si>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</si>
  <si>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</si>
  <si>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</si>
  <si>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</si>
  <si>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</si>
  <si>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</si>
  <si>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</si>
  <si>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</si>
  <si>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</si>
  <si>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</si>
  <si>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</si>
  <si>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</si>
  <si>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</si>
  <si>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</si>
  <si>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</si>
  <si>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</si>
  <si>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</si>
  <si>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</si>
  <si>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</si>
  <si>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</si>
  <si>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</si>
  <si>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</si>
  <si>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</si>
  <si>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</si>
  <si>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</si>
  <si>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</si>
  <si>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</si>
  <si>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</si>
  <si>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</si>
  <si>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</si>
  <si>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</si>
  <si>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</si>
  <si>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</si>
  <si>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</si>
  <si>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</si>
  <si>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</si>
  <si>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</si>
  <si>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</si>
  <si>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</si>
  <si>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</si>
  <si>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</si>
  <si>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</si>
  <si>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</si>
  <si>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</si>
  <si>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</si>
  <si>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</si>
  <si>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</si>
  <si>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</si>
  <si>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</si>
  <si>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</si>
  <si>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</si>
  <si>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</si>
  <si>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</si>
  <si>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</si>
  <si>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</si>
  <si>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</si>
  <si>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</si>
  <si>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</si>
  <si>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</si>
  <si>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</si>
  <si>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</si>
  <si>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</si>
  <si>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</si>
  <si>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</si>
  <si>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</si>
  <si>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</si>
  <si>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</si>
  <si>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</si>
  <si>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</si>
  <si>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</si>
  <si>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</si>
  <si>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</si>
  <si>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</si>
  <si>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</si>
  <si>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</si>
  <si>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</si>
  <si>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</si>
  <si>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</si>
  <si>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</si>
  <si>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</si>
  <si>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</si>
  <si>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</si>
  <si>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</si>
  <si>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</si>
  <si>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</si>
  <si>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</si>
  <si>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</si>
  <si>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</si>
  <si>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</si>
  <si>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</si>
  <si>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</si>
  <si>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</si>
  <si>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</si>
  <si>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</si>
  <si>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</si>
  <si>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</si>
  <si>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</si>
  <si>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</si>
  <si>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</si>
  <si>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</si>
  <si>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</si>
  <si>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</si>
  <si>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</si>
  <si>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</si>
  <si>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</si>
  <si>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</si>
  <si>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</si>
  <si>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</si>
  <si>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</si>
  <si>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</si>
  <si>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</si>
  <si>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</si>
  <si>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</si>
  <si>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</si>
  <si>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</si>
  <si>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</si>
  <si>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</si>
  <si>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</si>
  <si>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</si>
  <si>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</si>
  <si>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</si>
  <si>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</si>
  <si>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</si>
  <si>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</si>
  <si>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</si>
  <si>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</si>
  <si>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</si>
  <si>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</si>
  <si>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</si>
  <si>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</si>
  <si>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</si>
  <si>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</si>
  <si>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</si>
  <si>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</si>
  <si>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</si>
  <si>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</si>
  <si>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</si>
  <si>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</si>
  <si>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</si>
  <si>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</si>
  <si>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</si>
  <si>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</si>
  <si>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</si>
  <si>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</si>
  <si>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</si>
  <si>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</si>
  <si>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</si>
  <si>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</si>
  <si>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</si>
  <si>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</si>
  <si>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</si>
  <si>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</si>
  <si>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</si>
  <si>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</si>
  <si>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</si>
  <si>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</si>
  <si>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</si>
  <si>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</si>
  <si>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</si>
  <si>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</si>
  <si>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</si>
  <si>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</si>
  <si>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</si>
  <si>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</si>
  <si>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</si>
  <si>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</si>
  <si>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</si>
  <si>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</si>
  <si>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</si>
  <si>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</si>
  <si>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</si>
  <si>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</si>
  <si>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</si>
  <si>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</si>
  <si>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</si>
  <si>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</si>
  <si>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</si>
  <si>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</si>
  <si>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</si>
  <si>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</si>
  <si>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</si>
  <si>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</si>
  <si>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</si>
  <si>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</si>
  <si>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</si>
  <si>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</si>
  <si>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</si>
  <si>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</si>
  <si>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</si>
  <si>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</si>
  <si>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</si>
  <si>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</si>
  <si>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</si>
  <si>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</si>
  <si>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</si>
  <si>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</si>
  <si>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</si>
  <si>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</si>
  <si>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</si>
  <si>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</si>
  <si>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</si>
  <si>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</si>
  <si>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</si>
  <si>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</si>
  <si>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</si>
  <si>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</si>
  <si>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</si>
  <si>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</si>
  <si>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</si>
  <si>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</si>
  <si>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</si>
  <si>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</si>
  <si>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</si>
  <si>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</si>
  <si>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</si>
  <si>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</si>
  <si>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</si>
  <si>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</si>
  <si>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</si>
  <si>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</si>
  <si>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</si>
  <si>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</si>
  <si>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</si>
  <si>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</si>
  <si>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</si>
  <si>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</si>
  <si>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</si>
  <si>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</si>
  <si>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</si>
  <si>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</si>
  <si>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</si>
  <si>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</si>
  <si>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</si>
  <si>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</si>
  <si>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</si>
  <si>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</si>
  <si>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</si>
  <si>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</si>
  <si>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</si>
  <si>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</si>
  <si>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</si>
  <si>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</si>
  <si>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</si>
  <si>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</si>
  <si>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</si>
  <si>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</si>
  <si>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</si>
  <si>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</si>
  <si>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</si>
  <si>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</si>
  <si>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</si>
  <si>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</si>
  <si>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</si>
  <si>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</si>
  <si>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</si>
  <si>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</si>
  <si>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</si>
  <si>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</si>
  <si>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</si>
  <si>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</si>
  <si>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</si>
  <si>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</si>
  <si>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</si>
  <si>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</si>
  <si>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</si>
  <si>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</si>
  <si>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</si>
  <si>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</si>
  <si>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</si>
  <si>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</si>
  <si>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</si>
  <si>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</si>
  <si>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</si>
  <si>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</si>
  <si>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</si>
  <si>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</si>
  <si>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</si>
  <si>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</si>
  <si>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</si>
  <si>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</si>
  <si>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</si>
  <si>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</si>
  <si>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</si>
  <si>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</si>
  <si>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</si>
  <si>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</si>
  <si>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</si>
  <si>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</si>
  <si>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</si>
  <si>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</si>
  <si>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</si>
  <si>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</si>
  <si>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</si>
  <si>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</si>
  <si>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</si>
  <si>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</si>
  <si>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</si>
  <si>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</si>
  <si>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</si>
  <si>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</si>
  <si>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</si>
  <si>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</si>
  <si>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</si>
  <si>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</si>
  <si>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</si>
  <si>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</si>
  <si>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</si>
  <si>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</si>
  <si>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</si>
  <si>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</si>
  <si>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</si>
  <si>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</si>
  <si>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</si>
  <si>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</si>
  <si>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</si>
  <si>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</si>
  <si>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</si>
  <si>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</si>
  <si>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</si>
  <si>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</si>
  <si>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</si>
  <si>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</si>
  <si>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</si>
  <si>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</si>
  <si>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</si>
  <si>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</si>
  <si>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</si>
  <si>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</si>
  <si>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</si>
  <si>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</si>
  <si>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</si>
  <si>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</si>
  <si>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</si>
  <si>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</si>
  <si>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</si>
  <si>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</si>
  <si>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</si>
  <si>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</si>
  <si>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</si>
  <si>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</si>
  <si>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</si>
  <si>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</si>
  <si>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</si>
  <si>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</si>
  <si>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</si>
  <si>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</si>
  <si>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</si>
  <si>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</si>
  <si>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</si>
  <si>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</si>
  <si>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</si>
  <si>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</si>
  <si>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</si>
  <si>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</si>
  <si>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</si>
  <si>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</si>
  <si>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</si>
  <si>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</si>
  <si>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</si>
  <si>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</si>
  <si>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</si>
  <si>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</si>
  <si>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</si>
  <si>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</si>
  <si>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</si>
  <si>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</si>
  <si>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</si>
  <si>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</si>
  <si>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</si>
  <si>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</si>
  <si>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</si>
  <si>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</si>
  <si>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</si>
  <si>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</si>
  <si>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</si>
  <si>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</si>
  <si>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</si>
  <si>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</si>
  <si>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</si>
  <si>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</si>
  <si>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</si>
  <si>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</si>
  <si>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</si>
  <si>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</si>
  <si>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</si>
  <si>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</si>
  <si>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</si>
  <si>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</si>
  <si>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</si>
  <si>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</si>
  <si>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</si>
  <si>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</si>
  <si>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</si>
  <si>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</si>
  <si>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</si>
  <si>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</si>
  <si>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</si>
  <si>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</si>
  <si>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</si>
  <si>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</si>
  <si>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</si>
  <si>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</si>
  <si>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</si>
  <si>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</si>
  <si>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</si>
  <si>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</si>
  <si>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</si>
  <si>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</si>
  <si>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</si>
  <si>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</si>
  <si>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</si>
  <si>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</si>
  <si>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</si>
  <si>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</si>
  <si>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</si>
  <si>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</si>
  <si>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</si>
  <si>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</si>
  <si>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</si>
  <si>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</si>
  <si>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</si>
  <si>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</si>
  <si>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</si>
  <si>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</si>
  <si>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</si>
  <si>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</si>
  <si>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</si>
  <si>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</si>
  <si>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</si>
  <si>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</si>
  <si>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</si>
  <si>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</si>
  <si>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</si>
  <si>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</si>
  <si>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</si>
  <si>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</si>
  <si>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</si>
  <si>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</si>
  <si>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</si>
  <si>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</si>
  <si>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</si>
  <si>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</si>
  <si>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</si>
  <si>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</si>
  <si>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</si>
  <si>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</si>
  <si>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</si>
  <si>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</si>
  <si>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</si>
  <si>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</si>
  <si>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</si>
  <si>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</si>
  <si>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</si>
  <si>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</si>
  <si>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</si>
  <si>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</si>
  <si>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</si>
  <si>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</si>
  <si>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</si>
  <si>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</si>
  <si>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</si>
  <si>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</si>
  <si>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</si>
  <si>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</si>
  <si>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</si>
  <si>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</si>
  <si>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</si>
  <si>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</si>
  <si>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</si>
  <si>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</si>
  <si>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</si>
  <si>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</si>
  <si>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</si>
  <si>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</si>
  <si>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</si>
  <si>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</si>
  <si>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</si>
  <si>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</si>
  <si>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</si>
  <si>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</si>
  <si>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</si>
  <si>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</si>
  <si>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</si>
  <si>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</si>
  <si>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</si>
  <si>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</si>
  <si>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</si>
  <si>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</si>
  <si>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</si>
  <si>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</si>
  <si>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</si>
  <si>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</si>
  <si>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</si>
  <si>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</si>
  <si>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</si>
  <si>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</si>
  <si>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</si>
  <si>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</si>
  <si>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</si>
  <si>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</si>
  <si>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</si>
  <si>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</si>
  <si>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</si>
  <si>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</si>
  <si>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</si>
  <si>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</si>
  <si>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</si>
  <si>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</si>
  <si>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</si>
  <si>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</si>
  <si>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</si>
  <si>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</si>
  <si>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</si>
  <si>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</si>
  <si>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</si>
  <si>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</si>
  <si>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</si>
  <si>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</si>
  <si>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</si>
  <si>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</si>
  <si>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</si>
  <si>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</si>
  <si>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</si>
  <si>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</si>
  <si>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</si>
  <si>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</si>
  <si>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</si>
  <si>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</si>
  <si>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</si>
  <si>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</si>
  <si>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</si>
  <si>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</si>
  <si>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</si>
  <si>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</si>
  <si>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</si>
  <si>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</si>
  <si>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</si>
  <si>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</si>
  <si>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</si>
  <si>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</si>
  <si>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</si>
  <si>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</si>
  <si>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</si>
  <si>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</si>
  <si>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</si>
  <si>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</si>
  <si>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</si>
  <si>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</si>
  <si>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</si>
  <si>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</si>
  <si>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</si>
  <si>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</si>
  <si>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</si>
  <si>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</si>
  <si>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</si>
  <si>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</si>
  <si>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</si>
  <si>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</si>
  <si>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</si>
  <si>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</si>
  <si>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</si>
  <si>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</si>
  <si>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</si>
  <si>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</si>
  <si>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</si>
  <si>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</si>
  <si>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</si>
  <si>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</si>
  <si>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</si>
  <si>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</si>
  <si>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</si>
  <si>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</si>
  <si>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</si>
  <si>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</si>
  <si>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</si>
  <si>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</si>
  <si>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</si>
  <si>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</si>
  <si>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</si>
  <si>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</si>
  <si>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</si>
  <si>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</si>
  <si>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</si>
  <si>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</si>
  <si>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</si>
  <si>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</si>
  <si>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</si>
  <si>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</si>
  <si>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</si>
  <si>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</si>
  <si>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</si>
  <si>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</si>
  <si>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</si>
  <si>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</si>
  <si>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</si>
  <si>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</si>
  <si>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</si>
  <si>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</si>
  <si>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</si>
  <si>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</si>
  <si>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</si>
  <si>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</si>
  <si>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</si>
  <si>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</si>
  <si>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</si>
  <si>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</si>
  <si>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</si>
  <si>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</si>
  <si>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</si>
  <si>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</si>
  <si>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</si>
  <si>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</si>
  <si>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</si>
  <si>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</si>
  <si>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</si>
  <si>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</si>
  <si>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</si>
  <si>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</si>
  <si>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</si>
  <si>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</si>
  <si>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</si>
  <si>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</si>
  <si>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</si>
  <si>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</si>
  <si>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</si>
  <si>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</si>
  <si>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</si>
  <si>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</si>
  <si>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</si>
  <si>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</si>
  <si>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</si>
  <si>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</si>
  <si>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</si>
  <si>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</si>
  <si>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</si>
  <si>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</si>
  <si>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</si>
  <si>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</si>
  <si>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</si>
  <si>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</si>
  <si>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</si>
  <si>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</si>
  <si>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</si>
  <si>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</si>
  <si>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</si>
  <si>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</si>
  <si>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</si>
  <si>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</si>
  <si>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</si>
  <si>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</si>
  <si>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</si>
  <si>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</si>
  <si>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</si>
  <si>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</si>
  <si>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</si>
  <si>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</si>
  <si>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</si>
  <si>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</si>
  <si>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</si>
  <si>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</si>
  <si>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</si>
  <si>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</si>
  <si>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</si>
  <si>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</si>
  <si>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</si>
  <si>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</si>
  <si>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</si>
  <si>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</si>
  <si>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</si>
  <si>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</si>
  <si>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</si>
  <si>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</si>
  <si>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</si>
  <si>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</si>
  <si>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</si>
  <si>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</si>
  <si>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</si>
  <si>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</si>
  <si>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</si>
  <si>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</si>
  <si>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</si>
  <si>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</si>
  <si>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</si>
  <si>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</si>
  <si>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</si>
  <si>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</si>
  <si>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</si>
  <si>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</si>
  <si>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</si>
  <si>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</si>
  <si>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</si>
  <si>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</si>
  <si>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</si>
  <si>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</si>
  <si>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</si>
  <si>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</si>
  <si>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</si>
  <si>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</si>
  <si>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</si>
  <si>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</si>
  <si>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</si>
  <si>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</si>
  <si>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</si>
  <si>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</si>
  <si>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</si>
  <si>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</si>
  <si>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</si>
  <si>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</si>
  <si>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</si>
  <si>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</si>
  <si>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</si>
  <si>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</si>
  <si>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</si>
  <si>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</si>
  <si>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</si>
  <si>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</si>
  <si>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</si>
  <si>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</si>
  <si>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</si>
  <si>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</si>
  <si>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</si>
  <si>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</si>
  <si>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</si>
  <si>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</si>
  <si>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</si>
  <si>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</si>
  <si>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</si>
  <si>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</si>
  <si>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</si>
  <si>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</si>
  <si>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</si>
  <si>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</si>
  <si>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</si>
  <si>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</si>
  <si>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</si>
  <si>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</si>
  <si>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</si>
  <si>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</si>
  <si>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</si>
  <si>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</si>
  <si>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</si>
  <si>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</si>
  <si>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</si>
  <si>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</si>
  <si>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</si>
  <si>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</si>
  <si>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</si>
  <si>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</si>
  <si>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</si>
  <si>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</si>
  <si>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</si>
  <si>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</si>
  <si>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</si>
  <si>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</si>
  <si>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</si>
  <si>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</si>
  <si>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</si>
  <si>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</si>
  <si>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</si>
  <si>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</si>
  <si>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</si>
  <si>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</si>
  <si>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</si>
  <si>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</si>
  <si>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</si>
  <si>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</si>
  <si>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</si>
  <si>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</si>
  <si>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</si>
  <si>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</si>
  <si>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</si>
  <si>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</si>
  <si>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</si>
  <si>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</si>
  <si>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</si>
  <si>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</si>
  <si>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</si>
  <si>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</si>
  <si>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</si>
  <si>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</si>
  <si>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</si>
  <si>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</si>
  <si>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</si>
  <si>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</si>
  <si>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</si>
  <si>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</si>
  <si>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</si>
  <si>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</si>
  <si>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</si>
  <si>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</si>
  <si>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</si>
  <si>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</si>
  <si>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</si>
  <si>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</si>
  <si>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</si>
  <si>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</si>
  <si>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</si>
  <si>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</si>
  <si>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</si>
  <si>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</si>
  <si>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</si>
  <si>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</si>
  <si>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</si>
  <si>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</si>
  <si>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</si>
  <si>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</si>
  <si>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</si>
  <si>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</si>
  <si>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</si>
  <si>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</si>
  <si>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</si>
  <si>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</si>
  <si>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</si>
  <si>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</si>
  <si>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</si>
  <si>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</si>
  <si>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</si>
  <si>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</si>
  <si>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</si>
  <si>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</si>
  <si>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</si>
  <si>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</si>
  <si>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</si>
  <si>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</si>
  <si>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</si>
  <si>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</si>
  <si>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</si>
  <si>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</si>
  <si>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</si>
  <si>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</si>
  <si>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</si>
  <si>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</si>
  <si>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</si>
  <si>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</si>
  <si>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</si>
  <si>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</si>
  <si>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</si>
  <si>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</si>
  <si>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</si>
  <si>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</si>
  <si>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</si>
  <si>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</si>
  <si>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</si>
  <si>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</si>
  <si>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</si>
  <si>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</si>
  <si>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</si>
  <si>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</si>
  <si>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</si>
  <si>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</si>
  <si>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</si>
  <si>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</si>
  <si>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</si>
  <si>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</si>
  <si>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</si>
  <si>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</si>
  <si>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</si>
  <si>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</si>
  <si>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</si>
  <si>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</si>
  <si>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</si>
  <si>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</si>
  <si>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</si>
  <si>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</si>
  <si>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</si>
  <si>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</si>
  <si>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</si>
  <si>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</si>
  <si>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</si>
  <si>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</si>
  <si>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</si>
  <si>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</si>
  <si>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</si>
  <si>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</si>
  <si>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</si>
  <si>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</si>
  <si>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</si>
  <si>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</si>
  <si>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</si>
  <si>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</si>
  <si>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</si>
  <si>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</si>
  <si>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</si>
  <si>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</si>
  <si>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</si>
  <si>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</si>
  <si>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</si>
  <si>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</si>
  <si>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</si>
  <si>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</si>
  <si>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</si>
  <si>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</si>
  <si>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</si>
  <si>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</si>
  <si>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</si>
  <si>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</si>
  <si>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</si>
  <si>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</si>
  <si>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</si>
  <si>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</si>
  <si>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</si>
  <si>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</si>
  <si>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</si>
  <si>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</si>
  <si>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</si>
  <si>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</si>
  <si>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</si>
  <si>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</si>
  <si>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</si>
  <si>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</si>
  <si>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</si>
  <si>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</si>
  <si>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</si>
  <si>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</si>
  <si>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</si>
  <si>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</si>
  <si>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</si>
  <si>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</si>
  <si>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</si>
  <si>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</si>
  <si>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</si>
  <si>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</si>
  <si>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</si>
  <si>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</si>
  <si>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</si>
  <si>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</si>
  <si>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</si>
  <si>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</si>
  <si>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</si>
  <si>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</si>
  <si>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</si>
  <si>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</si>
  <si>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</si>
  <si>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</si>
  <si>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</si>
  <si>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</si>
  <si>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</si>
  <si>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</si>
  <si>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</si>
  <si>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</si>
  <si>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</si>
  <si>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</si>
  <si>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</si>
  <si>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</si>
  <si>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</si>
  <si>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</si>
  <si>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</si>
  <si>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</si>
  <si>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</si>
  <si>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</si>
  <si>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</si>
  <si>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</si>
  <si>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</si>
  <si>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</si>
  <si>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</si>
  <si>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</si>
  <si>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</si>
  <si>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</si>
  <si>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</si>
  <si>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</si>
  <si>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</si>
  <si>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</si>
  <si>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</si>
  <si>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</si>
  <si>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</si>
  <si>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</si>
  <si>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</si>
  <si>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</si>
  <si>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</si>
  <si>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</si>
  <si>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</si>
  <si>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</si>
  <si>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</si>
  <si>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</si>
  <si>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</si>
  <si>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</si>
  <si>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</si>
  <si>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</si>
  <si>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</si>
  <si>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</si>
  <si>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</si>
  <si>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</si>
  <si>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</si>
  <si>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</si>
  <si>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</si>
  <si>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</si>
  <si>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</si>
  <si>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</si>
  <si>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</si>
  <si>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</si>
  <si>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</si>
  <si>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</si>
  <si>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</si>
  <si>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</si>
  <si>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</si>
  <si>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</si>
  <si>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</si>
  <si>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</si>
  <si>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</si>
  <si>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</si>
  <si>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</si>
  <si>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</si>
  <si>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</si>
  <si>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</si>
  <si>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</si>
  <si>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</si>
  <si>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</si>
  <si>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</si>
  <si>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</si>
  <si>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</si>
  <si>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</si>
  <si>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</si>
  <si>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</si>
  <si>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</si>
  <si>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</si>
  <si>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</si>
  <si>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</si>
  <si>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</si>
  <si>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</si>
  <si>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</si>
  <si>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</si>
  <si>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</si>
  <si>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</si>
  <si>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</si>
  <si>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</si>
  <si>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</si>
  <si>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</si>
  <si>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</si>
  <si>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</si>
  <si>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</si>
  <si>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</si>
  <si>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</si>
  <si>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</si>
  <si>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</si>
  <si>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</si>
  <si>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</si>
  <si>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</si>
  <si>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</si>
  <si>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</si>
  <si>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</si>
  <si>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</si>
  <si>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</si>
  <si>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</si>
  <si>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</si>
  <si>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</si>
  <si>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</si>
  <si>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</si>
  <si>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</si>
  <si>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</si>
  <si>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</si>
  <si>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</si>
  <si>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</si>
  <si>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</si>
  <si>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</si>
  <si>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</si>
  <si>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</si>
  <si>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</si>
  <si>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</si>
  <si>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</si>
  <si>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</si>
  <si>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</si>
  <si>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</si>
  <si>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</si>
  <si>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</si>
  <si>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</si>
  <si>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</si>
  <si>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</si>
  <si>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</si>
  <si>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</si>
  <si>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</si>
  <si>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</si>
  <si>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</si>
  <si>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</si>
  <si>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</si>
  <si>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</si>
  <si>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</si>
  <si>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</si>
  <si>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</si>
  <si>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</si>
  <si>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</si>
  <si>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</si>
  <si>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</si>
  <si>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</si>
  <si>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</si>
  <si>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</si>
  <si>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</si>
  <si>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</si>
  <si>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</si>
  <si>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</si>
  <si>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</si>
  <si>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</si>
  <si>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</si>
  <si>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</si>
  <si>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</si>
  <si>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</si>
  <si>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</si>
  <si>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</si>
  <si>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</si>
  <si>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</si>
  <si>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</si>
  <si>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</si>
  <si>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</si>
  <si>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</si>
  <si>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</si>
  <si>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</si>
  <si>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</si>
  <si>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</si>
  <si>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</si>
  <si>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</si>
  <si>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</si>
  <si>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</si>
  <si>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</si>
  <si>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</si>
  <si>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</si>
  <si>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</si>
  <si>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</si>
  <si>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</si>
  <si>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</si>
  <si>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</si>
  <si>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</si>
  <si>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</si>
  <si>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</si>
  <si>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</si>
  <si>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</si>
  <si>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</si>
  <si>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</si>
  <si>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</si>
  <si>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</si>
  <si>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</si>
  <si>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</si>
  <si>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</si>
  <si>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</si>
  <si>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</si>
  <si>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</si>
  <si>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</si>
  <si>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</si>
  <si>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</si>
  <si>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</si>
  <si>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</si>
  <si>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</si>
  <si>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</si>
  <si>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</si>
  <si>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</si>
  <si>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</si>
  <si>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</si>
  <si>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</si>
  <si>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</si>
  <si>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</si>
  <si>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</si>
  <si>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</si>
  <si>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</si>
  <si>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</si>
  <si>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</si>
  <si>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</si>
  <si>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</si>
  <si>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</si>
  <si>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</si>
  <si>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</si>
  <si>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</si>
  <si>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</si>
  <si>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</si>
  <si>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</si>
  <si>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</si>
  <si>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</si>
  <si>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</si>
  <si>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</si>
  <si>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</si>
  <si>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</si>
  <si>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</si>
  <si>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</si>
  <si>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</si>
  <si>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</si>
  <si>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</si>
  <si>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</si>
  <si>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</si>
  <si>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</si>
  <si>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</si>
  <si>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</si>
  <si>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</si>
  <si>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</si>
  <si>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</si>
  <si>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</si>
  <si>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</si>
  <si>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</si>
  <si>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</si>
  <si>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</si>
  <si>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</si>
  <si>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</si>
  <si>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</si>
  <si>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</si>
  <si>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</si>
  <si>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</si>
  <si>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</si>
  <si>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</si>
  <si>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</si>
  <si>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</si>
  <si>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</si>
  <si>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</si>
  <si>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</si>
  <si>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</si>
  <si>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</si>
  <si>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</si>
  <si>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</si>
  <si>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</si>
  <si>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</si>
  <si>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</si>
  <si>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</si>
  <si>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</si>
  <si>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</si>
  <si>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</si>
  <si>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</si>
  <si>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</si>
  <si>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</si>
  <si>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</si>
  <si>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</si>
  <si>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</si>
  <si>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</si>
  <si>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</si>
  <si>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</si>
  <si>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</si>
  <si>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</si>
  <si>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</si>
  <si>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</si>
  <si>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</si>
  <si>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</si>
  <si>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</si>
  <si>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</si>
  <si>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</si>
  <si>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</si>
  <si>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</si>
  <si>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</si>
  <si>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</si>
  <si>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</si>
  <si>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</si>
  <si>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</si>
  <si>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</si>
  <si>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</si>
  <si>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</si>
  <si>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</si>
  <si>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</si>
  <si>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</si>
  <si>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</si>
  <si>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</si>
  <si>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</si>
  <si>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</si>
  <si>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</si>
  <si>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</si>
  <si>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</si>
  <si>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</si>
  <si>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</si>
  <si>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</si>
  <si>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</si>
  <si>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</si>
  <si>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</si>
  <si>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</si>
  <si>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</si>
  <si>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</si>
  <si>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</si>
  <si>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</si>
  <si>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</si>
  <si>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</si>
  <si>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</si>
  <si>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</si>
  <si>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</si>
  <si>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</si>
  <si>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</si>
  <si>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</si>
  <si>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</si>
  <si>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</si>
  <si>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</si>
  <si>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</si>
  <si>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</si>
  <si>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</si>
  <si>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</si>
  <si>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</si>
  <si>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</si>
  <si>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</si>
  <si>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</si>
  <si>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</si>
  <si>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</si>
  <si>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</si>
  <si>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</si>
  <si>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</si>
  <si>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</si>
  <si>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</si>
  <si>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</si>
  <si>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</si>
  <si>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</si>
  <si>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</si>
  <si>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</si>
  <si>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</si>
  <si>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</si>
  <si>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</si>
  <si>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</si>
  <si>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</si>
  <si>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</si>
  <si>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</si>
  <si>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</si>
  <si>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</si>
  <si>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</si>
  <si>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</si>
  <si>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</si>
  <si>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</si>
  <si>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</si>
  <si>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</si>
  <si>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</si>
  <si>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</si>
  <si>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</si>
  <si>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</si>
  <si>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</si>
  <si>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</si>
  <si>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</si>
  <si>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</si>
  <si>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</si>
  <si>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</si>
  <si>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</si>
  <si>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</si>
  <si>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</si>
  <si>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</si>
  <si>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</si>
  <si>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</si>
  <si>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</si>
  <si>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</si>
  <si>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</si>
  <si>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</si>
  <si>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</si>
  <si>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</si>
  <si>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</si>
  <si>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</si>
  <si>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</si>
  <si>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</si>
  <si>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</si>
  <si>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</si>
  <si>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</si>
  <si>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</si>
  <si>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</si>
  <si>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</si>
  <si>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</si>
  <si>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</si>
  <si>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</si>
  <si>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</si>
  <si>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</si>
  <si>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</si>
  <si>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</si>
  <si>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</si>
  <si>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</si>
  <si>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</si>
  <si>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</si>
  <si>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</si>
  <si>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</si>
  <si>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</si>
  <si>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</si>
  <si>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</si>
  <si>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</si>
  <si>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</si>
  <si>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</si>
  <si>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</si>
  <si>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</si>
  <si>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</si>
  <si>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</si>
  <si>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</si>
  <si>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</si>
  <si>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</si>
  <si>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</si>
  <si>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</si>
  <si>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</si>
  <si>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</si>
  <si>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</si>
  <si>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</si>
  <si>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</si>
  <si>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</si>
  <si>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</si>
  <si>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</si>
  <si>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</si>
  <si>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</si>
  <si>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</si>
  <si>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</si>
  <si>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</si>
  <si>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</si>
  <si>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</si>
  <si>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</si>
  <si>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</si>
  <si>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</si>
  <si>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</si>
  <si>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</si>
  <si>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</si>
  <si>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</si>
  <si>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</si>
  <si>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</si>
  <si>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</si>
  <si>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</si>
  <si>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</si>
  <si>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</si>
  <si>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</si>
  <si>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</si>
  <si>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</si>
  <si>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</si>
  <si>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</si>
  <si>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</si>
  <si>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</si>
  <si>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</si>
  <si>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</si>
  <si>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</si>
  <si>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</si>
  <si>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</si>
  <si>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</si>
  <si>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</si>
  <si>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</si>
  <si>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</si>
  <si>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</si>
  <si>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</si>
  <si>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</si>
  <si>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</si>
  <si>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</si>
  <si>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</si>
  <si>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</si>
  <si>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</si>
  <si>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</si>
  <si>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</si>
  <si>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</si>
  <si>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</si>
  <si>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</si>
  <si>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</si>
  <si>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</si>
  <si>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</si>
  <si>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</si>
  <si>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</si>
  <si>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</si>
  <si>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</si>
  <si>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</si>
  <si>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</si>
  <si>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</si>
  <si>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</si>
  <si>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</si>
  <si>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</si>
  <si>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</si>
  <si>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</si>
  <si>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</si>
  <si>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</si>
  <si>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</si>
  <si>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</si>
  <si>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</si>
  <si>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</si>
  <si>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</si>
  <si>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</si>
  <si>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</si>
  <si>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</si>
  <si>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</si>
  <si>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</si>
  <si>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</si>
  <si>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</si>
  <si>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</si>
  <si>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</si>
  <si>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</si>
  <si>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</si>
  <si>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</si>
  <si>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</si>
  <si>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</si>
  <si>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</si>
  <si>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</si>
  <si>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</si>
  <si>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</si>
  <si>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</si>
  <si>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</si>
  <si>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</si>
  <si>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</si>
  <si>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</si>
  <si>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</si>
  <si>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</si>
  <si>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</si>
  <si>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</si>
  <si>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</si>
  <si>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</si>
  <si>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</si>
  <si>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</si>
  <si>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</si>
  <si>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</si>
  <si>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</si>
  <si>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</si>
  <si>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</si>
  <si>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</si>
  <si>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</si>
  <si>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</si>
  <si>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</si>
  <si>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</si>
  <si>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</si>
  <si>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</si>
  <si>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</si>
  <si>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</si>
  <si>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</si>
  <si>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</si>
  <si>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</si>
  <si>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</si>
  <si>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</si>
  <si>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</si>
  <si>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</si>
  <si>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</si>
  <si>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</si>
  <si>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</si>
  <si>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</si>
  <si>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</si>
  <si>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</si>
  <si>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</si>
  <si>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</si>
  <si>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</si>
  <si>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</si>
  <si>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</si>
  <si>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</si>
  <si>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</si>
  <si>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</si>
  <si>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</si>
  <si>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</si>
  <si>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</si>
  <si>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</si>
  <si>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</si>
  <si>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</si>
  <si>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</si>
  <si>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</si>
  <si>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</si>
  <si>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</si>
  <si>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</si>
  <si>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</si>
  <si>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</si>
  <si>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</si>
  <si>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</si>
  <si>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</si>
  <si>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</si>
  <si>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</si>
  <si>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</si>
  <si>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</si>
  <si>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</si>
  <si>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</si>
  <si>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</si>
  <si>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</si>
  <si>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</si>
  <si>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</si>
  <si>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</si>
  <si>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</si>
  <si>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</si>
  <si>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</si>
  <si>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</si>
  <si>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</si>
  <si>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</si>
  <si>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</si>
  <si>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</si>
  <si>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</si>
  <si>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</si>
  <si>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</si>
  <si>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</si>
  <si>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</si>
  <si>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</si>
  <si>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</si>
  <si>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</si>
  <si>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</si>
  <si>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</si>
  <si>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</si>
  <si>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</si>
  <si>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</si>
  <si>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</si>
  <si>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</si>
  <si>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</si>
  <si>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</si>
  <si>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</si>
  <si>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</si>
  <si>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</si>
  <si>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</si>
  <si>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</si>
  <si>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</si>
  <si>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</si>
  <si>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</si>
  <si>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</si>
  <si>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</si>
  <si>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</si>
  <si>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</si>
  <si>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</si>
  <si>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</si>
  <si>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</si>
  <si>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</si>
  <si>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</si>
  <si>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</si>
  <si>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</si>
  <si>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</si>
  <si>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</si>
  <si>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</si>
  <si>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</si>
  <si>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</si>
  <si>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</si>
  <si>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</si>
  <si>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</si>
  <si>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</si>
  <si>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</si>
  <si>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</si>
  <si>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</si>
  <si>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</si>
  <si>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</si>
  <si>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</si>
  <si>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</si>
  <si>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</si>
  <si>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</si>
  <si>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</si>
  <si>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</si>
  <si>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</si>
  <si>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</si>
  <si>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</si>
  <si>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</si>
  <si>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</si>
  <si>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</si>
  <si>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</si>
  <si>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</si>
  <si>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</si>
  <si>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</si>
  <si>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</si>
  <si>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</si>
  <si>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</si>
  <si>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</si>
  <si>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</si>
  <si>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</si>
  <si>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</si>
  <si>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</si>
  <si>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</si>
  <si>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</si>
  <si>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</si>
  <si>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</si>
  <si>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</si>
  <si>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</si>
  <si>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</si>
  <si>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</si>
  <si>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</si>
  <si>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</si>
  <si>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</si>
  <si>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</si>
  <si>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</si>
  <si>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</si>
  <si>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</si>
  <si>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</si>
  <si>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</si>
  <si>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</si>
  <si>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</si>
  <si>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</si>
  <si>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</si>
  <si>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</si>
  <si>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</si>
  <si>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</si>
  <si>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</si>
  <si>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</si>
  <si>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</si>
  <si>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</si>
  <si>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</si>
  <si>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</si>
  <si>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</si>
  <si>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</si>
  <si>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</si>
  <si>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</si>
  <si>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</si>
  <si>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</si>
  <si>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</si>
  <si>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</si>
  <si>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</si>
  <si>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</si>
  <si>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</si>
  <si>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</si>
  <si>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</si>
  <si>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</si>
  <si>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</si>
  <si>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</si>
  <si>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</si>
  <si>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</si>
  <si>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</si>
  <si>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</si>
  <si>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</si>
  <si>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</si>
  <si>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</si>
  <si>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</si>
  <si>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</si>
  <si>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</si>
  <si>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</si>
  <si>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</si>
  <si>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</si>
  <si>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</si>
  <si>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</si>
  <si>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</si>
  <si>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</si>
  <si>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</si>
  <si>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</si>
  <si>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</si>
  <si>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</si>
  <si>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</si>
  <si>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</si>
  <si>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</si>
  <si>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</si>
  <si>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</si>
  <si>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</si>
  <si>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</si>
  <si>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</si>
  <si>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</si>
  <si>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</si>
  <si>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</si>
  <si>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</si>
  <si>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</si>
  <si>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</si>
  <si>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</si>
  <si>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</si>
  <si>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</si>
  <si>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</si>
  <si>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</si>
  <si>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</si>
  <si>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</si>
  <si>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</si>
  <si>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</si>
  <si>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</si>
  <si>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</si>
  <si>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</si>
  <si>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</si>
  <si>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</si>
  <si>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</si>
  <si>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</si>
  <si>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</si>
  <si>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</si>
  <si>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</si>
  <si>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</si>
  <si>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</si>
  <si>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</si>
  <si>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</si>
  <si>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</si>
  <si>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</si>
  <si>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</si>
  <si>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</si>
  <si>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</si>
  <si>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</si>
  <si>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</si>
  <si>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</si>
  <si>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</si>
  <si>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</si>
  <si>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</si>
  <si>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</si>
  <si>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</si>
  <si>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</si>
  <si>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</si>
  <si>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</si>
  <si>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</si>
  <si>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</si>
  <si>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</si>
  <si>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</si>
  <si>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</si>
  <si>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</si>
  <si>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</si>
  <si>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</si>
  <si>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</si>
  <si>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</si>
  <si>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</si>
  <si>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</si>
  <si>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</si>
  <si>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</si>
  <si>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</si>
  <si>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</si>
  <si>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</si>
  <si>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</si>
  <si>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</si>
  <si>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</si>
  <si>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</si>
  <si>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</si>
  <si>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</si>
  <si>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</si>
  <si>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</si>
  <si>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</si>
  <si>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</si>
  <si>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</si>
  <si>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</si>
  <si>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</si>
  <si>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</si>
  <si>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</si>
  <si>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</si>
  <si>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</si>
  <si>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</si>
  <si>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</si>
  <si>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</si>
  <si>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</si>
  <si>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</si>
  <si>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</si>
  <si>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</si>
  <si>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</si>
  <si>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</si>
  <si>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</si>
  <si>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</si>
  <si>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</si>
  <si>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</si>
  <si>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</si>
  <si>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</si>
  <si>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</si>
  <si>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</si>
  <si>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</si>
  <si>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</si>
  <si>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</si>
  <si>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</si>
  <si>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</si>
  <si>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</si>
  <si>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</si>
  <si>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</si>
  <si>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</si>
  <si>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</si>
  <si>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</si>
  <si>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</si>
  <si>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</si>
  <si>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</si>
  <si>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</si>
  <si>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</si>
  <si>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</si>
  <si>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</si>
  <si>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</si>
  <si>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</si>
  <si>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</si>
  <si>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</si>
  <si>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</si>
  <si>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</si>
  <si>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</si>
  <si>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</si>
  <si>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</si>
  <si>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</si>
  <si>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</si>
  <si>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</si>
  <si>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</si>
  <si>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</si>
  <si>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</si>
  <si>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</si>
  <si>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</si>
  <si>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</si>
  <si>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</si>
  <si>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</si>
  <si>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</si>
  <si>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</si>
  <si>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</si>
  <si>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</si>
  <si>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</si>
  <si>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</si>
  <si>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</si>
  <si>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</si>
  <si>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</si>
  <si>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</si>
  <si>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</si>
  <si>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</si>
  <si>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</si>
  <si>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</si>
  <si>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</si>
  <si>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</si>
  <si>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</si>
  <si>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</si>
  <si>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</si>
  <si>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</si>
  <si>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</si>
  <si>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</si>
  <si>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</si>
  <si>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</si>
  <si>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</si>
  <si>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</si>
  <si>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</si>
  <si>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</si>
  <si>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</si>
  <si>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</si>
  <si>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</si>
  <si>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</si>
  <si>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</si>
  <si>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</si>
  <si>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</si>
  <si>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</si>
  <si>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</si>
  <si>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</si>
  <si>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</si>
  <si>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</si>
  <si>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</si>
  <si>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</si>
  <si>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</si>
  <si>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</si>
  <si>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</si>
  <si>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</si>
  <si>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</si>
  <si>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</si>
  <si>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</si>
  <si>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</si>
  <si>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</si>
  <si>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</si>
  <si>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</si>
  <si>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</si>
  <si>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</si>
  <si>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</si>
  <si>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</si>
  <si>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</si>
  <si>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</si>
  <si>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</si>
  <si>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</si>
  <si>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</si>
  <si>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</si>
  <si>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</si>
  <si>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</si>
  <si>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</si>
  <si>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</si>
  <si>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</si>
  <si>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</si>
  <si>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</si>
  <si>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</si>
  <si>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</si>
  <si>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</si>
  <si>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</si>
  <si>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</si>
  <si>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</si>
  <si>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</si>
  <si>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</si>
  <si>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</si>
  <si>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</si>
  <si>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</si>
  <si>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</si>
  <si>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</si>
  <si>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</si>
  <si>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</si>
  <si>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</si>
  <si>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</si>
  <si>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</si>
  <si>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</si>
  <si>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</si>
  <si>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</si>
  <si>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</si>
  <si>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</si>
  <si>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</si>
  <si>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</si>
  <si>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</si>
  <si>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</si>
  <si>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</si>
  <si>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</si>
  <si>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</si>
  <si>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</si>
  <si>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</si>
  <si>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</si>
  <si>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</si>
  <si>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</si>
  <si>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</si>
  <si>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</si>
  <si>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</si>
  <si>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</si>
  <si>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</si>
  <si>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</si>
  <si>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</si>
  <si>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</si>
  <si>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</si>
  <si>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</si>
  <si>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</si>
  <si>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</si>
  <si>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</si>
  <si>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</si>
  <si>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</si>
  <si>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</si>
  <si>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</si>
  <si>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</si>
  <si>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</si>
  <si>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</si>
  <si>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</si>
  <si>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</si>
  <si>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</si>
  <si>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</si>
  <si>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</si>
  <si>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</si>
  <si>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</si>
  <si>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</si>
  <si>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</si>
  <si>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</si>
  <si>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</si>
  <si>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</si>
  <si>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</si>
  <si>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</si>
  <si>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</si>
  <si>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</si>
  <si>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</si>
  <si>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</si>
  <si>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</si>
  <si>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</si>
  <si>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</si>
  <si>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</si>
  <si>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</si>
  <si>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</si>
  <si>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</si>
  <si>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</si>
  <si>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</si>
  <si>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</si>
  <si>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</si>
  <si>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</si>
  <si>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</si>
  <si>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</si>
  <si>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</si>
  <si>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</si>
  <si>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</si>
  <si>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</si>
  <si>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</si>
  <si>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</si>
  <si>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</si>
  <si>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</si>
  <si>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</si>
  <si>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</si>
  <si>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</si>
  <si>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</si>
  <si>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</si>
  <si>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</si>
  <si>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</si>
  <si>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</si>
  <si>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</si>
  <si>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</si>
  <si>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</si>
  <si>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</si>
  <si>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</si>
  <si>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</si>
  <si>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</si>
  <si>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</si>
  <si>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</si>
  <si>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</si>
  <si>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</si>
  <si>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</si>
  <si>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</si>
  <si>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</si>
  <si>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</si>
  <si>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</si>
  <si>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</si>
  <si>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</si>
  <si>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</si>
  <si>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</si>
  <si>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</si>
  <si>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</si>
  <si>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</si>
  <si>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</si>
  <si>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</si>
  <si>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</si>
  <si>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</si>
  <si>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</si>
  <si>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</si>
  <si>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</si>
  <si>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</si>
  <si>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</si>
  <si>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</si>
  <si>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</si>
  <si>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</si>
  <si>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</si>
  <si>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</si>
  <si>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</si>
  <si>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</si>
  <si>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</si>
  <si>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</si>
  <si>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</si>
  <si>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</si>
  <si>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</si>
  <si>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</si>
  <si>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</si>
  <si>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</si>
  <si>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</si>
  <si>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</si>
  <si>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</si>
  <si>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</si>
  <si>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</si>
  <si>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</si>
  <si>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</si>
  <si>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</si>
  <si>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</si>
  <si>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</si>
  <si>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</si>
  <si>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</si>
  <si>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</si>
  <si>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</si>
  <si>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</si>
  <si>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</si>
  <si>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</si>
  <si>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</si>
  <si>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</si>
  <si>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</si>
  <si>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</si>
  <si>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</si>
  <si>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</si>
  <si>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</si>
  <si>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</si>
  <si>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</si>
  <si>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</si>
  <si>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</si>
  <si>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</si>
  <si>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</si>
  <si>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</si>
  <si>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</si>
  <si>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</si>
  <si>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</si>
  <si>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</si>
  <si>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</si>
  <si>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</si>
  <si>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</si>
  <si>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</si>
  <si>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</si>
  <si>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</si>
  <si>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</si>
  <si>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</si>
  <si>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</si>
  <si>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</si>
  <si>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</si>
  <si>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</si>
  <si>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</si>
  <si>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</si>
  <si>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</si>
  <si>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</si>
  <si>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</si>
  <si>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</si>
  <si>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</si>
  <si>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</si>
  <si>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</si>
  <si>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</si>
  <si>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</si>
  <si>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</si>
  <si>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</si>
  <si>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</si>
  <si>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</si>
  <si>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</si>
  <si>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</si>
  <si>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</si>
  <si>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</si>
  <si>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</si>
  <si>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</si>
  <si>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</si>
  <si>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</si>
  <si>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</si>
  <si>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</si>
  <si>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</si>
  <si>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</si>
  <si>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</si>
  <si>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</si>
  <si>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</si>
  <si>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</si>
  <si>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</si>
  <si>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</si>
  <si>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</si>
  <si>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</si>
  <si>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</si>
  <si>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</si>
  <si>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</si>
  <si>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</si>
  <si>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</si>
  <si>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</si>
  <si>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</si>
  <si>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</si>
  <si>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</si>
  <si>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</si>
  <si>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</si>
  <si>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</si>
  <si>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</si>
  <si>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</si>
  <si>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</si>
  <si>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</si>
  <si>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</si>
  <si>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</si>
  <si>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</si>
  <si>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</si>
  <si>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</si>
  <si>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</si>
  <si>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</si>
  <si>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</si>
  <si>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</si>
  <si>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</si>
  <si>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</si>
  <si>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</si>
  <si>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</si>
  <si>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</si>
  <si>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</si>
  <si>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</si>
  <si>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</si>
  <si>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</si>
  <si>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</si>
  <si>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</si>
  <si>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</si>
  <si>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</si>
  <si>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</si>
  <si>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</si>
  <si>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</si>
  <si>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</si>
  <si>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</si>
  <si>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</si>
  <si>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</si>
  <si>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</si>
  <si>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</si>
  <si>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</si>
  <si>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</si>
  <si>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</si>
  <si>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</si>
  <si>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</si>
  <si>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</si>
  <si>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</si>
  <si>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</si>
  <si>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</si>
  <si>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</si>
  <si>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</si>
  <si>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</si>
  <si>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</si>
  <si>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</si>
  <si>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</si>
  <si>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</si>
  <si>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</si>
  <si>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</si>
  <si>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</si>
  <si>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</si>
  <si>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</si>
  <si>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</si>
  <si>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</si>
  <si>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</si>
  <si>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</si>
  <si>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</si>
  <si>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</si>
  <si>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</si>
  <si>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</si>
  <si>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</si>
  <si>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</si>
  <si>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</si>
  <si>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</si>
  <si>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</si>
  <si>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</si>
  <si>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</si>
  <si>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</si>
  <si>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</si>
  <si>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</si>
  <si>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</si>
  <si>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</si>
  <si>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</si>
  <si>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</si>
  <si>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</si>
  <si>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</si>
  <si>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</si>
  <si>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</si>
  <si>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</si>
  <si>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</si>
  <si>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</si>
  <si>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</si>
  <si>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</si>
  <si>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</si>
  <si>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</si>
  <si>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</si>
  <si>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</si>
  <si>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</si>
  <si>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</si>
  <si>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</si>
  <si>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</si>
  <si>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</si>
  <si>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</si>
  <si>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</si>
  <si>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</si>
  <si>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</si>
  <si>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</si>
  <si>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</si>
  <si>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</si>
  <si>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</si>
  <si>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</si>
  <si>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</si>
  <si>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</si>
  <si>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</si>
  <si>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</si>
  <si>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</si>
  <si>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</si>
  <si>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</si>
  <si>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</si>
  <si>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</si>
  <si>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</si>
  <si>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</si>
  <si>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</si>
  <si>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</si>
  <si>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</si>
  <si>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</si>
  <si>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</si>
  <si>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</si>
  <si>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</si>
  <si>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</si>
  <si>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</si>
  <si>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</si>
  <si>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</si>
  <si>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</si>
  <si>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</si>
  <si>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</si>
  <si>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</si>
  <si>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</si>
  <si>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</si>
  <si>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</si>
  <si>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</si>
  <si>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</si>
  <si>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</si>
  <si>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</si>
  <si>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</si>
  <si>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</si>
  <si>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</si>
  <si>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</si>
  <si>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</si>
  <si>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</si>
  <si>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</si>
  <si>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</si>
  <si>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</si>
  <si>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</si>
  <si>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</si>
  <si>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</si>
  <si>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</si>
  <si>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</si>
  <si>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</si>
  <si>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</si>
  <si>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</si>
  <si>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</si>
  <si>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</si>
  <si>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</si>
  <si>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</si>
  <si>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</si>
  <si>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</si>
  <si>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</si>
  <si>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</si>
  <si>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</si>
  <si>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</si>
  <si>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</si>
  <si>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</si>
  <si>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</si>
  <si>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</si>
  <si>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</si>
  <si>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</si>
  <si>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</si>
  <si>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</si>
  <si>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</si>
  <si>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</si>
  <si>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</si>
  <si>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</si>
  <si>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</si>
  <si>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</si>
  <si>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</si>
  <si>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</si>
  <si>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</si>
  <si>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</si>
  <si>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</si>
  <si>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</si>
  <si>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</si>
  <si>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</si>
  <si>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</si>
  <si>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</si>
  <si>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</si>
  <si>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</si>
  <si>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</si>
  <si>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</si>
  <si>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</si>
  <si>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</si>
  <si>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</si>
  <si>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</si>
  <si>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</si>
  <si>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</si>
  <si>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</si>
  <si>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</si>
  <si>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</si>
  <si>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</si>
  <si>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</si>
  <si>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</si>
  <si>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</si>
  <si>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</si>
  <si>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</si>
  <si>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</si>
  <si>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</si>
  <si>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</si>
  <si>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</si>
  <si>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</si>
  <si>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</si>
  <si>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</si>
  <si>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</si>
  <si>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</si>
  <si>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</si>
  <si>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</si>
  <si>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</si>
  <si>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</si>
  <si>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</si>
  <si>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</si>
  <si>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</si>
  <si>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</si>
  <si>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</si>
  <si>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</si>
  <si>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</si>
  <si>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</si>
  <si>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</si>
  <si>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</si>
  <si>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</si>
  <si>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</si>
  <si>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</si>
  <si>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</si>
  <si>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</si>
  <si>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</si>
  <si>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</si>
  <si>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</si>
  <si>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</si>
  <si>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</si>
  <si>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</si>
  <si>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</si>
  <si>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</si>
  <si>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</si>
  <si>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</si>
  <si>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</si>
  <si>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</si>
  <si>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</si>
  <si>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</si>
  <si>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</si>
  <si>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</si>
  <si>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</si>
  <si>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</si>
  <si>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</si>
  <si>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</si>
  <si>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</si>
  <si>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</si>
  <si>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</si>
  <si>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</si>
  <si>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</si>
  <si>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</si>
  <si>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</si>
  <si>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</si>
  <si>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</si>
  <si>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</si>
  <si>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</si>
  <si>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</si>
  <si>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</si>
  <si>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</si>
  <si>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</si>
  <si>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</si>
  <si>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</si>
  <si>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</si>
  <si>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</si>
  <si>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</si>
  <si>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</si>
  <si>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</si>
  <si>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</si>
  <si>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</si>
  <si>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</si>
  <si>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</si>
  <si>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</si>
  <si>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</si>
  <si>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</si>
  <si>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</si>
  <si>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</si>
  <si>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</si>
  <si>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</si>
  <si>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</si>
  <si>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</si>
  <si>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</si>
  <si>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</si>
  <si>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</si>
  <si>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</si>
  <si>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</si>
  <si>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</si>
  <si>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</si>
  <si>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</si>
  <si>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</si>
  <si>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</si>
  <si>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</si>
  <si>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</si>
  <si>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</si>
  <si>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</si>
  <si>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</si>
  <si>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</si>
  <si>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</si>
  <si>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</si>
  <si>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</si>
  <si>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</si>
  <si>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</si>
  <si>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</si>
  <si>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</si>
  <si>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</si>
  <si>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</si>
  <si>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</si>
  <si>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</si>
  <si>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</si>
  <si>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</si>
  <si>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</si>
  <si>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</si>
  <si>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</si>
  <si>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</si>
  <si>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</si>
  <si>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</si>
  <si>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</si>
  <si>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</si>
  <si>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</si>
  <si>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</si>
  <si>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</si>
  <si>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</si>
  <si>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</si>
  <si>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</si>
  <si>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</si>
  <si>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</si>
  <si>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</si>
  <si>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</si>
  <si>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</si>
  <si>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</si>
  <si>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</si>
  <si>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</si>
  <si>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</si>
  <si>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</si>
  <si>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</si>
  <si>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</si>
  <si>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</si>
  <si>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</si>
  <si>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</si>
  <si>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</si>
  <si>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</si>
  <si>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</si>
  <si>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</si>
  <si>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</si>
  <si>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</si>
  <si>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</si>
  <si>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</si>
  <si>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</si>
  <si>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</si>
  <si>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</si>
  <si>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</si>
  <si>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</si>
  <si>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</si>
  <si>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</si>
  <si>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</si>
  <si>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</si>
  <si>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</si>
  <si>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</si>
  <si>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</si>
  <si>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</si>
  <si>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</si>
  <si>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</si>
  <si>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</si>
  <si>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</si>
  <si>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</si>
  <si>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</si>
  <si>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</si>
  <si>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</si>
  <si>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</si>
  <si>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</si>
  <si>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</si>
  <si>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</si>
  <si>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</si>
  <si>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</si>
  <si>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</si>
  <si>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</si>
  <si>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</si>
  <si>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</si>
  <si>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</si>
  <si>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</si>
  <si>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</si>
  <si>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</si>
  <si>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</si>
  <si>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</si>
  <si>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</si>
  <si>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</si>
  <si>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</si>
  <si>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</si>
  <si>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</si>
  <si>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</si>
  <si>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</si>
  <si>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</si>
  <si>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</si>
  <si>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</si>
  <si>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</si>
  <si>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</si>
  <si>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</si>
  <si>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</si>
  <si>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</si>
  <si>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</si>
  <si>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</si>
  <si>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</si>
  <si>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</si>
  <si>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</si>
  <si>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</si>
  <si>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</si>
  <si>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</si>
  <si>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</si>
  <si>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</si>
  <si>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</si>
  <si>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</si>
  <si>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</si>
  <si>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</si>
  <si>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</si>
  <si>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</si>
  <si>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</si>
  <si>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</si>
  <si>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</si>
  <si>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</si>
  <si>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</si>
  <si>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</si>
  <si>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</si>
  <si>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</si>
  <si>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</si>
  <si>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</si>
  <si>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</si>
  <si>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</si>
  <si>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</si>
  <si>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</si>
  <si>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</si>
  <si>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</si>
  <si>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</si>
  <si>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</si>
  <si>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</si>
  <si>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</si>
  <si>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</si>
  <si>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</si>
  <si>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</si>
  <si>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</si>
  <si>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</si>
  <si>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</si>
  <si>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</si>
  <si>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</si>
  <si>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</si>
  <si>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</si>
  <si>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</si>
  <si>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</si>
  <si>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</si>
  <si>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</si>
  <si>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</si>
  <si>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</si>
  <si>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</si>
  <si>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</si>
  <si>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</si>
  <si>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</si>
  <si>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</si>
  <si>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</si>
  <si>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</si>
  <si>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</si>
  <si>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</si>
  <si>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</si>
  <si>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</si>
  <si>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</si>
  <si>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</si>
  <si>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</si>
  <si>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</si>
  <si>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</si>
  <si>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</si>
  <si>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</si>
  <si>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</si>
  <si>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</si>
  <si>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</si>
  <si>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</si>
  <si>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</si>
  <si>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</si>
  <si>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</si>
  <si>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</si>
  <si>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</si>
  <si>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</si>
  <si>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</si>
  <si>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</si>
  <si>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</si>
  <si>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</si>
  <si>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</si>
  <si>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</si>
  <si>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</si>
  <si>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</si>
  <si>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</si>
  <si>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</si>
  <si>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</si>
  <si>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</si>
  <si>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</si>
  <si>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</si>
  <si>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</si>
  <si>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</si>
  <si>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</si>
  <si>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</si>
  <si>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</si>
  <si>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</si>
  <si>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</si>
  <si>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</si>
  <si>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</si>
  <si>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</si>
  <si>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</si>
  <si>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</si>
  <si>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</si>
  <si>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</si>
  <si>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</si>
  <si>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</si>
  <si>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</si>
  <si>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</si>
  <si>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</si>
  <si>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</si>
  <si>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</si>
  <si>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</si>
  <si>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</si>
  <si>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</si>
  <si>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</si>
  <si>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</si>
  <si>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</si>
  <si>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</si>
  <si>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</si>
  <si>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</si>
  <si>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</si>
  <si>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</si>
  <si>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</si>
  <si>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</si>
  <si>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</si>
  <si>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</si>
  <si>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</si>
  <si>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</si>
  <si>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</si>
  <si>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</si>
  <si>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</si>
  <si>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</si>
  <si>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</si>
  <si>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</si>
  <si>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</si>
  <si>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</si>
  <si>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</si>
  <si>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</si>
  <si>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</si>
  <si>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</si>
  <si>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</si>
  <si>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</si>
  <si>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</si>
  <si>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</si>
  <si>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</si>
  <si>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</si>
  <si>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</si>
  <si>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</si>
  <si>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</si>
  <si>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</si>
  <si>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</si>
  <si>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</si>
  <si>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</si>
  <si>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</si>
  <si>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</si>
  <si>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</si>
  <si>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</si>
  <si>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</si>
  <si>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</si>
  <si>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</si>
  <si>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</si>
  <si>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</si>
  <si>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</si>
  <si>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</si>
  <si>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</si>
  <si>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</si>
  <si>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</si>
  <si>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</si>
  <si>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</si>
  <si>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</si>
  <si>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</si>
  <si>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</si>
  <si>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</si>
  <si>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</si>
  <si>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</si>
  <si>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</si>
  <si>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</si>
  <si>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</si>
  <si>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</si>
  <si>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</si>
  <si>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</si>
  <si>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</si>
  <si>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</si>
  <si>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</si>
  <si>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</si>
  <si>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</si>
  <si>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</si>
  <si>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</si>
  <si>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</si>
  <si>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</si>
  <si>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</si>
  <si>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</si>
  <si>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</si>
  <si>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</si>
  <si>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</si>
  <si>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</si>
  <si>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</si>
  <si>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</si>
  <si>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</si>
  <si>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</si>
  <si>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</si>
  <si>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</si>
  <si>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</si>
  <si>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</si>
  <si>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</si>
  <si>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</si>
  <si>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</si>
  <si>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</si>
  <si>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</si>
  <si>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</si>
  <si>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</si>
  <si>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</si>
  <si>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</si>
  <si>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</si>
  <si>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</si>
  <si>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</si>
  <si>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</si>
  <si>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</si>
  <si>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</si>
  <si>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</si>
  <si>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</si>
  <si>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</si>
  <si>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</si>
  <si>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</si>
  <si>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</si>
  <si>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</si>
  <si>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</si>
  <si>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</si>
  <si>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</si>
  <si>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</si>
  <si>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</si>
  <si>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</si>
  <si>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</si>
  <si>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</si>
  <si>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</si>
  <si>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</si>
  <si>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</si>
  <si>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</si>
  <si>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</si>
  <si>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</si>
  <si>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</si>
  <si>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</si>
  <si>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</si>
  <si>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</si>
  <si>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</si>
  <si>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</si>
  <si>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</si>
  <si>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</si>
  <si>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</si>
  <si>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</si>
  <si>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</si>
  <si>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</si>
  <si>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</si>
  <si>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</si>
  <si>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</si>
  <si>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</si>
  <si>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</si>
  <si>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</si>
  <si>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</si>
  <si>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</si>
  <si>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</si>
  <si>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</si>
  <si>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</si>
  <si>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</si>
  <si>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</si>
  <si>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</si>
  <si>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</si>
  <si>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</si>
  <si>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</si>
  <si>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</si>
  <si>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</si>
  <si>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</si>
  <si>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</si>
  <si>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</si>
  <si>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</si>
  <si>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</si>
  <si>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</si>
  <si>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</si>
  <si>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</si>
  <si>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</si>
  <si>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</si>
  <si>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</si>
  <si>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</si>
  <si>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</si>
  <si>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</si>
  <si>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</si>
  <si>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</si>
  <si>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</si>
  <si>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</si>
  <si>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</si>
  <si>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</si>
  <si>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</si>
  <si>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</si>
  <si>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</si>
  <si>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</si>
  <si>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</si>
  <si>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</si>
  <si>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</si>
  <si>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</si>
  <si>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</si>
  <si>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</si>
  <si>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</si>
  <si>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</si>
  <si>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</si>
  <si>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</si>
  <si>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</si>
  <si>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</si>
  <si>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</si>
  <si>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</si>
  <si>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</si>
  <si>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</si>
  <si>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</si>
  <si>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</si>
  <si>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</si>
  <si>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</si>
  <si>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</si>
  <si>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</si>
  <si>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</si>
  <si>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</si>
  <si>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</si>
  <si>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</si>
  <si>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</si>
  <si>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</si>
  <si>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</si>
  <si>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</si>
  <si>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</si>
  <si>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</si>
  <si>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</si>
  <si>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</si>
  <si>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</si>
  <si>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</si>
  <si>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</si>
  <si>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</si>
  <si>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</si>
  <si>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</si>
  <si>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</si>
  <si>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</si>
  <si>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</si>
  <si>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</si>
  <si>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</si>
  <si>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</si>
  <si>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</si>
  <si>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</si>
  <si>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</si>
  <si>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</si>
  <si>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</si>
  <si>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</si>
  <si>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</si>
  <si>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</si>
  <si>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</si>
  <si>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</si>
  <si>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</si>
  <si>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</si>
  <si>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</si>
  <si>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</si>
  <si>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</si>
  <si>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</si>
  <si>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</si>
  <si>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</si>
  <si>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</si>
  <si>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</si>
  <si>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</si>
  <si>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</si>
  <si>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</si>
  <si>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</si>
  <si>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</si>
  <si>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</si>
  <si>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</si>
  <si>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</si>
  <si>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</si>
  <si>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</si>
  <si>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</si>
  <si>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</si>
  <si>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</si>
  <si>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</si>
  <si>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</si>
  <si>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</si>
  <si>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</si>
  <si>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</si>
  <si>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</si>
  <si>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</si>
  <si>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</si>
  <si>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</si>
  <si>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</si>
  <si>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</si>
  <si>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</si>
  <si>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</si>
  <si>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</si>
  <si>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</si>
  <si>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</si>
  <si>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</si>
  <si>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</si>
  <si>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</si>
  <si>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</si>
  <si>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</si>
  <si>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</si>
  <si>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</si>
  <si>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</si>
  <si>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</si>
  <si>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</si>
  <si>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</si>
  <si>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</si>
  <si>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</si>
  <si>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</si>
  <si>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</si>
  <si>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</si>
  <si>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</si>
  <si>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</si>
  <si>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</si>
  <si>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</si>
  <si>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</si>
  <si>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</si>
  <si>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</si>
  <si>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</si>
  <si>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</si>
  <si>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</si>
  <si>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</si>
  <si>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</si>
  <si>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</si>
  <si>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</si>
  <si>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</si>
  <si>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</si>
  <si>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</si>
  <si>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</si>
  <si>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</si>
  <si>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</si>
  <si>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</si>
  <si>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</si>
  <si>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</si>
  <si>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</si>
  <si>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</si>
  <si>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</si>
  <si>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</si>
  <si>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</si>
  <si>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</si>
  <si>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</si>
  <si>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</si>
  <si>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</si>
  <si>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</si>
  <si>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</si>
  <si>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</si>
  <si>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</si>
  <si>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</si>
  <si>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</si>
  <si>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</si>
  <si>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</si>
  <si>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</si>
  <si>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</si>
  <si>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</si>
  <si>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</si>
  <si>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</si>
  <si>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</si>
  <si>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</si>
  <si>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</si>
  <si>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</si>
  <si>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</si>
  <si>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</si>
  <si>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</si>
  <si>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</si>
  <si>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</si>
  <si>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</si>
  <si>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</si>
  <si>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</si>
  <si>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</si>
  <si>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</si>
  <si>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</si>
  <si>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</si>
  <si>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</si>
  <si>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</si>
  <si>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</si>
  <si>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</si>
  <si>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</si>
  <si>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</si>
  <si>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</si>
  <si>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</si>
  <si>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</si>
  <si>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</si>
  <si>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</si>
  <si>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</si>
  <si>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</si>
  <si>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</si>
  <si>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</si>
  <si>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</si>
  <si>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</si>
  <si>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</si>
  <si>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</si>
  <si>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</si>
  <si>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</si>
  <si>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</si>
  <si>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</si>
  <si>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</si>
  <si>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</si>
  <si>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</si>
  <si>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</si>
  <si>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</si>
  <si>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</si>
  <si>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</si>
  <si>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</si>
  <si>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</si>
  <si>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</si>
  <si>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</si>
  <si>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</si>
  <si>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</si>
  <si>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</si>
  <si>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</si>
  <si>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</si>
  <si>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</si>
  <si>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</si>
  <si>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</si>
  <si>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</si>
  <si>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</si>
  <si>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</si>
  <si>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</si>
  <si>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</si>
  <si>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</si>
  <si>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</si>
  <si>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</si>
  <si>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</si>
  <si>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</si>
  <si>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</si>
  <si>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</si>
  <si>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</si>
  <si>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</si>
  <si>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</si>
  <si>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</si>
  <si>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</si>
  <si>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</si>
  <si>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</si>
  <si>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</si>
  <si>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</si>
  <si>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</si>
  <si>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</si>
  <si>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</si>
  <si>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</si>
  <si>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</si>
  <si>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</si>
  <si>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</si>
  <si>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</si>
  <si>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</si>
  <si>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</si>
  <si>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</si>
  <si>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</si>
  <si>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</si>
  <si>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</si>
  <si>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</si>
  <si>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</si>
  <si>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</si>
  <si>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</si>
  <si>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</si>
  <si>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</si>
  <si>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</si>
  <si>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</si>
  <si>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</si>
  <si>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</si>
  <si>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</si>
  <si>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</si>
  <si>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</si>
  <si>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</si>
  <si>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</si>
  <si>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</si>
  <si>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</si>
  <si>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</si>
  <si>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</si>
  <si>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</si>
  <si>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</si>
  <si>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</si>
  <si>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</si>
  <si>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</si>
  <si>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</si>
  <si>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</si>
  <si>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</si>
  <si>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</si>
  <si>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</si>
  <si>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</si>
  <si>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</si>
  <si>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</si>
  <si>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</si>
  <si>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</si>
  <si>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</si>
  <si>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</si>
  <si>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</si>
  <si>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</si>
  <si>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</si>
  <si>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</si>
  <si>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</si>
  <si>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</si>
  <si>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</si>
  <si>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</si>
  <si>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</si>
  <si>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</si>
  <si>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</si>
  <si>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</si>
  <si>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</si>
  <si>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</si>
  <si>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</si>
  <si>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</si>
  <si>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</si>
  <si>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</si>
  <si>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</si>
  <si>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</si>
  <si>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</si>
  <si>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</si>
  <si>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</si>
  <si>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</si>
  <si>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</si>
  <si>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</si>
  <si>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</si>
  <si>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</si>
  <si>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</si>
  <si>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</si>
  <si>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</si>
  <si>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</si>
  <si>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</si>
  <si>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</si>
  <si>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</si>
  <si>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</si>
  <si>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</si>
  <si>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</si>
  <si>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</si>
  <si>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</si>
  <si>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</si>
  <si>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</si>
  <si>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</si>
  <si>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</si>
  <si>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</si>
  <si>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</si>
  <si>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</si>
  <si>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</si>
  <si>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</si>
  <si>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</si>
  <si>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</si>
  <si>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</si>
  <si>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</si>
  <si>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</si>
  <si>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</si>
  <si>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</si>
  <si>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</si>
  <si>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</si>
  <si>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</si>
  <si>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</si>
  <si>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</si>
  <si>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</si>
  <si>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</si>
  <si>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</si>
  <si>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</si>
  <si>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</si>
  <si>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</si>
  <si>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</si>
  <si>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</si>
  <si>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</si>
  <si>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</si>
  <si>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</si>
  <si>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</si>
  <si>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</si>
  <si>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</si>
  <si>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</si>
  <si>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</si>
  <si>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</si>
  <si>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</si>
  <si>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</si>
  <si>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</si>
  <si>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</si>
  <si>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</si>
  <si>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</si>
  <si>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</si>
  <si>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</si>
  <si>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</si>
  <si>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</si>
  <si>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</si>
  <si>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</si>
  <si>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</si>
  <si>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</si>
  <si>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</si>
  <si>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</si>
  <si>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</si>
  <si>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</si>
  <si>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</si>
  <si>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</si>
  <si>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</si>
  <si>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</si>
  <si>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</si>
  <si>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</si>
  <si>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</si>
  <si>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</si>
  <si>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</si>
  <si>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</si>
  <si>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</si>
  <si>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</si>
  <si>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</si>
  <si>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</si>
  <si>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</si>
  <si>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</si>
  <si>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</si>
  <si>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</si>
  <si>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</si>
  <si>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</si>
  <si>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</si>
  <si>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</si>
  <si>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</si>
  <si>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</si>
  <si>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</si>
  <si>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</si>
  <si>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</si>
  <si>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</si>
  <si>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</si>
  <si>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</si>
  <si>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</si>
  <si>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</si>
  <si>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</si>
  <si>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</si>
  <si>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</si>
  <si>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</si>
  <si>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</si>
  <si>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</si>
  <si>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</si>
  <si>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</si>
  <si>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</si>
  <si>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</si>
  <si>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</si>
  <si>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</si>
  <si>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</si>
  <si>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</si>
  <si>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</si>
  <si>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</si>
  <si>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</si>
  <si>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</si>
  <si>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</si>
  <si>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</si>
  <si>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</si>
  <si>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</si>
  <si>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</si>
  <si>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</si>
  <si>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</si>
  <si>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</si>
  <si>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</si>
  <si>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</si>
  <si>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</si>
  <si>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</si>
  <si>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</si>
  <si>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</si>
  <si>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</si>
  <si>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</si>
  <si>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</si>
  <si>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</si>
  <si>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</si>
  <si>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</si>
  <si>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</si>
  <si>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</si>
  <si>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</si>
  <si>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</si>
  <si>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</si>
  <si>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</si>
  <si>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</si>
  <si>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</si>
  <si>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</si>
  <si>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</si>
  <si>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</si>
  <si>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</si>
  <si>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</si>
  <si>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</si>
  <si>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</si>
  <si>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</si>
  <si>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</si>
  <si>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</si>
  <si>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</si>
  <si>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</si>
  <si>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</si>
  <si>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</si>
  <si>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</si>
  <si>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</si>
  <si>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</si>
  <si>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</si>
  <si>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</si>
  <si>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</si>
  <si>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</si>
  <si>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</si>
  <si>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</si>
  <si>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</si>
  <si>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</si>
  <si>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</si>
  <si>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</si>
  <si>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</si>
  <si>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</si>
  <si>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</si>
  <si>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</si>
  <si>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</si>
  <si>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</si>
  <si>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</si>
  <si>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</si>
  <si>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</si>
  <si>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</si>
  <si>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</si>
  <si>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</si>
  <si>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</si>
  <si>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</si>
  <si>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</si>
  <si>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</si>
  <si>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</si>
  <si>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</si>
  <si>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</si>
  <si>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</si>
  <si>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</si>
  <si>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</si>
  <si>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</si>
  <si>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</si>
  <si>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</si>
  <si>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</si>
  <si>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</si>
  <si>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</si>
  <si>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</si>
  <si>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</si>
  <si>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</si>
  <si>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</si>
  <si>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</si>
  <si>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</si>
  <si>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</si>
  <si>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</si>
  <si>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</si>
  <si>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</si>
  <si>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</si>
  <si>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</si>
  <si>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</si>
  <si>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</si>
  <si>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</si>
  <si>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</si>
  <si>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</si>
  <si>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</si>
  <si>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</si>
  <si>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</si>
  <si>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</si>
  <si>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</si>
  <si>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</si>
  <si>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</si>
  <si>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</si>
  <si>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</si>
  <si>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</si>
  <si>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</si>
  <si>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</si>
  <si>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</si>
  <si>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</si>
  <si>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</si>
  <si>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</si>
  <si>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</si>
  <si>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</si>
  <si>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</si>
  <si>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</si>
  <si>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</si>
  <si>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</si>
  <si>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</si>
  <si>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</si>
  <si>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</si>
  <si>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</si>
  <si>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</si>
  <si>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</si>
  <si>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</si>
  <si>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</si>
  <si>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</si>
  <si>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</si>
  <si>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</si>
  <si>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</si>
  <si>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</si>
  <si>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</si>
  <si>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</si>
  <si>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</si>
  <si>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</si>
  <si>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</si>
  <si>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</si>
  <si>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</si>
  <si>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</si>
  <si>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</si>
  <si>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</si>
  <si>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</si>
  <si>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</si>
  <si>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</si>
  <si>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</si>
  <si>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</si>
  <si>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</si>
  <si>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</si>
  <si>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</si>
  <si>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</si>
  <si>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</si>
  <si>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</si>
  <si>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</si>
  <si>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</si>
  <si>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</si>
  <si>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</si>
  <si>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</si>
  <si>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</si>
  <si>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</si>
  <si>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</si>
  <si>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</si>
  <si>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</si>
  <si>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</si>
  <si>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</si>
  <si>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</si>
  <si>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</si>
  <si>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</si>
  <si>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</si>
  <si>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</si>
  <si>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</si>
  <si>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</si>
  <si>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</si>
  <si>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</si>
  <si>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</si>
  <si>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</si>
  <si>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</si>
  <si>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</si>
  <si>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</si>
  <si>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</si>
  <si>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</si>
  <si>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</si>
  <si>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</si>
  <si>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</si>
  <si>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</si>
  <si>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</si>
  <si>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</si>
  <si>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</si>
  <si>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</si>
  <si>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</si>
  <si>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</si>
  <si>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</si>
  <si>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</si>
  <si>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</si>
  <si>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</si>
  <si>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</si>
  <si>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</si>
  <si>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</si>
  <si>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</si>
  <si>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</si>
  <si>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</si>
  <si>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</si>
  <si>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</si>
  <si>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</si>
  <si>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</si>
  <si>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</si>
  <si>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</si>
  <si>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</si>
  <si>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</si>
  <si>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</si>
  <si>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</si>
  <si>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</si>
  <si>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</si>
  <si>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</si>
  <si>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</si>
  <si>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</si>
  <si>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</si>
  <si>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</si>
  <si>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</si>
  <si>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</si>
  <si>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</si>
  <si>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</si>
  <si>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</si>
  <si>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</si>
  <si>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</si>
  <si>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</si>
  <si>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</si>
  <si>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</si>
  <si>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</si>
  <si>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</si>
  <si>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</si>
  <si>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</si>
  <si>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</si>
  <si>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</si>
  <si>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</si>
  <si>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</si>
  <si>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</si>
  <si>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</si>
  <si>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</si>
  <si>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</si>
  <si>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</si>
  <si>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</si>
  <si>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</si>
  <si>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</si>
  <si>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</si>
  <si>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</si>
  <si>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</si>
  <si>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</si>
  <si>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</si>
  <si>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</si>
  <si>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</si>
  <si>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</si>
  <si>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</si>
  <si>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</si>
  <si>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</si>
  <si>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</si>
  <si>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</si>
  <si>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</si>
  <si>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</si>
  <si>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</si>
  <si>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</si>
  <si>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</si>
  <si>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</si>
  <si>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</si>
  <si>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</si>
  <si>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</si>
  <si>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</si>
  <si>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</si>
  <si>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</si>
  <si>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</si>
  <si>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</si>
  <si>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</si>
  <si>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</si>
  <si>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</si>
  <si>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</si>
  <si>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</si>
  <si>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</si>
  <si>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</si>
  <si>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</si>
  <si>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</si>
  <si>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</si>
  <si>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</si>
  <si>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</si>
  <si>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</si>
  <si>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</si>
  <si>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</si>
  <si>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</si>
  <si>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</si>
  <si>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</si>
  <si>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</si>
  <si>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</si>
  <si>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</si>
  <si>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</si>
  <si>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</si>
  <si>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</si>
  <si>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</si>
  <si>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</si>
  <si>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</si>
  <si>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</si>
  <si>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</si>
  <si>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</si>
  <si>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</si>
  <si>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</si>
  <si>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</si>
  <si>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</si>
  <si>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</si>
  <si>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</si>
  <si>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</si>
  <si>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</si>
  <si>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</si>
  <si>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</si>
  <si>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</si>
  <si>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</si>
  <si>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</si>
  <si>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</si>
  <si>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</si>
  <si>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</si>
  <si>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</si>
  <si>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</si>
  <si>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</si>
  <si>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</si>
  <si>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</si>
  <si>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</si>
  <si>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</si>
  <si>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</si>
  <si>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</si>
  <si>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</si>
  <si>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</si>
  <si>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</si>
  <si>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</si>
  <si>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</si>
  <si>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</si>
  <si>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</si>
  <si>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</si>
  <si>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</si>
  <si>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</si>
  <si>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</si>
  <si>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</si>
  <si>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</si>
  <si>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</si>
  <si>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</si>
  <si>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</si>
  <si>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</si>
  <si>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</si>
  <si>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</si>
  <si>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</si>
  <si>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</si>
  <si>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</si>
  <si>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</si>
  <si>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</si>
  <si>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</si>
  <si>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</si>
  <si>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</si>
  <si>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</si>
  <si>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</si>
  <si>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</si>
  <si>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</si>
  <si>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</si>
  <si>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</si>
  <si>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</si>
  <si>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</si>
  <si>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</si>
  <si>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</si>
  <si>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</si>
  <si>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</si>
  <si>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</si>
  <si>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</si>
  <si>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</si>
  <si>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</si>
  <si>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</si>
  <si>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</si>
  <si>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</si>
  <si>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</si>
  <si>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</si>
  <si>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</si>
  <si>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</si>
  <si>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</si>
  <si>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</si>
  <si>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</si>
  <si>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</si>
  <si>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</si>
  <si>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</si>
  <si>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</si>
  <si>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</si>
  <si>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</si>
  <si>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</si>
  <si>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</si>
  <si>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</si>
  <si>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</si>
  <si>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</si>
  <si>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</si>
  <si>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</si>
  <si>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</si>
  <si>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</si>
  <si>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</si>
  <si>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</si>
  <si>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</si>
  <si>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</si>
  <si>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</si>
  <si>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</si>
  <si>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</si>
  <si>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</si>
  <si>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</si>
  <si>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</si>
  <si>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</si>
  <si>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</si>
  <si>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</si>
  <si>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</si>
  <si>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</si>
  <si>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</si>
  <si>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</si>
  <si>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</si>
  <si>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</si>
  <si>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</si>
  <si>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</si>
  <si>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</si>
  <si>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</si>
  <si>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</si>
  <si>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</si>
  <si>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</si>
  <si>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</si>
  <si>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</si>
  <si>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</si>
  <si>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</si>
  <si>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</si>
  <si>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</si>
  <si>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</si>
  <si>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</si>
  <si>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</si>
  <si>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</si>
  <si>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</si>
  <si>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</si>
  <si>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</si>
  <si>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</si>
  <si>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</si>
  <si>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</si>
  <si>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</si>
  <si>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</si>
  <si>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</si>
  <si>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</si>
  <si>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</si>
  <si>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</si>
  <si>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</si>
  <si>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</si>
  <si>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</si>
  <si>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</si>
  <si>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</si>
  <si>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</si>
  <si>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</si>
  <si>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</si>
  <si>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</si>
  <si>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</si>
  <si>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</si>
  <si>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</si>
  <si>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</si>
  <si>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</si>
  <si>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</si>
  <si>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</si>
  <si>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</si>
  <si>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</si>
  <si>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</si>
  <si>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</si>
  <si>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</si>
  <si>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</si>
  <si>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</si>
  <si>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</si>
  <si>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</si>
  <si>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</si>
  <si>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</si>
  <si>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</si>
  <si>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</si>
  <si>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</si>
  <si>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</si>
  <si>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</si>
  <si>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</si>
  <si>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</si>
  <si>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</si>
  <si>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</si>
  <si>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</si>
  <si>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</si>
  <si>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</si>
  <si>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</si>
  <si>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</si>
  <si>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</si>
  <si>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</si>
  <si>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</si>
  <si>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</si>
  <si>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</si>
  <si>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</si>
  <si>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</si>
  <si>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</si>
  <si>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</si>
  <si>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</si>
  <si>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</si>
  <si>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</si>
  <si>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</si>
  <si>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</si>
  <si>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</si>
  <si>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</si>
  <si>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</si>
  <si>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</si>
  <si>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</si>
  <si>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</si>
  <si>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</si>
  <si>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</si>
  <si>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</si>
  <si>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</si>
  <si>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</si>
  <si>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</si>
  <si>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</si>
  <si>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</si>
  <si>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</si>
  <si>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</si>
  <si>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</si>
  <si>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</si>
  <si>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</si>
  <si>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</si>
  <si>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</si>
  <si>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</si>
  <si>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</si>
  <si>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</si>
  <si>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</si>
  <si>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</si>
  <si>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</si>
  <si>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</si>
  <si>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</si>
  <si>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</si>
  <si>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</si>
  <si>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</si>
  <si>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</si>
  <si>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</si>
  <si>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</si>
  <si>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</si>
  <si>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</si>
  <si>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</si>
  <si>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</si>
  <si>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</si>
  <si>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</si>
  <si>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</si>
  <si>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</si>
  <si>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</si>
  <si>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</si>
  <si>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</si>
  <si>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</si>
  <si>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</si>
  <si>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</si>
  <si>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</si>
  <si>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</si>
  <si>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</si>
  <si>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</si>
  <si>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</si>
  <si>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</si>
  <si>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</si>
  <si>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</si>
  <si>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</si>
  <si>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</si>
  <si>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</si>
  <si>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</si>
  <si>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</si>
  <si>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</si>
  <si>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</si>
  <si>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</si>
  <si>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</si>
  <si>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</si>
  <si>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</si>
  <si>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</si>
  <si>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</si>
  <si>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</si>
  <si>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</si>
  <si>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</si>
  <si>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</si>
  <si>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</si>
  <si>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</si>
  <si>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</si>
  <si>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</si>
  <si>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</si>
  <si>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</si>
  <si>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</si>
  <si>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</si>
  <si>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</si>
  <si>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</si>
  <si>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</si>
  <si>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</si>
  <si>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</si>
  <si>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</si>
  <si>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</si>
  <si>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</si>
  <si>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</si>
  <si>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</si>
  <si>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</si>
  <si>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</si>
  <si>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</si>
  <si>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</si>
  <si>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</si>
  <si>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</si>
  <si>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</si>
  <si>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</si>
  <si>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</si>
  <si>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</si>
  <si>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</si>
  <si>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</si>
  <si>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</si>
  <si>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</si>
  <si>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</si>
  <si>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</si>
  <si>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</si>
  <si>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</si>
  <si>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</si>
  <si>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</si>
  <si>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</si>
  <si>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</si>
  <si>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</si>
  <si>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</si>
  <si>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</si>
  <si>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</si>
  <si>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</si>
  <si>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</si>
  <si>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</si>
  <si>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</si>
  <si>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</si>
  <si>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</si>
  <si>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</si>
  <si>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</si>
  <si>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</si>
  <si>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</si>
  <si>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</si>
  <si>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</si>
  <si>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</si>
  <si>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</si>
  <si>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</si>
  <si>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</si>
  <si>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</si>
  <si>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</si>
  <si>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</si>
  <si>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</si>
  <si>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</si>
  <si>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</si>
  <si>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</si>
  <si>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</si>
  <si>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</si>
  <si>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</si>
  <si>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</si>
  <si>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</si>
  <si>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</si>
  <si>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</si>
  <si>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</si>
  <si>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</si>
  <si>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</si>
  <si>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</si>
  <si>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</si>
  <si>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</si>
  <si>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</si>
  <si>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</si>
  <si>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</si>
  <si>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</si>
  <si>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</si>
  <si>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</si>
  <si>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</si>
  <si>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</si>
  <si>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</si>
  <si>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</si>
  <si>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</si>
  <si>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</si>
  <si>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</si>
  <si>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</si>
  <si>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</si>
  <si>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</si>
  <si>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</si>
  <si>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</si>
  <si>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</si>
  <si>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</si>
  <si>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</si>
  <si>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</si>
  <si>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</si>
  <si>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</si>
  <si>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</si>
  <si>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</si>
  <si>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</si>
  <si>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</si>
  <si>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</si>
  <si>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</si>
  <si>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</si>
  <si>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</si>
  <si>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</si>
  <si>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</si>
  <si>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</si>
  <si>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</si>
  <si>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</si>
  <si>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</si>
  <si>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</si>
  <si>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</si>
  <si>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</si>
  <si>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</si>
  <si>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</si>
  <si>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</si>
  <si>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</si>
  <si>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</si>
  <si>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</si>
  <si>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</si>
  <si>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</si>
  <si>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</si>
  <si>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</si>
  <si>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</si>
  <si>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</si>
  <si>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</si>
  <si>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</si>
  <si>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</si>
  <si>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</si>
  <si>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</si>
  <si>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</si>
  <si>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</si>
  <si>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</si>
  <si>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</si>
  <si>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</si>
  <si>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</si>
  <si>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</si>
  <si>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</si>
  <si>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</si>
  <si>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</si>
  <si>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</si>
  <si>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</si>
  <si>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</si>
  <si>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</si>
  <si>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</si>
  <si>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</si>
  <si>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</si>
  <si>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</si>
  <si>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</si>
  <si>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</si>
  <si>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</si>
  <si>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</si>
  <si>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</si>
  <si>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</si>
  <si>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</si>
  <si>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</si>
  <si>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</si>
  <si>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</si>
  <si>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</si>
  <si>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</si>
  <si>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</si>
  <si>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</si>
  <si>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</si>
  <si>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</si>
  <si>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</si>
  <si>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</si>
  <si>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</si>
  <si>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</si>
  <si>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</si>
  <si>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</si>
  <si>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</si>
  <si>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</si>
  <si>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</si>
  <si>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</si>
  <si>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</si>
  <si>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</si>
  <si>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</si>
  <si>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</si>
  <si>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</si>
  <si>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</si>
  <si>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</si>
  <si>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</si>
  <si>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</si>
  <si>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</si>
  <si>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</si>
  <si>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</si>
  <si>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</si>
  <si>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</si>
  <si>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</si>
  <si>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</si>
  <si>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</si>
  <si>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</si>
  <si>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</si>
  <si>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</si>
  <si>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</si>
  <si>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</si>
  <si>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</si>
  <si>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</si>
  <si>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</si>
  <si>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</si>
  <si>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</si>
  <si>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</si>
  <si>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</si>
  <si>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</si>
  <si>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</si>
  <si>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</si>
  <si>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</si>
  <si>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</si>
  <si>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</si>
  <si>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</si>
  <si>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</si>
  <si>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</si>
  <si>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</si>
  <si>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</si>
  <si>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</si>
  <si>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</si>
  <si>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</si>
  <si>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</si>
  <si>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</si>
  <si>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</si>
  <si>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</si>
  <si>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</si>
  <si>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</si>
  <si>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</si>
  <si>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</si>
  <si>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</si>
  <si>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</si>
  <si>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</si>
  <si>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</si>
  <si>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</si>
  <si>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</si>
  <si>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</si>
  <si>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</si>
  <si>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</si>
  <si>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</si>
  <si>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</si>
  <si>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</si>
  <si>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</si>
  <si>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</si>
  <si>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</si>
  <si>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</si>
  <si>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</si>
  <si>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</si>
  <si>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</si>
  <si>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</si>
  <si>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</si>
  <si>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</si>
  <si>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</si>
  <si>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</si>
  <si>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</si>
  <si>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</si>
  <si>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</si>
  <si>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</si>
  <si>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</si>
  <si>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</si>
  <si>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</si>
  <si>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</si>
  <si>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</si>
  <si>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</si>
  <si>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</si>
  <si>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</si>
  <si>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</si>
  <si>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</si>
  <si>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</si>
  <si>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</si>
  <si>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</si>
  <si>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</si>
  <si>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</si>
  <si>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</si>
  <si>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</si>
  <si>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</si>
  <si>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</si>
  <si>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</si>
  <si>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</si>
  <si>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</si>
  <si>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</si>
  <si>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</si>
  <si>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</si>
  <si>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</si>
  <si>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</si>
  <si>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</si>
  <si>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</si>
  <si>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</si>
  <si>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</si>
  <si>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</si>
  <si>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</si>
  <si>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</si>
  <si>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</si>
  <si>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</si>
  <si>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</si>
  <si>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</si>
  <si>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</si>
  <si>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</si>
  <si>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</si>
  <si>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</si>
  <si>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</si>
  <si>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</si>
  <si>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</si>
  <si>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</si>
  <si>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</si>
  <si>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</si>
  <si>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</si>
  <si>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</si>
  <si>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</si>
  <si>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</si>
  <si>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</si>
  <si>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</si>
  <si>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</si>
  <si>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</si>
  <si>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</si>
  <si>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</si>
  <si>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</si>
  <si>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</si>
  <si>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</si>
  <si>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</si>
  <si>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</si>
  <si>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</si>
  <si>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</si>
  <si>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</si>
  <si>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</si>
  <si>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</si>
  <si>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</si>
  <si>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</si>
  <si>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</si>
  <si>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</si>
  <si>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</si>
  <si>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</si>
  <si>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</si>
  <si>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</si>
  <si>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</si>
  <si>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</si>
  <si>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</si>
  <si>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</si>
  <si>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</si>
  <si>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</si>
  <si>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</si>
  <si>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</si>
  <si>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</si>
  <si>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</si>
  <si>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</si>
  <si>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</si>
  <si>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</si>
  <si>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</si>
  <si>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</si>
  <si>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</si>
  <si>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</si>
  <si>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</si>
  <si>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</si>
  <si>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</si>
  <si>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</si>
  <si>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</si>
  <si>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</si>
  <si>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</si>
  <si>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</si>
  <si>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</si>
  <si>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</si>
  <si>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</si>
  <si>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</si>
  <si>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</si>
  <si>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</si>
  <si>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</si>
  <si>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</si>
  <si>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</si>
  <si>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</si>
  <si>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</si>
  <si>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</si>
  <si>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</si>
  <si>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</si>
  <si>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</si>
  <si>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</si>
  <si>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</si>
  <si>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</si>
  <si>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</si>
  <si>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</si>
  <si>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</si>
  <si>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</si>
  <si>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</si>
  <si>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</si>
  <si>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</si>
  <si>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</si>
  <si>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</si>
  <si>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</si>
  <si>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</si>
  <si>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</si>
  <si>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</si>
  <si>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</si>
  <si>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</si>
  <si>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</si>
  <si>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</si>
  <si>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</si>
  <si>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</si>
  <si>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</si>
  <si>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</si>
  <si>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</si>
  <si>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</si>
  <si>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</si>
  <si>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</si>
  <si>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</si>
  <si>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</si>
  <si>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</si>
  <si>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</si>
  <si>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</si>
  <si>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</si>
  <si>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</si>
  <si>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</si>
  <si>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</si>
  <si>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</si>
  <si>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</si>
  <si>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</si>
  <si>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</si>
  <si>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</si>
  <si>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</si>
  <si>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</si>
  <si>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</si>
  <si>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</si>
  <si>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</si>
  <si>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</si>
  <si>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</si>
  <si>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</si>
  <si>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</si>
  <si>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</si>
  <si>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</si>
  <si>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</si>
  <si>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</si>
  <si>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</si>
  <si>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</si>
  <si>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</si>
  <si>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</si>
  <si>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</si>
  <si>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</si>
  <si>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</si>
  <si>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</si>
  <si>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</si>
  <si>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</si>
  <si>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</si>
  <si>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</si>
  <si>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</si>
  <si>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</si>
  <si>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</si>
  <si>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</si>
  <si>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</si>
  <si>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</si>
  <si>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</si>
  <si>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</si>
  <si>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</si>
  <si>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</si>
  <si>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</si>
  <si>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</si>
  <si>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</si>
  <si>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</si>
  <si>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</si>
  <si>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</si>
  <si>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</si>
  <si>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</si>
  <si>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</si>
  <si>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</si>
  <si>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</si>
  <si>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</si>
  <si>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</si>
  <si>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</si>
  <si>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</si>
  <si>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</si>
  <si>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</si>
  <si>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</si>
  <si>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</si>
  <si>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</si>
  <si>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</si>
  <si>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</si>
  <si>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</si>
  <si>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</si>
  <si>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</si>
  <si>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</si>
  <si>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</si>
  <si>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</si>
  <si>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</si>
  <si>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</si>
  <si>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</si>
  <si>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</si>
  <si>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</si>
  <si>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</si>
  <si>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</si>
  <si>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</si>
  <si>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</si>
  <si>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</si>
  <si>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</si>
  <si>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</si>
  <si>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</si>
  <si>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</si>
  <si>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</si>
  <si>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</si>
  <si>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</si>
  <si>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</si>
  <si>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</si>
  <si>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</si>
  <si>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</si>
  <si>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</si>
  <si>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</si>
  <si>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</si>
  <si>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</si>
  <si>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</si>
  <si>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</si>
  <si>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</si>
  <si>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</si>
  <si>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</si>
  <si>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</si>
  <si>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</si>
  <si>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</si>
  <si>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</si>
  <si>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</si>
  <si>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</si>
  <si>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</si>
  <si>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</si>
  <si>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</si>
  <si>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</si>
  <si>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</si>
  <si>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</si>
  <si>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</si>
  <si>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</si>
  <si>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</si>
  <si>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</si>
  <si>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</si>
  <si>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</si>
  <si>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</si>
  <si>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</si>
  <si>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</si>
  <si>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</si>
  <si>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</si>
  <si>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</si>
  <si>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</si>
  <si>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</si>
  <si>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</si>
  <si>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</si>
  <si>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</si>
  <si>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</si>
  <si>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</si>
  <si>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</si>
  <si>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</si>
  <si>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</si>
  <si>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</si>
  <si>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</si>
  <si>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</si>
  <si>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</si>
  <si>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</si>
  <si>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</si>
  <si>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</si>
  <si>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</si>
  <si>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</si>
  <si>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</si>
  <si>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</si>
  <si>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</si>
  <si>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</si>
  <si>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</si>
  <si>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</si>
  <si>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</si>
  <si>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</si>
  <si>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</si>
  <si>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</si>
  <si>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</si>
  <si>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</si>
  <si>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</si>
  <si>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</si>
  <si>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</si>
  <si>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</si>
  <si>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</si>
  <si>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</si>
  <si>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</si>
  <si>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</si>
  <si>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</si>
  <si>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</si>
  <si>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</si>
  <si>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</si>
  <si>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</si>
  <si>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</si>
  <si>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</si>
  <si>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</si>
  <si>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</si>
  <si>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</si>
  <si>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</si>
  <si>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</si>
  <si>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</si>
  <si>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</si>
  <si>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</si>
  <si>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</si>
  <si>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</si>
  <si>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</si>
  <si>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</si>
  <si>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</si>
  <si>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</si>
  <si>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</si>
  <si>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</si>
  <si>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</si>
  <si>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</si>
  <si>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</si>
  <si>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</si>
  <si>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</si>
  <si>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</si>
  <si>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</si>
  <si>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</si>
  <si>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</si>
  <si>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</si>
  <si>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</si>
  <si>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</si>
  <si>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</si>
  <si>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</si>
  <si>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</si>
  <si>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</si>
  <si>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</si>
  <si>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</si>
  <si>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</si>
  <si>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</si>
  <si>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</si>
  <si>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</si>
  <si>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</si>
  <si>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</si>
  <si>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</si>
  <si>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</si>
  <si>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</si>
  <si>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</si>
  <si>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</si>
  <si>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</si>
  <si>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</si>
  <si>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</si>
  <si>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</si>
  <si>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</si>
  <si>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</si>
  <si>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</si>
  <si>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</si>
  <si>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</si>
  <si>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</si>
  <si>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</si>
  <si>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</si>
  <si>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</si>
  <si>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</si>
  <si>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</si>
  <si>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</si>
  <si>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</si>
  <si>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</si>
  <si>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</si>
  <si>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</si>
  <si>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</si>
  <si>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</si>
  <si>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</si>
  <si>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</si>
  <si>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</si>
  <si>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</si>
  <si>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</si>
  <si>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</si>
  <si>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</si>
  <si>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</si>
  <si>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</si>
  <si>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</si>
  <si>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</si>
  <si>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</si>
  <si>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</si>
  <si>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</si>
  <si>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</si>
  <si>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</si>
  <si>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</si>
  <si>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</si>
  <si>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</si>
  <si>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</si>
  <si>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</si>
  <si>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</si>
  <si>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</si>
  <si>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</si>
  <si>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</si>
  <si>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</si>
  <si>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</si>
  <si>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</si>
  <si>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</si>
  <si>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</si>
  <si>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</si>
  <si>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</si>
  <si>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</si>
  <si>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</si>
  <si>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</si>
  <si>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</si>
  <si>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</si>
  <si>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</si>
  <si>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</si>
  <si>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</si>
  <si>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</si>
  <si>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</si>
  <si>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</si>
  <si>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</si>
  <si>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</si>
  <si>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</si>
  <si>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</si>
  <si>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</si>
  <si>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</si>
  <si>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</si>
  <si>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</si>
  <si>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</si>
  <si>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</si>
  <si>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</si>
  <si>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</si>
  <si>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</si>
  <si>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</si>
  <si>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</si>
  <si>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</si>
  <si>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</si>
  <si>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</si>
  <si>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</si>
  <si>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</si>
  <si>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</si>
  <si>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</si>
  <si>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</si>
  <si>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</si>
  <si>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</si>
  <si>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</si>
  <si>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</si>
  <si>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</si>
  <si>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</si>
  <si>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</si>
  <si>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</si>
  <si>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</si>
  <si>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</si>
  <si>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</si>
  <si>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</si>
  <si>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</si>
  <si>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</si>
  <si>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</si>
  <si>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</si>
  <si>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</si>
  <si>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</si>
  <si>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</si>
  <si>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</si>
  <si>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</si>
  <si>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</si>
  <si>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</si>
  <si>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</si>
  <si>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</si>
  <si>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</si>
  <si>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</si>
  <si>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</si>
  <si>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</si>
  <si>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</si>
  <si>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</si>
  <si>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</si>
  <si>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</si>
  <si>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</si>
  <si>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</si>
  <si>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</si>
  <si>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</si>
  <si>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</si>
  <si>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</si>
  <si>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</si>
  <si>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</si>
  <si>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</si>
  <si>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</si>
  <si>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</si>
  <si>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</si>
  <si>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</si>
  <si>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</si>
  <si>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</si>
  <si>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</si>
  <si>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</si>
  <si>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</si>
  <si>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</si>
  <si>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</si>
  <si>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</si>
  <si>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</si>
  <si>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</si>
  <si>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</si>
  <si>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</si>
  <si>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</si>
  <si>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</si>
  <si>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</si>
  <si>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</si>
  <si>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</si>
  <si>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</si>
  <si>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</si>
  <si>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</si>
  <si>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</si>
  <si>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</si>
  <si>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</si>
  <si>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</si>
  <si>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</si>
  <si>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</si>
  <si>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</si>
  <si>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</si>
  <si>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</si>
  <si>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</si>
  <si>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</si>
  <si>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</si>
  <si>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</si>
  <si>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</si>
  <si>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</si>
  <si>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</si>
  <si>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</si>
  <si>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</si>
  <si>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</si>
  <si>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</si>
  <si>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</si>
  <si>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</si>
  <si>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</si>
  <si>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</si>
  <si>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</si>
  <si>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</si>
  <si>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</si>
  <si>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</si>
  <si>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</si>
  <si>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</si>
  <si>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</si>
  <si>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</si>
  <si>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</si>
  <si>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</si>
  <si>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</si>
  <si>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</si>
  <si>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</si>
  <si>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</si>
  <si>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</si>
  <si>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</si>
  <si>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</si>
  <si>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</si>
  <si>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</si>
  <si>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</si>
  <si>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</si>
  <si>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</si>
  <si>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</si>
  <si>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</si>
  <si>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</si>
  <si>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</si>
  <si>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</si>
  <si>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</si>
  <si>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</si>
  <si>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</si>
  <si>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</si>
  <si>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</si>
  <si>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</si>
  <si>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</si>
  <si>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</si>
  <si>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</si>
  <si>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</si>
  <si>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</si>
  <si>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</si>
  <si>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</si>
  <si>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</si>
  <si>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</si>
  <si>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</si>
  <si>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</si>
  <si>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</si>
  <si>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</si>
  <si>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</si>
  <si>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</si>
  <si>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</si>
  <si>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</si>
  <si>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</si>
  <si>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</si>
  <si>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</si>
  <si>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</si>
  <si>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</si>
  <si>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</si>
  <si>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</si>
  <si>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</si>
  <si>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</si>
  <si>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</si>
  <si>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</si>
  <si>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</si>
  <si>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</si>
  <si>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</si>
  <si>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</si>
  <si>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</si>
  <si>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</si>
  <si>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</si>
  <si>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</si>
  <si>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</si>
  <si>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</si>
  <si>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</si>
  <si>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</si>
  <si>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</si>
  <si>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</si>
  <si>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</si>
  <si>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</si>
  <si>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</si>
  <si>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</si>
  <si>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</si>
  <si>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</si>
  <si>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</si>
  <si>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</si>
  <si>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</si>
  <si>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</si>
  <si>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</si>
  <si>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</si>
  <si>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</si>
  <si>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</si>
  <si>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</si>
  <si>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</si>
  <si>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</si>
  <si>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</si>
  <si>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</si>
  <si>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</si>
  <si>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</si>
  <si>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</si>
  <si>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</si>
  <si>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</si>
  <si>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</si>
  <si>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</si>
  <si>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</si>
  <si>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</si>
  <si>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</si>
  <si>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</si>
  <si>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</si>
  <si>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</si>
  <si>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</si>
  <si>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</si>
  <si>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</si>
  <si>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</si>
  <si>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</si>
  <si>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</si>
  <si>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</si>
  <si>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</si>
  <si>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</si>
  <si>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</si>
  <si>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</si>
  <si>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</si>
  <si>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</si>
  <si>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</si>
  <si>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</si>
  <si>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</si>
  <si>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</si>
  <si>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</si>
  <si>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</si>
  <si>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</si>
  <si>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</si>
  <si>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</si>
  <si>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</si>
  <si>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</si>
  <si>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</si>
  <si>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</si>
  <si>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</si>
  <si>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</si>
  <si>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</si>
  <si>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</si>
  <si>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</si>
  <si>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</si>
  <si>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</si>
  <si>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</si>
  <si>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</si>
  <si>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</si>
  <si>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</si>
  <si>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</si>
  <si>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</si>
  <si>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</si>
  <si>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</si>
  <si>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</si>
  <si>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</si>
  <si>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</si>
  <si>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</si>
  <si>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</si>
  <si>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</si>
  <si>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</si>
  <si>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</si>
  <si>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</si>
  <si>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</si>
  <si>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</si>
  <si>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</si>
  <si>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</si>
  <si>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</si>
  <si>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</si>
  <si>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</si>
  <si>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</si>
  <si>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</si>
  <si>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</si>
  <si>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</si>
  <si>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</si>
  <si>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</si>
  <si>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</si>
  <si>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</si>
  <si>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</si>
  <si>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</si>
  <si>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</si>
  <si>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</si>
  <si>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</si>
  <si>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</si>
  <si>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</si>
  <si>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</si>
  <si>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</si>
  <si>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</si>
  <si>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</si>
  <si>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</si>
  <si>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</si>
  <si>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</si>
  <si>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</si>
  <si>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</si>
  <si>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</si>
  <si>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</si>
  <si>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</si>
  <si>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</si>
  <si>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</si>
  <si>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</si>
  <si>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</si>
  <si>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</si>
  <si>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</si>
  <si>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</si>
  <si>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</si>
  <si>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</si>
  <si>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</si>
  <si>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</si>
  <si>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</si>
  <si>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</si>
  <si>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</si>
  <si>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</si>
  <si>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</si>
  <si>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</si>
  <si>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</si>
  <si>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</si>
  <si>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</si>
  <si>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</si>
  <si>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</si>
  <si>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</si>
  <si>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</si>
  <si>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</si>
  <si>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</si>
  <si>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</si>
  <si>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</si>
  <si>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</si>
  <si>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</si>
  <si>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</si>
  <si>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</si>
  <si>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</si>
  <si>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</si>
  <si>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</si>
  <si>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</si>
  <si>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</si>
  <si>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</si>
  <si>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</si>
  <si>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</si>
  <si>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</si>
  <si>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</si>
  <si>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</si>
  <si>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</si>
  <si>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</si>
  <si>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</si>
  <si>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</si>
  <si>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</si>
  <si>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</si>
  <si>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</si>
  <si>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</si>
  <si>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</si>
  <si>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</si>
  <si>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</si>
  <si>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</si>
  <si>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</si>
  <si>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</si>
  <si>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</si>
  <si>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</si>
  <si>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</si>
  <si>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</si>
  <si>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</si>
  <si>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</si>
  <si>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</si>
  <si>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</si>
  <si>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</si>
  <si>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</si>
  <si>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</si>
  <si>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</si>
  <si>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</si>
  <si>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</si>
  <si>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</si>
  <si>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</si>
  <si>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</si>
  <si>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</si>
  <si>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</si>
  <si>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</si>
  <si>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</si>
  <si>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</si>
  <si>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</si>
  <si>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</si>
  <si>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</si>
  <si>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</si>
  <si>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</si>
  <si>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</si>
  <si>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</si>
  <si>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</si>
  <si>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</si>
  <si>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</si>
  <si>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</si>
  <si>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</si>
  <si>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</si>
  <si>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</si>
  <si>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</si>
  <si>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</si>
  <si>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</si>
  <si>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</si>
  <si>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</si>
  <si>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</si>
  <si>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</si>
  <si>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</si>
  <si>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</si>
  <si>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</si>
  <si>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</si>
  <si>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</si>
  <si>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</si>
  <si>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</si>
  <si>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</si>
  <si>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</si>
  <si>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</si>
  <si>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</si>
  <si>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</si>
  <si>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</si>
  <si>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</si>
  <si>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</si>
  <si>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</si>
  <si>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</si>
  <si>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</si>
  <si>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</si>
  <si>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</si>
  <si>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</si>
  <si>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</si>
  <si>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</si>
  <si>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</si>
  <si>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</si>
  <si>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</si>
  <si>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</si>
  <si>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</si>
  <si>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</si>
  <si>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</si>
  <si>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</si>
  <si>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</si>
  <si>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</si>
  <si>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</si>
  <si>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</si>
  <si>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</si>
  <si>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</si>
  <si>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</si>
  <si>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</si>
  <si>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</si>
  <si>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</si>
  <si>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</si>
  <si>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</si>
  <si>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</si>
  <si>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</si>
  <si>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</si>
  <si>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</si>
  <si>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</si>
  <si>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</si>
  <si>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</si>
  <si>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</si>
  <si>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</si>
  <si>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</si>
  <si>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</si>
  <si>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</si>
  <si>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</si>
  <si>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</si>
  <si>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</si>
  <si>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</si>
  <si>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</si>
  <si>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</si>
  <si>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</si>
  <si>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</si>
  <si>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</si>
  <si>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</si>
  <si>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</si>
  <si>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</si>
  <si>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</si>
  <si>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</si>
  <si>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</si>
  <si>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</si>
  <si>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</si>
  <si>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</si>
  <si>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</si>
  <si>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</si>
  <si>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</si>
  <si>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</si>
  <si>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</si>
  <si>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</si>
  <si>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</si>
  <si>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</si>
  <si>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</si>
  <si>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</si>
  <si>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</si>
  <si>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</si>
  <si>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</si>
  <si>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</si>
  <si>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</si>
  <si>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</si>
  <si>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</si>
  <si>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</si>
  <si>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</si>
  <si>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</si>
  <si>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</si>
  <si>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</si>
  <si>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</si>
  <si>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</si>
  <si>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</si>
  <si>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</si>
  <si>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</si>
  <si>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</si>
  <si>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</si>
  <si>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</si>
  <si>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</si>
  <si>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</si>
  <si>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</si>
  <si>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</si>
  <si>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</si>
  <si>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</si>
  <si>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</si>
  <si>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</si>
  <si>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</si>
  <si>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</si>
  <si>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</si>
  <si>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</si>
  <si>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</si>
  <si>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</si>
  <si>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</si>
  <si>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</si>
  <si>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</si>
  <si>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</si>
  <si>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</si>
  <si>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</si>
  <si>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</si>
  <si>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</si>
  <si>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</si>
  <si>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</si>
  <si>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</si>
  <si>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</si>
  <si>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</si>
  <si>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</si>
  <si>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</si>
  <si>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</si>
  <si>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</si>
  <si>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</si>
  <si>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</si>
  <si>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</si>
  <si>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</si>
  <si>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</si>
  <si>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</si>
  <si>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</si>
  <si>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</si>
  <si>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</si>
  <si>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</si>
  <si>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</si>
  <si>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</si>
  <si>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</si>
  <si>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</si>
  <si>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</si>
  <si>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</si>
  <si>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</si>
  <si>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</si>
  <si>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</si>
  <si>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</si>
  <si>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</si>
  <si>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</si>
  <si>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</si>
  <si>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</si>
  <si>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</si>
  <si>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</si>
  <si>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</si>
  <si>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</si>
  <si>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</si>
  <si>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</si>
  <si>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</si>
  <si>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</si>
  <si>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</si>
  <si>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</si>
  <si>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</si>
  <si>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</si>
  <si>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</si>
  <si>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</si>
  <si>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</si>
  <si>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</si>
  <si>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</si>
  <si>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</si>
  <si>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</si>
  <si>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</si>
  <si>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</si>
  <si>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</si>
  <si>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</si>
  <si>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</si>
  <si>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</si>
  <si>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</si>
  <si>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</si>
  <si>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</si>
  <si>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</si>
  <si>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</si>
  <si>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</si>
  <si>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</si>
  <si>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</si>
  <si>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</si>
  <si>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</si>
  <si>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</si>
  <si>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</si>
  <si>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</si>
  <si>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</si>
  <si>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</si>
  <si>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</si>
  <si>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</si>
  <si>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</si>
  <si>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</si>
  <si>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</si>
  <si>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</si>
  <si>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</si>
  <si>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</si>
  <si>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</si>
  <si>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</si>
  <si>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</si>
  <si>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</si>
  <si>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</si>
  <si>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</si>
  <si>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</si>
  <si>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</si>
  <si>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</si>
  <si>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</si>
  <si>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</si>
  <si>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</si>
  <si>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</si>
  <si>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</si>
  <si>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</si>
  <si>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</si>
  <si>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</si>
  <si>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</si>
  <si>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</si>
  <si>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</si>
  <si>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</si>
  <si>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</si>
  <si>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</si>
  <si>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</si>
  <si>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</si>
  <si>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</si>
  <si>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</si>
  <si>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</si>
  <si>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</si>
  <si>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</si>
  <si>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</si>
  <si>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</si>
  <si>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</si>
  <si>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</si>
  <si>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</si>
  <si>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</si>
  <si>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</si>
  <si>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</si>
  <si>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</si>
  <si>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</si>
  <si>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</si>
  <si>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</si>
  <si>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</si>
  <si>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</si>
  <si>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</si>
  <si>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</si>
  <si>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</si>
  <si>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</si>
  <si>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</si>
  <si>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</si>
  <si>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</si>
  <si>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</si>
  <si>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</si>
  <si>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</si>
  <si>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</si>
  <si>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</si>
  <si>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</si>
  <si>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</si>
  <si>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</si>
  <si>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</si>
  <si>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</si>
  <si>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</si>
  <si>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</si>
  <si>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</si>
  <si>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</si>
  <si>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</si>
  <si>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</si>
  <si>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</si>
  <si>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</si>
  <si>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</si>
  <si>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</si>
  <si>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</si>
  <si>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</si>
  <si>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</si>
  <si>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</si>
  <si>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</si>
  <si>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</si>
  <si>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</si>
  <si>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</si>
  <si>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</si>
  <si>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</si>
  <si>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</si>
  <si>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</si>
  <si>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</si>
  <si>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</si>
  <si>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</si>
  <si>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</si>
  <si>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</si>
  <si>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</si>
  <si>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</si>
  <si>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</si>
  <si>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</si>
  <si>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</si>
  <si>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</si>
  <si>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</si>
  <si>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</si>
  <si>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</si>
  <si>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</si>
  <si>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</si>
  <si>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</si>
  <si>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</si>
  <si>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</si>
  <si>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</si>
  <si>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</si>
  <si>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</si>
  <si>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</si>
  <si>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</si>
  <si>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</si>
  <si>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</si>
  <si>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</si>
  <si>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</si>
  <si>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</si>
  <si>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</si>
  <si>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</si>
  <si>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</si>
  <si>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</si>
  <si>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</si>
  <si>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</si>
  <si>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</si>
  <si>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</si>
  <si>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</si>
  <si>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</si>
  <si>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</si>
  <si>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</si>
  <si>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</si>
  <si>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</si>
  <si>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</si>
  <si>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</si>
  <si>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</si>
  <si>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</si>
  <si>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</si>
  <si>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</si>
  <si>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</si>
  <si>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</si>
  <si>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</si>
  <si>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</si>
  <si>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</si>
  <si>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</si>
  <si>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</si>
  <si>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</si>
  <si>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</si>
  <si>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</si>
  <si>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</si>
  <si>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</si>
  <si>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</si>
  <si>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</si>
  <si>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</si>
  <si>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</si>
  <si>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</si>
  <si>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</si>
  <si>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</si>
  <si>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</si>
  <si>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</si>
  <si>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</si>
  <si>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</si>
  <si>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</si>
  <si>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</si>
  <si>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</si>
  <si>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</si>
  <si>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</si>
  <si>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</si>
  <si>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</si>
  <si>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</si>
  <si>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</si>
  <si>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</si>
  <si>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</si>
  <si>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</si>
  <si>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</si>
  <si>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</si>
  <si>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</si>
  <si>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</si>
  <si>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</si>
  <si>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</si>
  <si>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</si>
  <si>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</si>
  <si>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</si>
  <si>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</si>
  <si>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</si>
  <si>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</si>
  <si>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</si>
  <si>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</si>
  <si>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</si>
  <si>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</si>
  <si>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</si>
  <si>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</si>
  <si>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</si>
  <si>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</si>
  <si>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</si>
  <si>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</si>
  <si>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</si>
  <si>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</si>
  <si>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</si>
  <si>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</si>
  <si>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</si>
  <si>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</si>
  <si>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</si>
  <si>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</si>
  <si>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</si>
  <si>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</si>
  <si>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</si>
  <si>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</si>
  <si>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</si>
  <si>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</si>
  <si>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</si>
  <si>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</si>
  <si>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</si>
  <si>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</si>
  <si>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</si>
  <si>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</si>
  <si>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</si>
  <si>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</si>
  <si>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</si>
  <si>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</si>
  <si>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</si>
  <si>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</si>
  <si>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</si>
  <si>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</si>
  <si>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</si>
  <si>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</si>
  <si>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</si>
  <si>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</si>
  <si>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</si>
  <si>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</si>
  <si>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</si>
  <si>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</si>
  <si>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</si>
  <si>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</si>
  <si>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</si>
  <si>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</si>
  <si>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</si>
  <si>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</si>
  <si>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</si>
  <si>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</si>
  <si>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</si>
  <si>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</si>
  <si>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</si>
  <si>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</si>
  <si>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</si>
  <si>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</si>
  <si>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</si>
  <si>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</si>
  <si>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</si>
  <si>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</si>
  <si>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</si>
  <si>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</si>
  <si>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</si>
  <si>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</si>
  <si>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</si>
  <si>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</si>
  <si>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</si>
  <si>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</si>
  <si>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</si>
  <si>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</si>
  <si>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</si>
  <si>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</si>
  <si>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</si>
  <si>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</si>
  <si>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</si>
  <si>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</si>
  <si>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</si>
  <si>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</si>
  <si>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</si>
  <si>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</si>
  <si>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</si>
  <si>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</si>
  <si>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</si>
  <si>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</si>
  <si>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</si>
  <si>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</si>
  <si>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</si>
  <si>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</si>
  <si>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</si>
  <si>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</si>
  <si>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</si>
  <si>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</si>
  <si>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</si>
  <si>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</si>
  <si>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</si>
  <si>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</si>
  <si>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</si>
  <si>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</si>
  <si>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</si>
  <si>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</si>
  <si>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</si>
  <si>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</si>
  <si>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</si>
  <si>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</si>
  <si>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</si>
  <si>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</si>
  <si>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</si>
  <si>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</si>
  <si>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</si>
  <si>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</si>
  <si>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</si>
  <si>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</si>
  <si>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</si>
  <si>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</si>
  <si>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</si>
  <si>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</si>
  <si>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</si>
  <si>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</si>
  <si>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</si>
  <si>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</si>
  <si>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</si>
  <si>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</si>
  <si>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</si>
  <si>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</si>
  <si>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</si>
  <si>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</si>
  <si>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</si>
  <si>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</si>
  <si>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</si>
  <si>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</si>
  <si>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</si>
  <si>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</si>
  <si>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</si>
  <si>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</si>
  <si>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</si>
  <si>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</si>
  <si>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</si>
  <si>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</si>
  <si>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</si>
  <si>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</si>
  <si>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</si>
  <si>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</si>
  <si>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</si>
  <si>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</si>
  <si>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</si>
  <si>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</si>
  <si>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</si>
  <si>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</si>
  <si>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</si>
  <si>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</si>
  <si>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</si>
  <si>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</si>
  <si>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</si>
  <si>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</si>
  <si>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</si>
  <si>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</si>
  <si>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</si>
  <si>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</si>
  <si>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</si>
  <si>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</si>
  <si>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</si>
  <si>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</si>
  <si>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</si>
  <si>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</si>
  <si>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</si>
  <si>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</si>
  <si>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</si>
  <si>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</si>
  <si>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</si>
  <si>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</si>
  <si>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</si>
  <si>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</si>
  <si>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</si>
  <si>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</si>
  <si>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</si>
  <si>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</si>
  <si>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</si>
  <si>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</si>
  <si>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</si>
  <si>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</si>
  <si>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</si>
  <si>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</si>
  <si>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</si>
  <si>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</si>
  <si>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</si>
  <si>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</si>
  <si>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</si>
  <si>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</si>
  <si>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</si>
  <si>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</si>
  <si>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</si>
  <si>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</si>
  <si>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</si>
  <si>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</si>
  <si>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</si>
  <si>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</si>
  <si>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</si>
  <si>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</si>
  <si>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</si>
  <si>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</si>
  <si>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</si>
  <si>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</si>
  <si>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</si>
  <si>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</si>
  <si>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</si>
  <si>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</si>
  <si>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</si>
  <si>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</si>
  <si>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</si>
  <si>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</si>
  <si>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</si>
  <si>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</si>
  <si>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</si>
  <si>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</si>
  <si>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</si>
  <si>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</si>
  <si>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</si>
  <si>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</si>
  <si>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</si>
  <si>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</si>
  <si>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</si>
  <si>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</si>
  <si>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</si>
  <si>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</si>
  <si>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</si>
  <si>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</si>
  <si>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</si>
  <si>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</si>
  <si>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</si>
  <si>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</si>
  <si>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</si>
  <si>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</si>
  <si>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</si>
  <si>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</si>
  <si>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</si>
  <si>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</si>
  <si>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</si>
  <si>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</si>
  <si>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</si>
  <si>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</si>
  <si>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</si>
  <si>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</si>
  <si>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</si>
  <si>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</si>
  <si>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</si>
  <si>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</si>
  <si>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</si>
  <si>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</si>
  <si>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</si>
  <si>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</si>
  <si>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</si>
  <si>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</si>
  <si>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</si>
  <si>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</si>
  <si>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</si>
  <si>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</si>
  <si>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</si>
  <si>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</si>
  <si>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</si>
  <si>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</si>
  <si>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</si>
  <si>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</si>
  <si>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</si>
  <si>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</si>
  <si>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</si>
  <si>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</si>
  <si>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</si>
  <si>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</si>
  <si>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</si>
  <si>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</si>
  <si>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</si>
  <si>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</si>
  <si>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</si>
  <si>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</si>
  <si>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</si>
  <si>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</si>
  <si>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</si>
  <si>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</si>
  <si>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</si>
  <si>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</si>
  <si>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</si>
  <si>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</si>
  <si>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</si>
  <si>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</si>
  <si>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</si>
  <si>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</si>
  <si>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</si>
  <si>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</si>
  <si>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</si>
  <si>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</si>
  <si>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</si>
  <si>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</si>
  <si>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</si>
  <si>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</si>
  <si>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</si>
  <si>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</si>
  <si>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</si>
  <si>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</si>
  <si>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</si>
  <si>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</si>
  <si>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</si>
  <si>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</si>
  <si>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</si>
  <si>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</si>
  <si>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</si>
  <si>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</si>
  <si>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</si>
  <si>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</si>
  <si>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</si>
  <si>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</si>
  <si>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</si>
  <si>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</si>
  <si>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</si>
  <si>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</si>
  <si>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</si>
  <si>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</si>
  <si>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</si>
  <si>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</si>
  <si>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</si>
  <si>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</si>
  <si>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</si>
  <si>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</si>
  <si>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</si>
  <si>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</si>
  <si>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</si>
  <si>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</si>
  <si>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</si>
  <si>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</si>
  <si>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</si>
  <si>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</si>
  <si>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</si>
  <si>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</si>
  <si>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</si>
  <si>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</si>
  <si>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</si>
  <si>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</si>
  <si>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</si>
  <si>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</si>
  <si>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</si>
  <si>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</si>
  <si>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</si>
  <si>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</si>
  <si>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</si>
  <si>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</si>
  <si>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</si>
  <si>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</si>
  <si>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</si>
  <si>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</si>
  <si>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</si>
  <si>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</si>
  <si>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</si>
  <si>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</si>
  <si>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</si>
  <si>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</si>
  <si>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</si>
  <si>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</si>
  <si>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</si>
  <si>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</si>
  <si>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</si>
  <si>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</si>
  <si>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</si>
  <si>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</si>
  <si>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</si>
  <si>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</si>
  <si>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</si>
  <si>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</si>
  <si>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</si>
  <si>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</si>
  <si>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</si>
  <si>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</si>
  <si>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</si>
  <si>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</si>
  <si>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</si>
  <si>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</si>
  <si>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</si>
  <si>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</si>
  <si>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</si>
  <si>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</si>
  <si>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</si>
  <si>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</si>
  <si>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</si>
  <si>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</si>
  <si>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</si>
  <si>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</si>
  <si>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</si>
  <si>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</si>
  <si>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</si>
  <si>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</si>
  <si>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</si>
  <si>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</si>
  <si>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</si>
  <si>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</si>
  <si>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</si>
  <si>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</si>
  <si>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</si>
  <si>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</si>
  <si>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</si>
  <si>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</si>
  <si>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</si>
  <si>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</si>
  <si>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</si>
  <si>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</si>
  <si>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</si>
  <si>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</si>
  <si>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</si>
  <si>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</si>
  <si>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</si>
  <si>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</si>
  <si>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</si>
  <si>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</si>
  <si>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</si>
  <si>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</si>
  <si>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</si>
  <si>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</si>
  <si>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</si>
  <si>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</si>
  <si>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</si>
  <si>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</si>
  <si>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</si>
  <si>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</si>
  <si>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</si>
  <si>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</si>
  <si>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</si>
  <si>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</si>
  <si>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</si>
  <si>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</si>
  <si>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</si>
  <si>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</si>
  <si>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</si>
  <si>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</si>
  <si>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</si>
  <si>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</si>
  <si>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</si>
  <si>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</si>
  <si>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</si>
  <si>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</si>
  <si>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</si>
  <si>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</si>
  <si>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</si>
  <si>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</si>
  <si>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</si>
  <si>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</si>
  <si>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</si>
  <si>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</si>
  <si>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</si>
  <si>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</si>
  <si>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</si>
  <si>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</si>
  <si>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</si>
  <si>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</si>
  <si>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</si>
  <si>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</si>
  <si>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</si>
  <si>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</si>
  <si>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</si>
  <si>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</si>
  <si>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</si>
  <si>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</si>
  <si>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</si>
  <si>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</si>
  <si>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</si>
  <si>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</si>
  <si>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</si>
  <si>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</si>
  <si>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</si>
  <si>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</si>
  <si>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</si>
  <si>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</si>
  <si>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</si>
  <si>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</si>
  <si>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</si>
  <si>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</si>
  <si>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</si>
  <si>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</si>
  <si>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</si>
  <si>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</si>
  <si>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</si>
  <si>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</si>
  <si>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</si>
  <si>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</si>
  <si>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</si>
  <si>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</si>
  <si>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</si>
  <si>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</si>
  <si>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</si>
  <si>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</si>
  <si>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</si>
  <si>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</si>
  <si>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</si>
  <si>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</si>
  <si>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</si>
  <si>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</si>
  <si>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</si>
  <si>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</si>
  <si>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</si>
  <si>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</si>
  <si>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</si>
  <si>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</si>
  <si>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</si>
  <si>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</si>
  <si>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</si>
  <si>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</si>
  <si>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</si>
  <si>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</si>
  <si>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</si>
  <si>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</si>
  <si>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</si>
  <si>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</si>
  <si>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</si>
  <si>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</si>
  <si>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</si>
  <si>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</si>
  <si>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</si>
  <si>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</si>
  <si>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</si>
  <si>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</si>
  <si>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Sub-Catrgory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</si>
  <si>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</si>
  <si>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</si>
  <si>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</si>
  <si>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</si>
  <si>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</si>
  <si>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</si>
  <si>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</si>
  <si>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</si>
  <si>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</si>
  <si>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</si>
  <si>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</si>
  <si>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</si>
  <si>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</si>
  <si>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</si>
  <si>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</si>
  <si>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</si>
  <si>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</si>
  <si>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</si>
  <si>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</si>
  <si>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</si>
  <si>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</si>
  <si>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</si>
  <si>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</si>
  <si>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</si>
  <si>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</si>
  <si>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</si>
  <si>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</si>
  <si>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</si>
  <si>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</si>
  <si>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</si>
  <si>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</si>
  <si>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</si>
  <si>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</si>
  <si>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</si>
  <si>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</si>
  <si>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</si>
  <si>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</si>
  <si>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</si>
  <si>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</si>
  <si>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</si>
  <si>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</si>
  <si>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</si>
  <si>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</si>
  <si>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</si>
  <si>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</si>
  <si>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</si>
  <si>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</si>
  <si>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</si>
  <si>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</si>
  <si>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</si>
  <si>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</si>
  <si>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</si>
  <si>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</si>
  <si>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</si>
  <si>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</si>
  <si>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</si>
  <si>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</si>
  <si>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</si>
  <si>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</si>
  <si>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</si>
  <si>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</si>
  <si>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</si>
  <si>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</si>
  <si>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</si>
  <si>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</si>
  <si>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</si>
  <si>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</si>
  <si>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</si>
  <si>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</si>
  <si>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</si>
  <si>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</si>
  <si>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</si>
  <si>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</si>
  <si>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</si>
  <si>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</si>
  <si>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</si>
  <si>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</si>
  <si>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</si>
  <si>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</si>
  <si>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</si>
  <si>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</si>
  <si>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</si>
  <si>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</si>
  <si>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</si>
  <si>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</si>
  <si>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</si>
  <si>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</si>
  <si>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</si>
  <si>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</si>
  <si>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Canceled</t>
  </si>
  <si>
    <t>ID</t>
  </si>
  <si>
    <t>Outcome</t>
  </si>
  <si>
    <t>Backers Count</t>
  </si>
  <si>
    <t>Summary Statistics</t>
  </si>
  <si>
    <t>Mean</t>
  </si>
  <si>
    <t>Successful</t>
  </si>
  <si>
    <t>Failed</t>
  </si>
  <si>
    <t>Median</t>
  </si>
  <si>
    <t>Minimum</t>
  </si>
  <si>
    <t>Maximum</t>
  </si>
  <si>
    <t>Variance</t>
  </si>
  <si>
    <t>Standard Deviation</t>
  </si>
  <si>
    <t>Conclusions:</t>
  </si>
  <si>
    <t>2) The variance is much higher for successful campaigns, meaning  that the
number of backers for successful projects is much more spread out.</t>
  </si>
  <si>
    <t>1) The mean is greater than the median for both successful and failed
projects indicating that the data is skewed to the right. Because of this,
the median summarizes the data more meaningfully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</si>
</sst>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7" formatCode="_(* #,##0_);_(* \(#,##0\);_(* &quot;-&quot;??_);_(@_)"/>
    <numFmt numFmtId="175" formatCode="0.0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3" applyFont="1"/>
    <xf numFmtId="167" fontId="0" fillId="0" borderId="0" xfId="1" applyNumberFormat="1" applyFont="1"/>
    <xf numFmtId="44"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Alignment="1">
      <alignment horizontal="center"/>
    </xf>
    <xf numFmtId="0" fontId="3"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4" xfId="0" applyBorder="1"/>
    <xf numFmtId="0" fontId="0" fillId="0" borderId="5" xfId="0" applyBorder="1" applyAlignment="1">
      <alignment horizontal="center"/>
    </xf>
    <xf numFmtId="0" fontId="0" fillId="0" borderId="6" xfId="0" applyBorder="1" applyAlignment="1">
      <alignment horizontal="center"/>
    </xf>
    <xf numFmtId="0" fontId="0" fillId="0" borderId="7" xfId="0" applyBorder="1"/>
    <xf numFmtId="1" fontId="0" fillId="0" borderId="0" xfId="0" applyNumberFormat="1" applyBorder="1"/>
    <xf numFmtId="1" fontId="0" fillId="0" borderId="8" xfId="0" applyNumberFormat="1" applyBorder="1"/>
    <xf numFmtId="0" fontId="0" fillId="0" borderId="9" xfId="0" applyBorder="1"/>
    <xf numFmtId="2" fontId="0" fillId="0" borderId="0" xfId="0" applyNumberFormat="1" applyBorder="1"/>
    <xf numFmtId="2" fontId="0" fillId="0" borderId="8" xfId="0" applyNumberFormat="1" applyBorder="1"/>
    <xf numFmtId="175" fontId="0" fillId="0" borderId="0" xfId="0" applyNumberFormat="1" applyBorder="1"/>
    <xf numFmtId="175" fontId="0" fillId="0" borderId="8" xfId="0" applyNumberFormat="1" applyBorder="1"/>
    <xf numFmtId="175" fontId="0" fillId="0" borderId="10" xfId="0" applyNumberFormat="1" applyBorder="1"/>
    <xf numFmtId="175" fontId="0" fillId="0" borderId="11" xfId="0" applyNumberFormat="1" applyBorder="1"/>
  </cellXfs>
  <cellStyles count="4">
    <cellStyle name="Comma" xfId="1" builtinId="3"/>
    <cellStyle name="Currency" xfId="2" builtinId="4"/>
    <cellStyle name="Normal" xfId="0" builtinId="0"/>
    <cellStyle name="Percent" xfId="3" builtinId="5"/>
  </cellStyles>
  <dxfs count="17">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font>
      <fill>
        <patternFill>
          <bgColor theme="4"/>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font>
      <fill>
        <patternFill>
          <bgColor theme="4"/>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font>
      <fill>
        <patternFill>
          <bgColor theme="4"/>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0.46268656716417911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18D-1C46-A30C-57DA657044F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0.53731343283582089</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18D-1C46-A30C-57DA657044F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0</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18D-1C46-A30C-57DA657044FF}"/>
            </c:ext>
          </c:extLst>
        </c:ser>
        <c:dLbls>
          <c:showLegendKey val="0"/>
          <c:showVal val="0"/>
          <c:showCatName val="0"/>
          <c:showSerName val="0"/>
          <c:showPercent val="0"/>
          <c:showBubbleSize val="0"/>
        </c:dLbls>
        <c:smooth val="0"/>
        <c:axId val="212715007"/>
        <c:axId val="253361279"/>
      </c:lineChart>
      <c:catAx>
        <c:axId val="212715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361279"/>
        <c:crosses val="autoZero"/>
        <c:auto val="1"/>
        <c:lblAlgn val="ctr"/>
        <c:lblOffset val="100"/>
        <c:noMultiLvlLbl val="0"/>
      </c:catAx>
      <c:valAx>
        <c:axId val="253361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Met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15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State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996-714D-92FE-D0C88DFD0CE2}"/>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2996-714D-92FE-D0C88DFD0CE2}"/>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A-2996-714D-92FE-D0C88DFD0CE2}"/>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B-2996-714D-92FE-D0C88DFD0CE2}"/>
            </c:ext>
          </c:extLst>
        </c:ser>
        <c:dLbls>
          <c:showLegendKey val="0"/>
          <c:showVal val="0"/>
          <c:showCatName val="0"/>
          <c:showSerName val="0"/>
          <c:showPercent val="0"/>
          <c:showBubbleSize val="0"/>
        </c:dLbls>
        <c:gapWidth val="150"/>
        <c:overlap val="100"/>
        <c:axId val="217871631"/>
        <c:axId val="155011983"/>
      </c:barChart>
      <c:catAx>
        <c:axId val="2178716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11983"/>
        <c:crosses val="autoZero"/>
        <c:auto val="1"/>
        <c:lblAlgn val="ctr"/>
        <c:lblOffset val="100"/>
        <c:noMultiLvlLbl val="0"/>
      </c:catAx>
      <c:valAx>
        <c:axId val="155011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8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a:t>
            </a:r>
            <a:r>
              <a:rPr lang="en-US" baseline="0"/>
              <a:t> State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5CB-0F46-B743-C7227F4A8518}"/>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5CB-0F46-B743-C7227F4A8518}"/>
            </c:ext>
          </c:extLst>
        </c:ser>
        <c:ser>
          <c:idx val="2"/>
          <c:order val="2"/>
          <c:tx>
            <c:strRef>
              <c:f>'Sub-Category Pivot'!$D$4:$D$5</c:f>
              <c:strCache>
                <c:ptCount val="1"/>
                <c:pt idx="0">
                  <c:v>live</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5CB-0F46-B743-C7227F4A8518}"/>
            </c:ext>
          </c:extLst>
        </c:ser>
        <c:ser>
          <c:idx val="3"/>
          <c:order val="3"/>
          <c:tx>
            <c:strRef>
              <c:f>'Sub-Category Pivot'!$E$4:$E$5</c:f>
              <c:strCache>
                <c:ptCount val="1"/>
                <c:pt idx="0">
                  <c:v>successful</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5CB-0F46-B743-C7227F4A8518}"/>
            </c:ext>
          </c:extLst>
        </c:ser>
        <c:dLbls>
          <c:showLegendKey val="0"/>
          <c:showVal val="0"/>
          <c:showCatName val="0"/>
          <c:showSerName val="0"/>
          <c:showPercent val="0"/>
          <c:showBubbleSize val="0"/>
        </c:dLbls>
        <c:gapWidth val="150"/>
        <c:overlap val="100"/>
        <c:axId val="214263695"/>
        <c:axId val="627297327"/>
      </c:barChart>
      <c:catAx>
        <c:axId val="214263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97327"/>
        <c:crosses val="autoZero"/>
        <c:auto val="1"/>
        <c:lblAlgn val="ctr"/>
        <c:lblOffset val="100"/>
        <c:noMultiLvlLbl val="0"/>
      </c:catAx>
      <c:valAx>
        <c:axId val="627297327"/>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1426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State by Start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canceled</c:v>
                </c:pt>
              </c:strCache>
            </c:strRef>
          </c:tx>
          <c:spPr>
            <a:ln w="28575" cap="rnd">
              <a:solidFill>
                <a:schemeClr val="accent1"/>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0C-B24D-8243-43B80B8E93E8}"/>
            </c:ext>
          </c:extLst>
        </c:ser>
        <c:ser>
          <c:idx val="1"/>
          <c:order val="1"/>
          <c:tx>
            <c:strRef>
              <c:f>'Date Pivot'!$C$4:$C$5</c:f>
              <c:strCache>
                <c:ptCount val="1"/>
                <c:pt idx="0">
                  <c:v>failed</c:v>
                </c:pt>
              </c:strCache>
            </c:strRef>
          </c:tx>
          <c:spPr>
            <a:ln w="28575" cap="rnd">
              <a:solidFill>
                <a:schemeClr val="accent2"/>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0C-B24D-8243-43B80B8E93E8}"/>
            </c:ext>
          </c:extLst>
        </c:ser>
        <c:ser>
          <c:idx val="2"/>
          <c:order val="2"/>
          <c:tx>
            <c:strRef>
              <c:f>'Date Pivot'!$D$4:$D$5</c:f>
              <c:strCache>
                <c:ptCount val="1"/>
                <c:pt idx="0">
                  <c:v>successful</c:v>
                </c:pt>
              </c:strCache>
            </c:strRef>
          </c:tx>
          <c:spPr>
            <a:ln w="28575" cap="rnd">
              <a:solidFill>
                <a:schemeClr val="accent3"/>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E70C-B24D-8243-43B80B8E93E8}"/>
            </c:ext>
          </c:extLst>
        </c:ser>
        <c:dLbls>
          <c:showLegendKey val="0"/>
          <c:showVal val="0"/>
          <c:showCatName val="0"/>
          <c:showSerName val="0"/>
          <c:showPercent val="0"/>
          <c:showBubbleSize val="0"/>
        </c:dLbls>
        <c:smooth val="0"/>
        <c:axId val="213721215"/>
        <c:axId val="213675935"/>
      </c:lineChart>
      <c:catAx>
        <c:axId val="213721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Start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75935"/>
        <c:crosses val="autoZero"/>
        <c:auto val="1"/>
        <c:lblAlgn val="ctr"/>
        <c:lblOffset val="100"/>
        <c:noMultiLvlLbl val="0"/>
      </c:catAx>
      <c:valAx>
        <c:axId val="213675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21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850900</xdr:colOff>
      <xdr:row>14</xdr:row>
      <xdr:rowOff>152400</xdr:rowOff>
    </xdr:from>
    <xdr:to>
      <xdr:col>7</xdr:col>
      <xdr:colOff>2184400</xdr:colOff>
      <xdr:row>46</xdr:row>
      <xdr:rowOff>165100</xdr:rowOff>
    </xdr:to>
    <xdr:graphicFrame macro="">
      <xdr:nvGraphicFramePr>
        <xdr:cNvPr id="3" name="Chart 2">
          <a:extLst>
            <a:ext uri="{FF2B5EF4-FFF2-40B4-BE49-F238E27FC236}">
              <a16:creationId xmlns:a16="http://schemas.microsoft.com/office/drawing/2014/main" id="{853EF705-0546-F646-8C13-D34D50C6F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66040</xdr:colOff>
      <xdr:row>1</xdr:row>
      <xdr:rowOff>182880</xdr:rowOff>
    </xdr:from>
    <xdr:to>
      <xdr:col>14</xdr:col>
      <xdr:colOff>60960</xdr:colOff>
      <xdr:row>21</xdr:row>
      <xdr:rowOff>20320</xdr:rowOff>
    </xdr:to>
    <xdr:graphicFrame macro="">
      <xdr:nvGraphicFramePr>
        <xdr:cNvPr id="4" name="Chart 3">
          <a:extLst>
            <a:ext uri="{FF2B5EF4-FFF2-40B4-BE49-F238E27FC236}">
              <a16:creationId xmlns:a16="http://schemas.microsoft.com/office/drawing/2014/main" id="{4101BDE6-8FFD-654C-8D15-3414FA756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81280</xdr:colOff>
      <xdr:row>13</xdr:row>
      <xdr:rowOff>152401</xdr:rowOff>
    </xdr:from>
    <xdr:to>
      <xdr:col>16</xdr:col>
      <xdr:colOff>264160</xdr:colOff>
      <xdr:row>21</xdr:row>
      <xdr:rowOff>20321</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D2B3F4C1-4020-3C4F-9BB9-7602F307D7D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922000" y="2661921"/>
              <a:ext cx="1828800" cy="1412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1</xdr:row>
      <xdr:rowOff>177800</xdr:rowOff>
    </xdr:from>
    <xdr:to>
      <xdr:col>16</xdr:col>
      <xdr:colOff>259080</xdr:colOff>
      <xdr:row>13</xdr:row>
      <xdr:rowOff>132079</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3675AA43-0109-DF41-9BBE-E40C7942194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916920" y="370840"/>
              <a:ext cx="1828800" cy="2270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101600</xdr:colOff>
      <xdr:row>2</xdr:row>
      <xdr:rowOff>0</xdr:rowOff>
    </xdr:from>
    <xdr:to>
      <xdr:col>17</xdr:col>
      <xdr:colOff>203200</xdr:colOff>
      <xdr:row>41</xdr:row>
      <xdr:rowOff>114300</xdr:rowOff>
    </xdr:to>
    <xdr:graphicFrame macro="">
      <xdr:nvGraphicFramePr>
        <xdr:cNvPr id="2" name="Chart 1">
          <a:extLst>
            <a:ext uri="{FF2B5EF4-FFF2-40B4-BE49-F238E27FC236}">
              <a16:creationId xmlns:a16="http://schemas.microsoft.com/office/drawing/2014/main" id="{5CF17564-BA03-8E41-9163-408D422B3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228600</xdr:colOff>
      <xdr:row>2</xdr:row>
      <xdr:rowOff>12701</xdr:rowOff>
    </xdr:from>
    <xdr:to>
      <xdr:col>19</xdr:col>
      <xdr:colOff>406400</xdr:colOff>
      <xdr:row>9</xdr:row>
      <xdr:rowOff>12701</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723BBD34-16DE-B647-88CD-3BA3A2326C9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3703300" y="39370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23</xdr:row>
      <xdr:rowOff>0</xdr:rowOff>
    </xdr:from>
    <xdr:to>
      <xdr:col>19</xdr:col>
      <xdr:colOff>406400</xdr:colOff>
      <xdr:row>41</xdr:row>
      <xdr:rowOff>101600</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7D92D060-D57A-3F40-B971-5B6F36EBE2C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703300" y="4381500"/>
              <a:ext cx="1828800" cy="353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9</xdr:row>
      <xdr:rowOff>38100</xdr:rowOff>
    </xdr:from>
    <xdr:to>
      <xdr:col>19</xdr:col>
      <xdr:colOff>406400</xdr:colOff>
      <xdr:row>22</xdr:row>
      <xdr:rowOff>165100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AE45CDC0-6203-1E4E-8EE9-6A94DA17B3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703300" y="1752600"/>
              <a:ext cx="1828800" cy="260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2</xdr:row>
      <xdr:rowOff>114300</xdr:rowOff>
    </xdr:from>
    <xdr:to>
      <xdr:col>15</xdr:col>
      <xdr:colOff>254000</xdr:colOff>
      <xdr:row>23</xdr:row>
      <xdr:rowOff>25400</xdr:rowOff>
    </xdr:to>
    <xdr:graphicFrame macro="">
      <xdr:nvGraphicFramePr>
        <xdr:cNvPr id="2" name="Chart 1">
          <a:extLst>
            <a:ext uri="{FF2B5EF4-FFF2-40B4-BE49-F238E27FC236}">
              <a16:creationId xmlns:a16="http://schemas.microsoft.com/office/drawing/2014/main" id="{FD593126-8338-CB43-9AAD-71CF6C556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292100</xdr:colOff>
      <xdr:row>14</xdr:row>
      <xdr:rowOff>12700</xdr:rowOff>
    </xdr:from>
    <xdr:to>
      <xdr:col>17</xdr:col>
      <xdr:colOff>469900</xdr:colOff>
      <xdr:row>28</xdr:row>
      <xdr:rowOff>12700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4A4CD8B9-A0B8-364B-829A-3DF8143FBFE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395200" y="2679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254000</xdr:colOff>
      <xdr:row>2</xdr:row>
      <xdr:rowOff>127001</xdr:rowOff>
    </xdr:from>
    <xdr:to>
      <xdr:col>17</xdr:col>
      <xdr:colOff>431800</xdr:colOff>
      <xdr:row>13</xdr:row>
      <xdr:rowOff>139701</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06F7168A-A153-F047-9A5A-16E94136FA8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357100" y="508001"/>
              <a:ext cx="1828800" cy="210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Burton" refreshedDate="44108.759815393518" createdVersion="6" refreshedVersion="6" minRefreshableVersion="3" recordCount="4114" xr:uid="{FF5775C7-D6EA-2D4D-B6D2-EFCA54810A71}">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7">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r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26674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Burton" refreshedDate="44108.859971527774" createdVersion="6" refreshedVersion="6" minRefreshableVersion="3" recordCount="4114" xr:uid="{16A6E185-3349-6D42-A3CD-A8719F884C8D}">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7">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r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063923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93ECA1-E273-C74B-8E46-93CC84CA7635}"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7"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D1BE79-0620-994E-A90E-5B631206732B}"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7"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34B9DF-BBB7-1445-A66D-212A31C0B2E5}"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7"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E0B24D-BD45-3149-B76E-B72ACA2B48A1}" sourceName="state">
  <pivotTables>
    <pivotTable tabId="2" name="PivotTable1"/>
  </pivotTables>
  <data>
    <tabular pivotCacheId="72667450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B1CE947-89E7-C246-9007-860F680F786E}" sourceName="country">
  <pivotTables>
    <pivotTable tabId="2" name="PivotTable1"/>
  </pivotTables>
  <data>
    <tabular pivotCacheId="72667450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2E998D3-CD80-D845-8BCA-12898FACC69B}" sourceName="state">
  <pivotTables>
    <pivotTable tabId="3" name="PivotTable2"/>
  </pivotTables>
  <data>
    <tabular pivotCacheId="726674504">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EB27809-46F8-F046-96FD-753EC49CDCBE}" sourceName="country">
  <pivotTables>
    <pivotTable tabId="3" name="PivotTable2"/>
  </pivotTables>
  <data>
    <tabular pivotCacheId="726674504">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98BB1A-6C45-7946-8EEC-9D30E726B19F}" sourceName="Category">
  <pivotTables>
    <pivotTable tabId="3" name="PivotTable2"/>
  </pivotTables>
  <data>
    <tabular pivotCacheId="726674504">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3590D71-B34F-0A4B-ADC5-733C12BAC0F8}" sourceName="Category">
  <pivotTables>
    <pivotTable tabId="4" name="PivotTable3"/>
  </pivotTables>
  <data>
    <tabular pivotCacheId="1063923272">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AF341EA-66C1-4C4E-A991-E3108200200A}" sourceName="Years">
  <pivotTables>
    <pivotTable tabId="4" name="PivotTable3"/>
  </pivotTables>
  <data>
    <tabular pivotCacheId="106392327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10BC54D-4F1D-5341-865B-F3C8A627CB42}" cache="Slicer_state" caption="state" rowHeight="230716"/>
  <slicer name="country" xr10:uid="{92F42941-E9C0-C942-8D0E-8CFBF7F01F89}" cache="Slicer_country" caption="country" startItem="14"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F9460BF-3CE3-C242-B174-99A5EDE85474}" cache="Slicer_state1" caption="state" rowHeight="230716"/>
  <slicer name="country 1" xr10:uid="{17F3AA23-7EAF-5947-AB04-9DA493309F1C}" cache="Slicer_country1" caption="country" rowHeight="230716"/>
  <slicer name="Category" xr10:uid="{103B2ED2-1669-3A4C-9225-0C6239CCAD9D}"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12451A5-EFF2-EF40-B43F-DA42CA92E077}" cache="Slicer_Category1" caption="Category" rowHeight="230716"/>
  <slicer name="Years" xr10:uid="{E3DF9434-6D2A-944D-9495-0512AEA618B3}"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B19DD-948C-AD4E-BD31-767AD98C944B}">
  <dimension ref="A1:N2186"/>
  <sheetViews>
    <sheetView topLeftCell="C1" zoomScale="102" workbookViewId="0">
      <selection activeCell="N12" sqref="N12"/>
    </sheetView>
  </sheetViews>
  <sheetFormatPr baseColWidth="10" defaultRowHeight="15" x14ac:dyDescent="0.2"/>
  <cols>
    <col min="1" max="1" width="35.5" style="14" customWidth="1"/>
    <col min="2" max="7" width="35.5" customWidth="1"/>
    <col min="9" max="9" width="15.6640625" bestFit="1" customWidth="1"/>
    <col min="10" max="10" width="12.83203125" customWidth="1"/>
    <col min="11" max="11" width="14.83203125" customWidth="1"/>
    <col min="14" max="14" width="55.1640625" customWidth="1"/>
  </cols>
  <sheetData>
    <row r="1" spans="1:14" ht="16" thickBot="1" x14ac:dyDescent="0.25">
      <c r="A1" s="1" t="s">
        <v>8400</v>
      </c>
      <c r="B1" s="1" t="s">
        <v>8401</v>
      </c>
      <c r="C1" s="1" t="s">
        <v>8402</v>
      </c>
      <c r="D1" s="1"/>
      <c r="E1" s="1" t="s">
        <v>8400</v>
      </c>
      <c r="F1" s="1" t="s">
        <v>8401</v>
      </c>
      <c r="G1" s="1" t="s">
        <v>8402</v>
      </c>
      <c r="I1" s="16" t="s">
        <v>8403</v>
      </c>
      <c r="J1" s="17"/>
      <c r="K1" s="18"/>
    </row>
    <row r="2" spans="1:14" x14ac:dyDescent="0.2">
      <c r="A2" s="15">
        <v>0</v>
      </c>
      <c r="B2" t="s">
        <v>8219</v>
      </c>
      <c r="C2">
        <v>182</v>
      </c>
      <c r="E2">
        <v>160</v>
      </c>
      <c r="F2" t="s">
        <v>8221</v>
      </c>
      <c r="G2">
        <v>0</v>
      </c>
      <c r="I2" s="19"/>
      <c r="J2" s="20" t="s">
        <v>8405</v>
      </c>
      <c r="K2" s="21" t="s">
        <v>8406</v>
      </c>
      <c r="M2" s="13" t="s">
        <v>8412</v>
      </c>
    </row>
    <row r="3" spans="1:14" ht="48" x14ac:dyDescent="0.2">
      <c r="A3" s="15">
        <v>1</v>
      </c>
      <c r="B3" t="s">
        <v>8219</v>
      </c>
      <c r="C3">
        <v>79</v>
      </c>
      <c r="E3">
        <v>161</v>
      </c>
      <c r="F3" t="s">
        <v>8221</v>
      </c>
      <c r="G3">
        <v>1</v>
      </c>
      <c r="I3" s="22" t="s">
        <v>8404</v>
      </c>
      <c r="J3" s="26">
        <f>AVERAGE($C$2:$C$2186)</f>
        <v>194.42517162471395</v>
      </c>
      <c r="K3" s="27">
        <f>AVERAGE(G2:G1531)</f>
        <v>17.709803921568628</v>
      </c>
      <c r="N3" s="3" t="s">
        <v>8414</v>
      </c>
    </row>
    <row r="4" spans="1:14" ht="35" customHeight="1" x14ac:dyDescent="0.2">
      <c r="A4" s="15">
        <v>2</v>
      </c>
      <c r="B4" t="s">
        <v>8219</v>
      </c>
      <c r="C4">
        <v>35</v>
      </c>
      <c r="E4">
        <v>162</v>
      </c>
      <c r="F4" t="s">
        <v>8221</v>
      </c>
      <c r="G4">
        <v>10</v>
      </c>
      <c r="I4" s="22" t="s">
        <v>8407</v>
      </c>
      <c r="J4" s="23">
        <f>MEDIAN($C$2:$C$2186)</f>
        <v>62</v>
      </c>
      <c r="K4" s="24">
        <f>MEDIAN(G3:G1532)</f>
        <v>4</v>
      </c>
      <c r="N4" s="3" t="s">
        <v>8413</v>
      </c>
    </row>
    <row r="5" spans="1:14" x14ac:dyDescent="0.2">
      <c r="A5" s="15">
        <v>3</v>
      </c>
      <c r="B5" t="s">
        <v>8219</v>
      </c>
      <c r="C5">
        <v>150</v>
      </c>
      <c r="E5">
        <v>163</v>
      </c>
      <c r="F5" t="s">
        <v>8221</v>
      </c>
      <c r="G5">
        <v>0</v>
      </c>
      <c r="I5" s="22" t="s">
        <v>8408</v>
      </c>
      <c r="J5" s="23">
        <f>MIN($C$2:$C$2186)</f>
        <v>1</v>
      </c>
      <c r="K5" s="24">
        <f>MIN(G4:G1533)</f>
        <v>0</v>
      </c>
    </row>
    <row r="6" spans="1:14" x14ac:dyDescent="0.2">
      <c r="A6" s="15">
        <v>4</v>
      </c>
      <c r="B6" t="s">
        <v>8219</v>
      </c>
      <c r="C6">
        <v>284</v>
      </c>
      <c r="E6">
        <v>164</v>
      </c>
      <c r="F6" t="s">
        <v>8221</v>
      </c>
      <c r="G6">
        <v>7</v>
      </c>
      <c r="I6" s="22" t="s">
        <v>8409</v>
      </c>
      <c r="J6" s="23">
        <f>MAX($C$2:$C$2186)</f>
        <v>26457</v>
      </c>
      <c r="K6" s="24">
        <f>MAX(G5:G1534)</f>
        <v>1293</v>
      </c>
    </row>
    <row r="7" spans="1:14" x14ac:dyDescent="0.2">
      <c r="A7" s="15">
        <v>5</v>
      </c>
      <c r="B7" t="s">
        <v>8219</v>
      </c>
      <c r="C7">
        <v>47</v>
      </c>
      <c r="E7">
        <v>165</v>
      </c>
      <c r="F7" t="s">
        <v>8221</v>
      </c>
      <c r="G7">
        <v>0</v>
      </c>
      <c r="I7" s="22" t="s">
        <v>8410</v>
      </c>
      <c r="J7" s="28">
        <f>_xlfn.VAR.P($C$2:$C$2186)</f>
        <v>712840.9867348104</v>
      </c>
      <c r="K7" s="29">
        <f>_xlfn.VAR.P(G6:G1535)</f>
        <v>3782.4776366484648</v>
      </c>
    </row>
    <row r="8" spans="1:14" ht="16" thickBot="1" x14ac:dyDescent="0.25">
      <c r="A8" s="15">
        <v>6</v>
      </c>
      <c r="B8" t="s">
        <v>8219</v>
      </c>
      <c r="C8">
        <v>58</v>
      </c>
      <c r="E8">
        <v>166</v>
      </c>
      <c r="F8" t="s">
        <v>8221</v>
      </c>
      <c r="G8">
        <v>1</v>
      </c>
      <c r="I8" s="25" t="s">
        <v>8411</v>
      </c>
      <c r="J8" s="30">
        <f>_xlfn.STDEV.P($C$2:$C$2186)</f>
        <v>844.29910975602149</v>
      </c>
      <c r="K8" s="31">
        <f>_xlfn.STDEV.P(G7:G1536)</f>
        <v>61.521395752534438</v>
      </c>
    </row>
    <row r="9" spans="1:14" x14ac:dyDescent="0.2">
      <c r="A9" s="15">
        <v>7</v>
      </c>
      <c r="B9" t="s">
        <v>8219</v>
      </c>
      <c r="C9">
        <v>57</v>
      </c>
      <c r="E9">
        <v>167</v>
      </c>
      <c r="F9" t="s">
        <v>8221</v>
      </c>
      <c r="G9">
        <v>2</v>
      </c>
    </row>
    <row r="10" spans="1:14" x14ac:dyDescent="0.2">
      <c r="A10" s="15">
        <v>8</v>
      </c>
      <c r="B10" t="s">
        <v>8219</v>
      </c>
      <c r="C10">
        <v>12</v>
      </c>
      <c r="E10">
        <v>168</v>
      </c>
      <c r="F10" t="s">
        <v>8221</v>
      </c>
      <c r="G10">
        <v>3</v>
      </c>
      <c r="I10" s="13"/>
    </row>
    <row r="11" spans="1:14" x14ac:dyDescent="0.2">
      <c r="A11" s="15">
        <v>9</v>
      </c>
      <c r="B11" t="s">
        <v>8219</v>
      </c>
      <c r="C11">
        <v>20</v>
      </c>
      <c r="E11">
        <v>169</v>
      </c>
      <c r="F11" t="s">
        <v>8221</v>
      </c>
      <c r="G11">
        <v>10</v>
      </c>
    </row>
    <row r="12" spans="1:14" x14ac:dyDescent="0.2">
      <c r="A12" s="15">
        <v>10</v>
      </c>
      <c r="B12" t="s">
        <v>8219</v>
      </c>
      <c r="C12">
        <v>19</v>
      </c>
      <c r="E12">
        <v>170</v>
      </c>
      <c r="F12" t="s">
        <v>8221</v>
      </c>
      <c r="G12">
        <v>10</v>
      </c>
    </row>
    <row r="13" spans="1:14" x14ac:dyDescent="0.2">
      <c r="A13" s="15">
        <v>11</v>
      </c>
      <c r="B13" t="s">
        <v>8219</v>
      </c>
      <c r="C13">
        <v>75</v>
      </c>
      <c r="E13">
        <v>171</v>
      </c>
      <c r="F13" t="s">
        <v>8221</v>
      </c>
      <c r="G13">
        <v>1</v>
      </c>
    </row>
    <row r="14" spans="1:14" x14ac:dyDescent="0.2">
      <c r="A14" s="15">
        <v>12</v>
      </c>
      <c r="B14" t="s">
        <v>8219</v>
      </c>
      <c r="C14">
        <v>827</v>
      </c>
      <c r="E14">
        <v>172</v>
      </c>
      <c r="F14" t="s">
        <v>8221</v>
      </c>
      <c r="G14">
        <v>0</v>
      </c>
    </row>
    <row r="15" spans="1:14" x14ac:dyDescent="0.2">
      <c r="A15" s="15">
        <v>13</v>
      </c>
      <c r="B15" t="s">
        <v>8219</v>
      </c>
      <c r="C15">
        <v>51</v>
      </c>
      <c r="E15">
        <v>173</v>
      </c>
      <c r="F15" t="s">
        <v>8221</v>
      </c>
      <c r="G15">
        <v>0</v>
      </c>
    </row>
    <row r="16" spans="1:14" x14ac:dyDescent="0.2">
      <c r="A16" s="15">
        <v>14</v>
      </c>
      <c r="B16" t="s">
        <v>8219</v>
      </c>
      <c r="C16">
        <v>41</v>
      </c>
      <c r="E16">
        <v>174</v>
      </c>
      <c r="F16" t="s">
        <v>8221</v>
      </c>
      <c r="G16">
        <v>0</v>
      </c>
    </row>
    <row r="17" spans="1:7" x14ac:dyDescent="0.2">
      <c r="A17" s="15">
        <v>15</v>
      </c>
      <c r="B17" t="s">
        <v>8219</v>
      </c>
      <c r="C17">
        <v>98</v>
      </c>
      <c r="E17">
        <v>175</v>
      </c>
      <c r="F17" t="s">
        <v>8221</v>
      </c>
      <c r="G17">
        <v>26</v>
      </c>
    </row>
    <row r="18" spans="1:7" x14ac:dyDescent="0.2">
      <c r="A18" s="15">
        <v>16</v>
      </c>
      <c r="B18" t="s">
        <v>8219</v>
      </c>
      <c r="C18">
        <v>70</v>
      </c>
      <c r="E18">
        <v>176</v>
      </c>
      <c r="F18" t="s">
        <v>8221</v>
      </c>
      <c r="G18">
        <v>0</v>
      </c>
    </row>
    <row r="19" spans="1:7" x14ac:dyDescent="0.2">
      <c r="A19" s="15">
        <v>17</v>
      </c>
      <c r="B19" t="s">
        <v>8219</v>
      </c>
      <c r="C19">
        <v>36</v>
      </c>
      <c r="E19">
        <v>177</v>
      </c>
      <c r="F19" t="s">
        <v>8221</v>
      </c>
      <c r="G19">
        <v>7</v>
      </c>
    </row>
    <row r="20" spans="1:7" x14ac:dyDescent="0.2">
      <c r="A20" s="15">
        <v>18</v>
      </c>
      <c r="B20" t="s">
        <v>8219</v>
      </c>
      <c r="C20">
        <v>342</v>
      </c>
      <c r="E20">
        <v>178</v>
      </c>
      <c r="F20" t="s">
        <v>8221</v>
      </c>
      <c r="G20">
        <v>0</v>
      </c>
    </row>
    <row r="21" spans="1:7" x14ac:dyDescent="0.2">
      <c r="A21" s="15">
        <v>19</v>
      </c>
      <c r="B21" t="s">
        <v>8219</v>
      </c>
      <c r="C21">
        <v>22</v>
      </c>
      <c r="E21">
        <v>179</v>
      </c>
      <c r="F21" t="s">
        <v>8221</v>
      </c>
      <c r="G21">
        <v>2</v>
      </c>
    </row>
    <row r="22" spans="1:7" x14ac:dyDescent="0.2">
      <c r="A22" s="15">
        <v>20</v>
      </c>
      <c r="B22" t="s">
        <v>8219</v>
      </c>
      <c r="C22">
        <v>25</v>
      </c>
      <c r="E22">
        <v>180</v>
      </c>
      <c r="F22" t="s">
        <v>8221</v>
      </c>
      <c r="G22">
        <v>13</v>
      </c>
    </row>
    <row r="23" spans="1:7" x14ac:dyDescent="0.2">
      <c r="A23" s="15">
        <v>21</v>
      </c>
      <c r="B23" t="s">
        <v>8219</v>
      </c>
      <c r="C23">
        <v>101</v>
      </c>
      <c r="E23">
        <v>181</v>
      </c>
      <c r="F23" t="s">
        <v>8221</v>
      </c>
      <c r="G23">
        <v>4</v>
      </c>
    </row>
    <row r="24" spans="1:7" x14ac:dyDescent="0.2">
      <c r="A24" s="15">
        <v>22</v>
      </c>
      <c r="B24" t="s">
        <v>8219</v>
      </c>
      <c r="C24">
        <v>8</v>
      </c>
      <c r="E24">
        <v>182</v>
      </c>
      <c r="F24" t="s">
        <v>8221</v>
      </c>
      <c r="G24">
        <v>0</v>
      </c>
    </row>
    <row r="25" spans="1:7" x14ac:dyDescent="0.2">
      <c r="A25" s="15">
        <v>23</v>
      </c>
      <c r="B25" t="s">
        <v>8219</v>
      </c>
      <c r="C25">
        <v>23</v>
      </c>
      <c r="E25">
        <v>183</v>
      </c>
      <c r="F25" t="s">
        <v>8221</v>
      </c>
      <c r="G25">
        <v>12</v>
      </c>
    </row>
    <row r="26" spans="1:7" x14ac:dyDescent="0.2">
      <c r="A26" s="15">
        <v>24</v>
      </c>
      <c r="B26" t="s">
        <v>8219</v>
      </c>
      <c r="C26">
        <v>574</v>
      </c>
      <c r="E26">
        <v>184</v>
      </c>
      <c r="F26" t="s">
        <v>8221</v>
      </c>
      <c r="G26">
        <v>2</v>
      </c>
    </row>
    <row r="27" spans="1:7" x14ac:dyDescent="0.2">
      <c r="A27" s="15">
        <v>25</v>
      </c>
      <c r="B27" t="s">
        <v>8219</v>
      </c>
      <c r="C27">
        <v>14</v>
      </c>
      <c r="E27">
        <v>185</v>
      </c>
      <c r="F27" t="s">
        <v>8221</v>
      </c>
      <c r="G27">
        <v>10</v>
      </c>
    </row>
    <row r="28" spans="1:7" x14ac:dyDescent="0.2">
      <c r="A28" s="15">
        <v>26</v>
      </c>
      <c r="B28" t="s">
        <v>8219</v>
      </c>
      <c r="C28">
        <v>19</v>
      </c>
      <c r="E28">
        <v>186</v>
      </c>
      <c r="F28" t="s">
        <v>8221</v>
      </c>
      <c r="G28">
        <v>0</v>
      </c>
    </row>
    <row r="29" spans="1:7" x14ac:dyDescent="0.2">
      <c r="A29" s="15">
        <v>27</v>
      </c>
      <c r="B29" t="s">
        <v>8219</v>
      </c>
      <c r="C29">
        <v>150</v>
      </c>
      <c r="E29">
        <v>187</v>
      </c>
      <c r="F29" t="s">
        <v>8221</v>
      </c>
      <c r="G29">
        <v>5</v>
      </c>
    </row>
    <row r="30" spans="1:7" x14ac:dyDescent="0.2">
      <c r="A30" s="15">
        <v>28</v>
      </c>
      <c r="B30" t="s">
        <v>8219</v>
      </c>
      <c r="C30">
        <v>71</v>
      </c>
      <c r="E30">
        <v>188</v>
      </c>
      <c r="F30" t="s">
        <v>8221</v>
      </c>
      <c r="G30">
        <v>0</v>
      </c>
    </row>
    <row r="31" spans="1:7" x14ac:dyDescent="0.2">
      <c r="A31" s="15">
        <v>29</v>
      </c>
      <c r="B31" t="s">
        <v>8219</v>
      </c>
      <c r="C31">
        <v>117</v>
      </c>
      <c r="E31">
        <v>189</v>
      </c>
      <c r="F31" t="s">
        <v>8221</v>
      </c>
      <c r="G31">
        <v>5</v>
      </c>
    </row>
    <row r="32" spans="1:7" x14ac:dyDescent="0.2">
      <c r="A32" s="15">
        <v>30</v>
      </c>
      <c r="B32" t="s">
        <v>8219</v>
      </c>
      <c r="C32">
        <v>53</v>
      </c>
      <c r="E32">
        <v>190</v>
      </c>
      <c r="F32" t="s">
        <v>8221</v>
      </c>
      <c r="G32">
        <v>1</v>
      </c>
    </row>
    <row r="33" spans="1:7" x14ac:dyDescent="0.2">
      <c r="A33" s="15">
        <v>31</v>
      </c>
      <c r="B33" t="s">
        <v>8219</v>
      </c>
      <c r="C33">
        <v>1</v>
      </c>
      <c r="E33">
        <v>191</v>
      </c>
      <c r="F33" t="s">
        <v>8221</v>
      </c>
      <c r="G33">
        <v>3</v>
      </c>
    </row>
    <row r="34" spans="1:7" x14ac:dyDescent="0.2">
      <c r="A34" s="15">
        <v>32</v>
      </c>
      <c r="B34" t="s">
        <v>8219</v>
      </c>
      <c r="C34">
        <v>89</v>
      </c>
      <c r="E34">
        <v>192</v>
      </c>
      <c r="F34" t="s">
        <v>8221</v>
      </c>
      <c r="G34">
        <v>3</v>
      </c>
    </row>
    <row r="35" spans="1:7" x14ac:dyDescent="0.2">
      <c r="A35" s="15">
        <v>33</v>
      </c>
      <c r="B35" t="s">
        <v>8219</v>
      </c>
      <c r="C35">
        <v>64</v>
      </c>
      <c r="E35">
        <v>193</v>
      </c>
      <c r="F35" t="s">
        <v>8221</v>
      </c>
      <c r="G35">
        <v>0</v>
      </c>
    </row>
    <row r="36" spans="1:7" x14ac:dyDescent="0.2">
      <c r="A36" s="15">
        <v>34</v>
      </c>
      <c r="B36" t="s">
        <v>8219</v>
      </c>
      <c r="C36">
        <v>68</v>
      </c>
      <c r="E36">
        <v>194</v>
      </c>
      <c r="F36" t="s">
        <v>8221</v>
      </c>
      <c r="G36">
        <v>3</v>
      </c>
    </row>
    <row r="37" spans="1:7" x14ac:dyDescent="0.2">
      <c r="A37" s="15">
        <v>35</v>
      </c>
      <c r="B37" t="s">
        <v>8219</v>
      </c>
      <c r="C37">
        <v>28</v>
      </c>
      <c r="E37">
        <v>195</v>
      </c>
      <c r="F37" t="s">
        <v>8221</v>
      </c>
      <c r="G37">
        <v>0</v>
      </c>
    </row>
    <row r="38" spans="1:7" x14ac:dyDescent="0.2">
      <c r="A38" s="15">
        <v>36</v>
      </c>
      <c r="B38" t="s">
        <v>8219</v>
      </c>
      <c r="C38">
        <v>44</v>
      </c>
      <c r="E38">
        <v>196</v>
      </c>
      <c r="F38" t="s">
        <v>8221</v>
      </c>
      <c r="G38">
        <v>19</v>
      </c>
    </row>
    <row r="39" spans="1:7" x14ac:dyDescent="0.2">
      <c r="A39" s="15">
        <v>37</v>
      </c>
      <c r="B39" t="s">
        <v>8219</v>
      </c>
      <c r="C39">
        <v>253</v>
      </c>
      <c r="E39">
        <v>197</v>
      </c>
      <c r="F39" t="s">
        <v>8221</v>
      </c>
      <c r="G39">
        <v>8</v>
      </c>
    </row>
    <row r="40" spans="1:7" x14ac:dyDescent="0.2">
      <c r="A40" s="15">
        <v>38</v>
      </c>
      <c r="B40" t="s">
        <v>8219</v>
      </c>
      <c r="C40">
        <v>66</v>
      </c>
      <c r="E40">
        <v>198</v>
      </c>
      <c r="F40" t="s">
        <v>8221</v>
      </c>
      <c r="G40">
        <v>6</v>
      </c>
    </row>
    <row r="41" spans="1:7" x14ac:dyDescent="0.2">
      <c r="A41" s="15">
        <v>39</v>
      </c>
      <c r="B41" t="s">
        <v>8219</v>
      </c>
      <c r="C41">
        <v>217</v>
      </c>
      <c r="E41">
        <v>199</v>
      </c>
      <c r="F41" t="s">
        <v>8221</v>
      </c>
      <c r="G41">
        <v>0</v>
      </c>
    </row>
    <row r="42" spans="1:7" x14ac:dyDescent="0.2">
      <c r="A42" s="15">
        <v>40</v>
      </c>
      <c r="B42" t="s">
        <v>8219</v>
      </c>
      <c r="C42">
        <v>16</v>
      </c>
      <c r="E42">
        <v>200</v>
      </c>
      <c r="F42" t="s">
        <v>8221</v>
      </c>
      <c r="G42">
        <v>18</v>
      </c>
    </row>
    <row r="43" spans="1:7" x14ac:dyDescent="0.2">
      <c r="A43" s="15">
        <v>41</v>
      </c>
      <c r="B43" t="s">
        <v>8219</v>
      </c>
      <c r="C43">
        <v>19</v>
      </c>
      <c r="E43">
        <v>201</v>
      </c>
      <c r="F43" t="s">
        <v>8221</v>
      </c>
      <c r="G43">
        <v>7</v>
      </c>
    </row>
    <row r="44" spans="1:7" x14ac:dyDescent="0.2">
      <c r="A44" s="15">
        <v>42</v>
      </c>
      <c r="B44" t="s">
        <v>8219</v>
      </c>
      <c r="C44">
        <v>169</v>
      </c>
      <c r="E44">
        <v>202</v>
      </c>
      <c r="F44" t="s">
        <v>8221</v>
      </c>
      <c r="G44">
        <v>0</v>
      </c>
    </row>
    <row r="45" spans="1:7" x14ac:dyDescent="0.2">
      <c r="A45" s="15">
        <v>43</v>
      </c>
      <c r="B45" t="s">
        <v>8219</v>
      </c>
      <c r="C45">
        <v>263</v>
      </c>
      <c r="E45">
        <v>203</v>
      </c>
      <c r="F45" t="s">
        <v>8221</v>
      </c>
      <c r="G45">
        <v>8</v>
      </c>
    </row>
    <row r="46" spans="1:7" x14ac:dyDescent="0.2">
      <c r="A46" s="15">
        <v>44</v>
      </c>
      <c r="B46" t="s">
        <v>8219</v>
      </c>
      <c r="C46">
        <v>15</v>
      </c>
      <c r="E46">
        <v>204</v>
      </c>
      <c r="F46" t="s">
        <v>8221</v>
      </c>
      <c r="G46">
        <v>1293</v>
      </c>
    </row>
    <row r="47" spans="1:7" x14ac:dyDescent="0.2">
      <c r="A47" s="15">
        <v>45</v>
      </c>
      <c r="B47" t="s">
        <v>8219</v>
      </c>
      <c r="C47">
        <v>61</v>
      </c>
      <c r="E47">
        <v>205</v>
      </c>
      <c r="F47" t="s">
        <v>8221</v>
      </c>
      <c r="G47">
        <v>17</v>
      </c>
    </row>
    <row r="48" spans="1:7" x14ac:dyDescent="0.2">
      <c r="A48" s="15">
        <v>46</v>
      </c>
      <c r="B48" t="s">
        <v>8219</v>
      </c>
      <c r="C48">
        <v>45</v>
      </c>
      <c r="E48">
        <v>206</v>
      </c>
      <c r="F48" t="s">
        <v>8221</v>
      </c>
      <c r="G48">
        <v>0</v>
      </c>
    </row>
    <row r="49" spans="1:7" x14ac:dyDescent="0.2">
      <c r="A49" s="15">
        <v>47</v>
      </c>
      <c r="B49" t="s">
        <v>8219</v>
      </c>
      <c r="C49">
        <v>70</v>
      </c>
      <c r="E49">
        <v>207</v>
      </c>
      <c r="F49" t="s">
        <v>8221</v>
      </c>
      <c r="G49">
        <v>13</v>
      </c>
    </row>
    <row r="50" spans="1:7" x14ac:dyDescent="0.2">
      <c r="A50" s="15">
        <v>48</v>
      </c>
      <c r="B50" t="s">
        <v>8219</v>
      </c>
      <c r="C50">
        <v>38</v>
      </c>
      <c r="E50">
        <v>208</v>
      </c>
      <c r="F50" t="s">
        <v>8221</v>
      </c>
      <c r="G50">
        <v>0</v>
      </c>
    </row>
    <row r="51" spans="1:7" x14ac:dyDescent="0.2">
      <c r="A51" s="15">
        <v>49</v>
      </c>
      <c r="B51" t="s">
        <v>8219</v>
      </c>
      <c r="C51">
        <v>87</v>
      </c>
      <c r="E51">
        <v>209</v>
      </c>
      <c r="F51" t="s">
        <v>8221</v>
      </c>
      <c r="G51">
        <v>0</v>
      </c>
    </row>
    <row r="52" spans="1:7" x14ac:dyDescent="0.2">
      <c r="A52" s="15">
        <v>50</v>
      </c>
      <c r="B52" t="s">
        <v>8219</v>
      </c>
      <c r="C52">
        <v>22</v>
      </c>
      <c r="E52">
        <v>210</v>
      </c>
      <c r="F52" t="s">
        <v>8221</v>
      </c>
      <c r="G52">
        <v>33</v>
      </c>
    </row>
    <row r="53" spans="1:7" x14ac:dyDescent="0.2">
      <c r="A53" s="15">
        <v>51</v>
      </c>
      <c r="B53" t="s">
        <v>8219</v>
      </c>
      <c r="C53">
        <v>119</v>
      </c>
      <c r="E53">
        <v>211</v>
      </c>
      <c r="F53" t="s">
        <v>8221</v>
      </c>
      <c r="G53">
        <v>12</v>
      </c>
    </row>
    <row r="54" spans="1:7" x14ac:dyDescent="0.2">
      <c r="A54" s="15">
        <v>52</v>
      </c>
      <c r="B54" t="s">
        <v>8219</v>
      </c>
      <c r="C54">
        <v>52</v>
      </c>
      <c r="E54">
        <v>212</v>
      </c>
      <c r="F54" t="s">
        <v>8221</v>
      </c>
      <c r="G54">
        <v>1</v>
      </c>
    </row>
    <row r="55" spans="1:7" x14ac:dyDescent="0.2">
      <c r="A55" s="15">
        <v>53</v>
      </c>
      <c r="B55" t="s">
        <v>8219</v>
      </c>
      <c r="C55">
        <v>117</v>
      </c>
      <c r="E55">
        <v>213</v>
      </c>
      <c r="F55" t="s">
        <v>8221</v>
      </c>
      <c r="G55">
        <v>1</v>
      </c>
    </row>
    <row r="56" spans="1:7" x14ac:dyDescent="0.2">
      <c r="A56" s="15">
        <v>54</v>
      </c>
      <c r="B56" t="s">
        <v>8219</v>
      </c>
      <c r="C56">
        <v>52</v>
      </c>
      <c r="E56">
        <v>214</v>
      </c>
      <c r="F56" t="s">
        <v>8221</v>
      </c>
      <c r="G56">
        <v>1</v>
      </c>
    </row>
    <row r="57" spans="1:7" x14ac:dyDescent="0.2">
      <c r="A57" s="15">
        <v>55</v>
      </c>
      <c r="B57" t="s">
        <v>8219</v>
      </c>
      <c r="C57">
        <v>86</v>
      </c>
      <c r="E57">
        <v>215</v>
      </c>
      <c r="F57" t="s">
        <v>8221</v>
      </c>
      <c r="G57">
        <v>1</v>
      </c>
    </row>
    <row r="58" spans="1:7" x14ac:dyDescent="0.2">
      <c r="A58" s="15">
        <v>56</v>
      </c>
      <c r="B58" t="s">
        <v>8219</v>
      </c>
      <c r="C58">
        <v>174</v>
      </c>
      <c r="E58">
        <v>216</v>
      </c>
      <c r="F58" t="s">
        <v>8221</v>
      </c>
      <c r="G58">
        <v>84</v>
      </c>
    </row>
    <row r="59" spans="1:7" x14ac:dyDescent="0.2">
      <c r="A59" s="15">
        <v>57</v>
      </c>
      <c r="B59" t="s">
        <v>8219</v>
      </c>
      <c r="C59">
        <v>69</v>
      </c>
      <c r="E59">
        <v>217</v>
      </c>
      <c r="F59" t="s">
        <v>8221</v>
      </c>
      <c r="G59">
        <v>38</v>
      </c>
    </row>
    <row r="60" spans="1:7" x14ac:dyDescent="0.2">
      <c r="A60" s="15">
        <v>58</v>
      </c>
      <c r="B60" t="s">
        <v>8219</v>
      </c>
      <c r="C60">
        <v>75</v>
      </c>
      <c r="E60">
        <v>218</v>
      </c>
      <c r="F60" t="s">
        <v>8221</v>
      </c>
      <c r="G60">
        <v>1</v>
      </c>
    </row>
    <row r="61" spans="1:7" x14ac:dyDescent="0.2">
      <c r="A61" s="15">
        <v>59</v>
      </c>
      <c r="B61" t="s">
        <v>8219</v>
      </c>
      <c r="C61">
        <v>33</v>
      </c>
      <c r="E61">
        <v>219</v>
      </c>
      <c r="F61" t="s">
        <v>8221</v>
      </c>
      <c r="G61">
        <v>76</v>
      </c>
    </row>
    <row r="62" spans="1:7" x14ac:dyDescent="0.2">
      <c r="A62" s="15">
        <v>60</v>
      </c>
      <c r="B62" t="s">
        <v>8219</v>
      </c>
      <c r="C62">
        <v>108</v>
      </c>
      <c r="E62">
        <v>220</v>
      </c>
      <c r="F62" t="s">
        <v>8221</v>
      </c>
      <c r="G62">
        <v>3</v>
      </c>
    </row>
    <row r="63" spans="1:7" x14ac:dyDescent="0.2">
      <c r="A63" s="15">
        <v>61</v>
      </c>
      <c r="B63" t="s">
        <v>8219</v>
      </c>
      <c r="C63">
        <v>23</v>
      </c>
      <c r="E63">
        <v>221</v>
      </c>
      <c r="F63" t="s">
        <v>8221</v>
      </c>
      <c r="G63">
        <v>0</v>
      </c>
    </row>
    <row r="64" spans="1:7" x14ac:dyDescent="0.2">
      <c r="A64" s="15">
        <v>62</v>
      </c>
      <c r="B64" t="s">
        <v>8219</v>
      </c>
      <c r="C64">
        <v>48</v>
      </c>
      <c r="E64">
        <v>222</v>
      </c>
      <c r="F64" t="s">
        <v>8221</v>
      </c>
      <c r="G64">
        <v>2</v>
      </c>
    </row>
    <row r="65" spans="1:7" x14ac:dyDescent="0.2">
      <c r="A65" s="15">
        <v>63</v>
      </c>
      <c r="B65" t="s">
        <v>8219</v>
      </c>
      <c r="C65">
        <v>64</v>
      </c>
      <c r="E65">
        <v>223</v>
      </c>
      <c r="F65" t="s">
        <v>8221</v>
      </c>
      <c r="G65">
        <v>0</v>
      </c>
    </row>
    <row r="66" spans="1:7" x14ac:dyDescent="0.2">
      <c r="A66" s="15">
        <v>64</v>
      </c>
      <c r="B66" t="s">
        <v>8219</v>
      </c>
      <c r="C66">
        <v>24</v>
      </c>
      <c r="E66">
        <v>224</v>
      </c>
      <c r="F66" t="s">
        <v>8221</v>
      </c>
      <c r="G66">
        <v>0</v>
      </c>
    </row>
    <row r="67" spans="1:7" x14ac:dyDescent="0.2">
      <c r="A67" s="15">
        <v>65</v>
      </c>
      <c r="B67" t="s">
        <v>8219</v>
      </c>
      <c r="C67">
        <v>57</v>
      </c>
      <c r="E67">
        <v>225</v>
      </c>
      <c r="F67" t="s">
        <v>8221</v>
      </c>
      <c r="G67">
        <v>0</v>
      </c>
    </row>
    <row r="68" spans="1:7" x14ac:dyDescent="0.2">
      <c r="A68" s="15">
        <v>66</v>
      </c>
      <c r="B68" t="s">
        <v>8219</v>
      </c>
      <c r="C68">
        <v>26</v>
      </c>
      <c r="E68">
        <v>226</v>
      </c>
      <c r="F68" t="s">
        <v>8221</v>
      </c>
      <c r="G68">
        <v>2</v>
      </c>
    </row>
    <row r="69" spans="1:7" x14ac:dyDescent="0.2">
      <c r="A69" s="15">
        <v>67</v>
      </c>
      <c r="B69" t="s">
        <v>8219</v>
      </c>
      <c r="C69">
        <v>20</v>
      </c>
      <c r="E69">
        <v>227</v>
      </c>
      <c r="F69" t="s">
        <v>8221</v>
      </c>
      <c r="G69">
        <v>0</v>
      </c>
    </row>
    <row r="70" spans="1:7" x14ac:dyDescent="0.2">
      <c r="A70" s="15">
        <v>68</v>
      </c>
      <c r="B70" t="s">
        <v>8219</v>
      </c>
      <c r="C70">
        <v>36</v>
      </c>
      <c r="E70">
        <v>228</v>
      </c>
      <c r="F70" t="s">
        <v>8221</v>
      </c>
      <c r="G70">
        <v>0</v>
      </c>
    </row>
    <row r="71" spans="1:7" x14ac:dyDescent="0.2">
      <c r="A71" s="15">
        <v>69</v>
      </c>
      <c r="B71" t="s">
        <v>8219</v>
      </c>
      <c r="C71">
        <v>178</v>
      </c>
      <c r="E71">
        <v>229</v>
      </c>
      <c r="F71" t="s">
        <v>8221</v>
      </c>
      <c r="G71">
        <v>0</v>
      </c>
    </row>
    <row r="72" spans="1:7" x14ac:dyDescent="0.2">
      <c r="A72" s="15">
        <v>70</v>
      </c>
      <c r="B72" t="s">
        <v>8219</v>
      </c>
      <c r="C72">
        <v>17</v>
      </c>
      <c r="E72">
        <v>230</v>
      </c>
      <c r="F72" t="s">
        <v>8221</v>
      </c>
      <c r="G72">
        <v>2</v>
      </c>
    </row>
    <row r="73" spans="1:7" x14ac:dyDescent="0.2">
      <c r="A73" s="15">
        <v>71</v>
      </c>
      <c r="B73" t="s">
        <v>8219</v>
      </c>
      <c r="C73">
        <v>32</v>
      </c>
      <c r="E73">
        <v>231</v>
      </c>
      <c r="F73" t="s">
        <v>8221</v>
      </c>
      <c r="G73">
        <v>0</v>
      </c>
    </row>
    <row r="74" spans="1:7" x14ac:dyDescent="0.2">
      <c r="A74" s="15">
        <v>72</v>
      </c>
      <c r="B74" t="s">
        <v>8219</v>
      </c>
      <c r="C74">
        <v>41</v>
      </c>
      <c r="E74">
        <v>232</v>
      </c>
      <c r="F74" t="s">
        <v>8221</v>
      </c>
      <c r="G74">
        <v>7</v>
      </c>
    </row>
    <row r="75" spans="1:7" x14ac:dyDescent="0.2">
      <c r="A75" s="15">
        <v>73</v>
      </c>
      <c r="B75" t="s">
        <v>8219</v>
      </c>
      <c r="C75">
        <v>18</v>
      </c>
      <c r="E75">
        <v>233</v>
      </c>
      <c r="F75" t="s">
        <v>8221</v>
      </c>
      <c r="G75">
        <v>0</v>
      </c>
    </row>
    <row r="76" spans="1:7" x14ac:dyDescent="0.2">
      <c r="A76" s="15">
        <v>74</v>
      </c>
      <c r="B76" t="s">
        <v>8219</v>
      </c>
      <c r="C76">
        <v>29</v>
      </c>
      <c r="E76">
        <v>234</v>
      </c>
      <c r="F76" t="s">
        <v>8221</v>
      </c>
      <c r="G76">
        <v>5</v>
      </c>
    </row>
    <row r="77" spans="1:7" x14ac:dyDescent="0.2">
      <c r="A77" s="15">
        <v>75</v>
      </c>
      <c r="B77" t="s">
        <v>8219</v>
      </c>
      <c r="C77">
        <v>47</v>
      </c>
      <c r="E77">
        <v>235</v>
      </c>
      <c r="F77" t="s">
        <v>8221</v>
      </c>
      <c r="G77">
        <v>0</v>
      </c>
    </row>
    <row r="78" spans="1:7" x14ac:dyDescent="0.2">
      <c r="A78" s="15">
        <v>76</v>
      </c>
      <c r="B78" t="s">
        <v>8219</v>
      </c>
      <c r="C78">
        <v>15</v>
      </c>
      <c r="E78">
        <v>236</v>
      </c>
      <c r="F78" t="s">
        <v>8221</v>
      </c>
      <c r="G78">
        <v>0</v>
      </c>
    </row>
    <row r="79" spans="1:7" x14ac:dyDescent="0.2">
      <c r="A79" s="15">
        <v>77</v>
      </c>
      <c r="B79" t="s">
        <v>8219</v>
      </c>
      <c r="C79">
        <v>26</v>
      </c>
      <c r="E79">
        <v>237</v>
      </c>
      <c r="F79" t="s">
        <v>8221</v>
      </c>
      <c r="G79">
        <v>1</v>
      </c>
    </row>
    <row r="80" spans="1:7" x14ac:dyDescent="0.2">
      <c r="A80" s="15">
        <v>78</v>
      </c>
      <c r="B80" t="s">
        <v>8219</v>
      </c>
      <c r="C80">
        <v>35</v>
      </c>
      <c r="E80">
        <v>238</v>
      </c>
      <c r="F80" t="s">
        <v>8221</v>
      </c>
      <c r="G80">
        <v>0</v>
      </c>
    </row>
    <row r="81" spans="1:7" x14ac:dyDescent="0.2">
      <c r="A81" s="15">
        <v>79</v>
      </c>
      <c r="B81" t="s">
        <v>8219</v>
      </c>
      <c r="C81">
        <v>41</v>
      </c>
      <c r="E81">
        <v>239</v>
      </c>
      <c r="F81" t="s">
        <v>8221</v>
      </c>
      <c r="G81">
        <v>5</v>
      </c>
    </row>
    <row r="82" spans="1:7" x14ac:dyDescent="0.2">
      <c r="A82" s="15">
        <v>80</v>
      </c>
      <c r="B82" t="s">
        <v>8219</v>
      </c>
      <c r="C82">
        <v>47</v>
      </c>
      <c r="E82">
        <v>420</v>
      </c>
      <c r="F82" t="s">
        <v>8221</v>
      </c>
      <c r="G82">
        <v>3</v>
      </c>
    </row>
    <row r="83" spans="1:7" x14ac:dyDescent="0.2">
      <c r="A83" s="15">
        <v>81</v>
      </c>
      <c r="B83" t="s">
        <v>8219</v>
      </c>
      <c r="C83">
        <v>28</v>
      </c>
      <c r="E83">
        <v>421</v>
      </c>
      <c r="F83" t="s">
        <v>8221</v>
      </c>
      <c r="G83">
        <v>6</v>
      </c>
    </row>
    <row r="84" spans="1:7" x14ac:dyDescent="0.2">
      <c r="A84" s="15">
        <v>82</v>
      </c>
      <c r="B84" t="s">
        <v>8219</v>
      </c>
      <c r="C84">
        <v>100</v>
      </c>
      <c r="E84">
        <v>422</v>
      </c>
      <c r="F84" t="s">
        <v>8221</v>
      </c>
      <c r="G84">
        <v>12</v>
      </c>
    </row>
    <row r="85" spans="1:7" x14ac:dyDescent="0.2">
      <c r="A85" s="15">
        <v>83</v>
      </c>
      <c r="B85" t="s">
        <v>8219</v>
      </c>
      <c r="C85">
        <v>13</v>
      </c>
      <c r="E85">
        <v>423</v>
      </c>
      <c r="F85" t="s">
        <v>8221</v>
      </c>
      <c r="G85">
        <v>13</v>
      </c>
    </row>
    <row r="86" spans="1:7" x14ac:dyDescent="0.2">
      <c r="A86" s="15">
        <v>84</v>
      </c>
      <c r="B86" t="s">
        <v>8219</v>
      </c>
      <c r="C86">
        <v>7</v>
      </c>
      <c r="E86">
        <v>424</v>
      </c>
      <c r="F86" t="s">
        <v>8221</v>
      </c>
      <c r="G86">
        <v>5</v>
      </c>
    </row>
    <row r="87" spans="1:7" x14ac:dyDescent="0.2">
      <c r="A87" s="15">
        <v>85</v>
      </c>
      <c r="B87" t="s">
        <v>8219</v>
      </c>
      <c r="C87">
        <v>21</v>
      </c>
      <c r="E87">
        <v>425</v>
      </c>
      <c r="F87" t="s">
        <v>8221</v>
      </c>
      <c r="G87">
        <v>2</v>
      </c>
    </row>
    <row r="88" spans="1:7" x14ac:dyDescent="0.2">
      <c r="A88" s="15">
        <v>86</v>
      </c>
      <c r="B88" t="s">
        <v>8219</v>
      </c>
      <c r="C88">
        <v>17</v>
      </c>
      <c r="E88">
        <v>426</v>
      </c>
      <c r="F88" t="s">
        <v>8221</v>
      </c>
      <c r="G88">
        <v>8</v>
      </c>
    </row>
    <row r="89" spans="1:7" x14ac:dyDescent="0.2">
      <c r="A89" s="15">
        <v>87</v>
      </c>
      <c r="B89" t="s">
        <v>8219</v>
      </c>
      <c r="C89">
        <v>25</v>
      </c>
      <c r="E89">
        <v>427</v>
      </c>
      <c r="F89" t="s">
        <v>8221</v>
      </c>
      <c r="G89">
        <v>0</v>
      </c>
    </row>
    <row r="90" spans="1:7" x14ac:dyDescent="0.2">
      <c r="A90" s="15">
        <v>88</v>
      </c>
      <c r="B90" t="s">
        <v>8219</v>
      </c>
      <c r="C90">
        <v>60</v>
      </c>
      <c r="E90">
        <v>428</v>
      </c>
      <c r="F90" t="s">
        <v>8221</v>
      </c>
      <c r="G90">
        <v>13</v>
      </c>
    </row>
    <row r="91" spans="1:7" x14ac:dyDescent="0.2">
      <c r="A91" s="15">
        <v>89</v>
      </c>
      <c r="B91" t="s">
        <v>8219</v>
      </c>
      <c r="C91">
        <v>56</v>
      </c>
      <c r="E91">
        <v>429</v>
      </c>
      <c r="F91" t="s">
        <v>8221</v>
      </c>
      <c r="G91">
        <v>0</v>
      </c>
    </row>
    <row r="92" spans="1:7" x14ac:dyDescent="0.2">
      <c r="A92" s="15">
        <v>90</v>
      </c>
      <c r="B92" t="s">
        <v>8219</v>
      </c>
      <c r="C92">
        <v>16</v>
      </c>
      <c r="E92">
        <v>430</v>
      </c>
      <c r="F92" t="s">
        <v>8221</v>
      </c>
      <c r="G92">
        <v>5</v>
      </c>
    </row>
    <row r="93" spans="1:7" x14ac:dyDescent="0.2">
      <c r="A93" s="15">
        <v>91</v>
      </c>
      <c r="B93" t="s">
        <v>8219</v>
      </c>
      <c r="C93">
        <v>46</v>
      </c>
      <c r="E93">
        <v>431</v>
      </c>
      <c r="F93" t="s">
        <v>8221</v>
      </c>
      <c r="G93">
        <v>8</v>
      </c>
    </row>
    <row r="94" spans="1:7" x14ac:dyDescent="0.2">
      <c r="A94" s="15">
        <v>92</v>
      </c>
      <c r="B94" t="s">
        <v>8219</v>
      </c>
      <c r="C94">
        <v>43</v>
      </c>
      <c r="E94">
        <v>432</v>
      </c>
      <c r="F94" t="s">
        <v>8221</v>
      </c>
      <c r="G94">
        <v>8</v>
      </c>
    </row>
    <row r="95" spans="1:7" x14ac:dyDescent="0.2">
      <c r="A95" s="15">
        <v>93</v>
      </c>
      <c r="B95" t="s">
        <v>8219</v>
      </c>
      <c r="C95">
        <v>15</v>
      </c>
      <c r="E95">
        <v>433</v>
      </c>
      <c r="F95" t="s">
        <v>8221</v>
      </c>
      <c r="G95">
        <v>0</v>
      </c>
    </row>
    <row r="96" spans="1:7" x14ac:dyDescent="0.2">
      <c r="A96" s="15">
        <v>94</v>
      </c>
      <c r="B96" t="s">
        <v>8219</v>
      </c>
      <c r="C96">
        <v>12</v>
      </c>
      <c r="E96">
        <v>434</v>
      </c>
      <c r="F96" t="s">
        <v>8221</v>
      </c>
      <c r="G96">
        <v>2</v>
      </c>
    </row>
    <row r="97" spans="1:7" x14ac:dyDescent="0.2">
      <c r="A97" s="15">
        <v>95</v>
      </c>
      <c r="B97" t="s">
        <v>8219</v>
      </c>
      <c r="C97">
        <v>21</v>
      </c>
      <c r="E97">
        <v>435</v>
      </c>
      <c r="F97" t="s">
        <v>8221</v>
      </c>
      <c r="G97">
        <v>3</v>
      </c>
    </row>
    <row r="98" spans="1:7" x14ac:dyDescent="0.2">
      <c r="A98" s="15">
        <v>96</v>
      </c>
      <c r="B98" t="s">
        <v>8219</v>
      </c>
      <c r="C98">
        <v>34</v>
      </c>
      <c r="E98">
        <v>436</v>
      </c>
      <c r="F98" t="s">
        <v>8221</v>
      </c>
      <c r="G98">
        <v>0</v>
      </c>
    </row>
    <row r="99" spans="1:7" x14ac:dyDescent="0.2">
      <c r="A99" s="15">
        <v>97</v>
      </c>
      <c r="B99" t="s">
        <v>8219</v>
      </c>
      <c r="C99">
        <v>8</v>
      </c>
      <c r="E99">
        <v>437</v>
      </c>
      <c r="F99" t="s">
        <v>8221</v>
      </c>
      <c r="G99">
        <v>0</v>
      </c>
    </row>
    <row r="100" spans="1:7" x14ac:dyDescent="0.2">
      <c r="A100" s="15">
        <v>98</v>
      </c>
      <c r="B100" t="s">
        <v>8219</v>
      </c>
      <c r="C100">
        <v>60</v>
      </c>
      <c r="E100">
        <v>438</v>
      </c>
      <c r="F100" t="s">
        <v>8221</v>
      </c>
      <c r="G100">
        <v>11</v>
      </c>
    </row>
    <row r="101" spans="1:7" x14ac:dyDescent="0.2">
      <c r="A101" s="15">
        <v>99</v>
      </c>
      <c r="B101" t="s">
        <v>8219</v>
      </c>
      <c r="C101">
        <v>39</v>
      </c>
      <c r="E101">
        <v>439</v>
      </c>
      <c r="F101" t="s">
        <v>8221</v>
      </c>
      <c r="G101">
        <v>0</v>
      </c>
    </row>
    <row r="102" spans="1:7" x14ac:dyDescent="0.2">
      <c r="A102" s="15">
        <v>100</v>
      </c>
      <c r="B102" t="s">
        <v>8219</v>
      </c>
      <c r="C102">
        <v>26</v>
      </c>
      <c r="E102">
        <v>440</v>
      </c>
      <c r="F102" t="s">
        <v>8221</v>
      </c>
      <c r="G102">
        <v>1</v>
      </c>
    </row>
    <row r="103" spans="1:7" x14ac:dyDescent="0.2">
      <c r="A103" s="15">
        <v>101</v>
      </c>
      <c r="B103" t="s">
        <v>8219</v>
      </c>
      <c r="C103">
        <v>35</v>
      </c>
      <c r="E103">
        <v>441</v>
      </c>
      <c r="F103" t="s">
        <v>8221</v>
      </c>
      <c r="G103">
        <v>0</v>
      </c>
    </row>
    <row r="104" spans="1:7" x14ac:dyDescent="0.2">
      <c r="A104" s="15">
        <v>102</v>
      </c>
      <c r="B104" t="s">
        <v>8219</v>
      </c>
      <c r="C104">
        <v>65</v>
      </c>
      <c r="E104">
        <v>442</v>
      </c>
      <c r="F104" t="s">
        <v>8221</v>
      </c>
      <c r="G104">
        <v>17</v>
      </c>
    </row>
    <row r="105" spans="1:7" x14ac:dyDescent="0.2">
      <c r="A105" s="15">
        <v>103</v>
      </c>
      <c r="B105" t="s">
        <v>8219</v>
      </c>
      <c r="C105">
        <v>49</v>
      </c>
      <c r="E105">
        <v>443</v>
      </c>
      <c r="F105" t="s">
        <v>8221</v>
      </c>
      <c r="G105">
        <v>2</v>
      </c>
    </row>
    <row r="106" spans="1:7" x14ac:dyDescent="0.2">
      <c r="A106" s="15">
        <v>104</v>
      </c>
      <c r="B106" t="s">
        <v>8219</v>
      </c>
      <c r="C106">
        <v>10</v>
      </c>
      <c r="E106">
        <v>444</v>
      </c>
      <c r="F106" t="s">
        <v>8221</v>
      </c>
      <c r="G106">
        <v>1</v>
      </c>
    </row>
    <row r="107" spans="1:7" x14ac:dyDescent="0.2">
      <c r="A107" s="15">
        <v>105</v>
      </c>
      <c r="B107" t="s">
        <v>8219</v>
      </c>
      <c r="C107">
        <v>60</v>
      </c>
      <c r="E107">
        <v>445</v>
      </c>
      <c r="F107" t="s">
        <v>8221</v>
      </c>
      <c r="G107">
        <v>2</v>
      </c>
    </row>
    <row r="108" spans="1:7" x14ac:dyDescent="0.2">
      <c r="A108" s="15">
        <v>106</v>
      </c>
      <c r="B108" t="s">
        <v>8219</v>
      </c>
      <c r="C108">
        <v>27</v>
      </c>
      <c r="E108">
        <v>446</v>
      </c>
      <c r="F108" t="s">
        <v>8221</v>
      </c>
      <c r="G108">
        <v>16</v>
      </c>
    </row>
    <row r="109" spans="1:7" x14ac:dyDescent="0.2">
      <c r="A109" s="15">
        <v>107</v>
      </c>
      <c r="B109" t="s">
        <v>8219</v>
      </c>
      <c r="C109">
        <v>69</v>
      </c>
      <c r="E109">
        <v>447</v>
      </c>
      <c r="F109" t="s">
        <v>8221</v>
      </c>
      <c r="G109">
        <v>1</v>
      </c>
    </row>
    <row r="110" spans="1:7" x14ac:dyDescent="0.2">
      <c r="A110" s="15">
        <v>108</v>
      </c>
      <c r="B110" t="s">
        <v>8219</v>
      </c>
      <c r="C110">
        <v>47</v>
      </c>
      <c r="E110">
        <v>448</v>
      </c>
      <c r="F110" t="s">
        <v>8221</v>
      </c>
      <c r="G110">
        <v>4</v>
      </c>
    </row>
    <row r="111" spans="1:7" x14ac:dyDescent="0.2">
      <c r="A111" s="15">
        <v>109</v>
      </c>
      <c r="B111" t="s">
        <v>8219</v>
      </c>
      <c r="C111">
        <v>47</v>
      </c>
      <c r="E111">
        <v>449</v>
      </c>
      <c r="F111" t="s">
        <v>8221</v>
      </c>
      <c r="G111">
        <v>5</v>
      </c>
    </row>
    <row r="112" spans="1:7" x14ac:dyDescent="0.2">
      <c r="A112" s="15">
        <v>110</v>
      </c>
      <c r="B112" t="s">
        <v>8219</v>
      </c>
      <c r="C112">
        <v>26</v>
      </c>
      <c r="E112">
        <v>450</v>
      </c>
      <c r="F112" t="s">
        <v>8221</v>
      </c>
      <c r="G112">
        <v>7</v>
      </c>
    </row>
    <row r="113" spans="1:7" x14ac:dyDescent="0.2">
      <c r="A113" s="15">
        <v>111</v>
      </c>
      <c r="B113" t="s">
        <v>8219</v>
      </c>
      <c r="C113">
        <v>53</v>
      </c>
      <c r="E113">
        <v>451</v>
      </c>
      <c r="F113" t="s">
        <v>8221</v>
      </c>
      <c r="G113">
        <v>0</v>
      </c>
    </row>
    <row r="114" spans="1:7" x14ac:dyDescent="0.2">
      <c r="A114" s="15">
        <v>112</v>
      </c>
      <c r="B114" t="s">
        <v>8219</v>
      </c>
      <c r="C114">
        <v>81</v>
      </c>
      <c r="E114">
        <v>452</v>
      </c>
      <c r="F114" t="s">
        <v>8221</v>
      </c>
      <c r="G114">
        <v>12</v>
      </c>
    </row>
    <row r="115" spans="1:7" x14ac:dyDescent="0.2">
      <c r="A115" s="15">
        <v>113</v>
      </c>
      <c r="B115" t="s">
        <v>8219</v>
      </c>
      <c r="C115">
        <v>78</v>
      </c>
      <c r="E115">
        <v>453</v>
      </c>
      <c r="F115" t="s">
        <v>8221</v>
      </c>
      <c r="G115">
        <v>2</v>
      </c>
    </row>
    <row r="116" spans="1:7" x14ac:dyDescent="0.2">
      <c r="A116" s="15">
        <v>114</v>
      </c>
      <c r="B116" t="s">
        <v>8219</v>
      </c>
      <c r="C116">
        <v>35</v>
      </c>
      <c r="E116">
        <v>454</v>
      </c>
      <c r="F116" t="s">
        <v>8221</v>
      </c>
      <c r="G116">
        <v>5</v>
      </c>
    </row>
    <row r="117" spans="1:7" x14ac:dyDescent="0.2">
      <c r="A117" s="15">
        <v>115</v>
      </c>
      <c r="B117" t="s">
        <v>8219</v>
      </c>
      <c r="C117">
        <v>22</v>
      </c>
      <c r="E117">
        <v>455</v>
      </c>
      <c r="F117" t="s">
        <v>8221</v>
      </c>
      <c r="G117">
        <v>2</v>
      </c>
    </row>
    <row r="118" spans="1:7" x14ac:dyDescent="0.2">
      <c r="A118" s="15">
        <v>116</v>
      </c>
      <c r="B118" t="s">
        <v>8219</v>
      </c>
      <c r="C118">
        <v>57</v>
      </c>
      <c r="E118">
        <v>456</v>
      </c>
      <c r="F118" t="s">
        <v>8221</v>
      </c>
      <c r="G118">
        <v>3</v>
      </c>
    </row>
    <row r="119" spans="1:7" x14ac:dyDescent="0.2">
      <c r="A119" s="15">
        <v>117</v>
      </c>
      <c r="B119" t="s">
        <v>8219</v>
      </c>
      <c r="C119">
        <v>27</v>
      </c>
      <c r="E119">
        <v>457</v>
      </c>
      <c r="F119" t="s">
        <v>8221</v>
      </c>
      <c r="G119">
        <v>0</v>
      </c>
    </row>
    <row r="120" spans="1:7" x14ac:dyDescent="0.2">
      <c r="A120" s="15">
        <v>118</v>
      </c>
      <c r="B120" t="s">
        <v>8219</v>
      </c>
      <c r="C120">
        <v>39</v>
      </c>
      <c r="E120">
        <v>458</v>
      </c>
      <c r="F120" t="s">
        <v>8221</v>
      </c>
      <c r="G120">
        <v>49</v>
      </c>
    </row>
    <row r="121" spans="1:7" x14ac:dyDescent="0.2">
      <c r="A121" s="15">
        <v>119</v>
      </c>
      <c r="B121" t="s">
        <v>8219</v>
      </c>
      <c r="C121">
        <v>37</v>
      </c>
      <c r="E121">
        <v>459</v>
      </c>
      <c r="F121" t="s">
        <v>8221</v>
      </c>
      <c r="G121">
        <v>1</v>
      </c>
    </row>
    <row r="122" spans="1:7" x14ac:dyDescent="0.2">
      <c r="A122" s="15">
        <v>240</v>
      </c>
      <c r="B122" t="s">
        <v>8219</v>
      </c>
      <c r="C122">
        <v>137</v>
      </c>
      <c r="E122">
        <v>460</v>
      </c>
      <c r="F122" t="s">
        <v>8221</v>
      </c>
      <c r="G122">
        <v>2</v>
      </c>
    </row>
    <row r="123" spans="1:7" x14ac:dyDescent="0.2">
      <c r="A123" s="15">
        <v>241</v>
      </c>
      <c r="B123" t="s">
        <v>8219</v>
      </c>
      <c r="C123">
        <v>376</v>
      </c>
      <c r="E123">
        <v>461</v>
      </c>
      <c r="F123" t="s">
        <v>8221</v>
      </c>
      <c r="G123">
        <v>0</v>
      </c>
    </row>
    <row r="124" spans="1:7" x14ac:dyDescent="0.2">
      <c r="A124" s="15">
        <v>242</v>
      </c>
      <c r="B124" t="s">
        <v>8219</v>
      </c>
      <c r="C124">
        <v>202</v>
      </c>
      <c r="E124">
        <v>462</v>
      </c>
      <c r="F124" t="s">
        <v>8221</v>
      </c>
      <c r="G124">
        <v>0</v>
      </c>
    </row>
    <row r="125" spans="1:7" x14ac:dyDescent="0.2">
      <c r="A125" s="15">
        <v>243</v>
      </c>
      <c r="B125" t="s">
        <v>8219</v>
      </c>
      <c r="C125">
        <v>328</v>
      </c>
      <c r="E125">
        <v>463</v>
      </c>
      <c r="F125" t="s">
        <v>8221</v>
      </c>
      <c r="G125">
        <v>11</v>
      </c>
    </row>
    <row r="126" spans="1:7" x14ac:dyDescent="0.2">
      <c r="A126" s="15">
        <v>244</v>
      </c>
      <c r="B126" t="s">
        <v>8219</v>
      </c>
      <c r="C126">
        <v>84</v>
      </c>
      <c r="E126">
        <v>464</v>
      </c>
      <c r="F126" t="s">
        <v>8221</v>
      </c>
      <c r="G126">
        <v>1</v>
      </c>
    </row>
    <row r="127" spans="1:7" x14ac:dyDescent="0.2">
      <c r="A127" s="15">
        <v>245</v>
      </c>
      <c r="B127" t="s">
        <v>8219</v>
      </c>
      <c r="C127">
        <v>96</v>
      </c>
      <c r="E127">
        <v>465</v>
      </c>
      <c r="F127" t="s">
        <v>8221</v>
      </c>
      <c r="G127">
        <v>8</v>
      </c>
    </row>
    <row r="128" spans="1:7" x14ac:dyDescent="0.2">
      <c r="A128" s="15">
        <v>246</v>
      </c>
      <c r="B128" t="s">
        <v>8219</v>
      </c>
      <c r="C128">
        <v>223</v>
      </c>
      <c r="E128">
        <v>466</v>
      </c>
      <c r="F128" t="s">
        <v>8221</v>
      </c>
      <c r="G128">
        <v>5</v>
      </c>
    </row>
    <row r="129" spans="1:7" x14ac:dyDescent="0.2">
      <c r="A129" s="15">
        <v>247</v>
      </c>
      <c r="B129" t="s">
        <v>8219</v>
      </c>
      <c r="C129">
        <v>62</v>
      </c>
      <c r="E129">
        <v>467</v>
      </c>
      <c r="F129" t="s">
        <v>8221</v>
      </c>
      <c r="G129">
        <v>39</v>
      </c>
    </row>
    <row r="130" spans="1:7" x14ac:dyDescent="0.2">
      <c r="A130" s="15">
        <v>248</v>
      </c>
      <c r="B130" t="s">
        <v>8219</v>
      </c>
      <c r="C130">
        <v>146</v>
      </c>
      <c r="E130">
        <v>468</v>
      </c>
      <c r="F130" t="s">
        <v>8221</v>
      </c>
      <c r="G130">
        <v>0</v>
      </c>
    </row>
    <row r="131" spans="1:7" x14ac:dyDescent="0.2">
      <c r="A131" s="15">
        <v>249</v>
      </c>
      <c r="B131" t="s">
        <v>8219</v>
      </c>
      <c r="C131">
        <v>235</v>
      </c>
      <c r="E131">
        <v>469</v>
      </c>
      <c r="F131" t="s">
        <v>8221</v>
      </c>
      <c r="G131">
        <v>0</v>
      </c>
    </row>
    <row r="132" spans="1:7" x14ac:dyDescent="0.2">
      <c r="A132" s="15">
        <v>250</v>
      </c>
      <c r="B132" t="s">
        <v>8219</v>
      </c>
      <c r="C132">
        <v>437</v>
      </c>
      <c r="E132">
        <v>470</v>
      </c>
      <c r="F132" t="s">
        <v>8221</v>
      </c>
      <c r="G132">
        <v>2</v>
      </c>
    </row>
    <row r="133" spans="1:7" x14ac:dyDescent="0.2">
      <c r="A133" s="15">
        <v>251</v>
      </c>
      <c r="B133" t="s">
        <v>8219</v>
      </c>
      <c r="C133">
        <v>77</v>
      </c>
      <c r="E133">
        <v>471</v>
      </c>
      <c r="F133" t="s">
        <v>8221</v>
      </c>
      <c r="G133">
        <v>170</v>
      </c>
    </row>
    <row r="134" spans="1:7" x14ac:dyDescent="0.2">
      <c r="A134" s="15">
        <v>252</v>
      </c>
      <c r="B134" t="s">
        <v>8219</v>
      </c>
      <c r="C134">
        <v>108</v>
      </c>
      <c r="E134">
        <v>472</v>
      </c>
      <c r="F134" t="s">
        <v>8221</v>
      </c>
      <c r="G134">
        <v>5</v>
      </c>
    </row>
    <row r="135" spans="1:7" x14ac:dyDescent="0.2">
      <c r="A135" s="15">
        <v>253</v>
      </c>
      <c r="B135" t="s">
        <v>8219</v>
      </c>
      <c r="C135">
        <v>7</v>
      </c>
      <c r="E135">
        <v>473</v>
      </c>
      <c r="F135" t="s">
        <v>8221</v>
      </c>
      <c r="G135">
        <v>14</v>
      </c>
    </row>
    <row r="136" spans="1:7" x14ac:dyDescent="0.2">
      <c r="A136" s="15">
        <v>254</v>
      </c>
      <c r="B136" t="s">
        <v>8219</v>
      </c>
      <c r="C136">
        <v>314</v>
      </c>
      <c r="E136">
        <v>474</v>
      </c>
      <c r="F136" t="s">
        <v>8221</v>
      </c>
      <c r="G136">
        <v>1</v>
      </c>
    </row>
    <row r="137" spans="1:7" x14ac:dyDescent="0.2">
      <c r="A137" s="15">
        <v>255</v>
      </c>
      <c r="B137" t="s">
        <v>8219</v>
      </c>
      <c r="C137">
        <v>188</v>
      </c>
      <c r="E137">
        <v>475</v>
      </c>
      <c r="F137" t="s">
        <v>8221</v>
      </c>
      <c r="G137">
        <v>0</v>
      </c>
    </row>
    <row r="138" spans="1:7" x14ac:dyDescent="0.2">
      <c r="A138" s="15">
        <v>256</v>
      </c>
      <c r="B138" t="s">
        <v>8219</v>
      </c>
      <c r="C138">
        <v>275</v>
      </c>
      <c r="E138">
        <v>476</v>
      </c>
      <c r="F138" t="s">
        <v>8221</v>
      </c>
      <c r="G138">
        <v>124</v>
      </c>
    </row>
    <row r="139" spans="1:7" x14ac:dyDescent="0.2">
      <c r="A139" s="15">
        <v>257</v>
      </c>
      <c r="B139" t="s">
        <v>8219</v>
      </c>
      <c r="C139">
        <v>560</v>
      </c>
      <c r="E139">
        <v>477</v>
      </c>
      <c r="F139" t="s">
        <v>8221</v>
      </c>
      <c r="G139">
        <v>0</v>
      </c>
    </row>
    <row r="140" spans="1:7" x14ac:dyDescent="0.2">
      <c r="A140" s="15">
        <v>258</v>
      </c>
      <c r="B140" t="s">
        <v>8219</v>
      </c>
      <c r="C140">
        <v>688</v>
      </c>
      <c r="E140">
        <v>478</v>
      </c>
      <c r="F140" t="s">
        <v>8221</v>
      </c>
      <c r="G140">
        <v>0</v>
      </c>
    </row>
    <row r="141" spans="1:7" x14ac:dyDescent="0.2">
      <c r="A141" s="15">
        <v>259</v>
      </c>
      <c r="B141" t="s">
        <v>8219</v>
      </c>
      <c r="C141">
        <v>942</v>
      </c>
      <c r="E141">
        <v>479</v>
      </c>
      <c r="F141" t="s">
        <v>8221</v>
      </c>
      <c r="G141">
        <v>55</v>
      </c>
    </row>
    <row r="142" spans="1:7" x14ac:dyDescent="0.2">
      <c r="A142" s="15">
        <v>260</v>
      </c>
      <c r="B142" t="s">
        <v>8219</v>
      </c>
      <c r="C142">
        <v>88</v>
      </c>
      <c r="E142">
        <v>480</v>
      </c>
      <c r="F142" t="s">
        <v>8221</v>
      </c>
      <c r="G142">
        <v>140</v>
      </c>
    </row>
    <row r="143" spans="1:7" x14ac:dyDescent="0.2">
      <c r="A143" s="15">
        <v>261</v>
      </c>
      <c r="B143" t="s">
        <v>8219</v>
      </c>
      <c r="C143">
        <v>220</v>
      </c>
      <c r="E143">
        <v>481</v>
      </c>
      <c r="F143" t="s">
        <v>8221</v>
      </c>
      <c r="G143">
        <v>21</v>
      </c>
    </row>
    <row r="144" spans="1:7" x14ac:dyDescent="0.2">
      <c r="A144" s="15">
        <v>262</v>
      </c>
      <c r="B144" t="s">
        <v>8219</v>
      </c>
      <c r="C144">
        <v>145</v>
      </c>
      <c r="E144">
        <v>482</v>
      </c>
      <c r="F144" t="s">
        <v>8221</v>
      </c>
      <c r="G144">
        <v>1</v>
      </c>
    </row>
    <row r="145" spans="1:7" x14ac:dyDescent="0.2">
      <c r="A145" s="15">
        <v>263</v>
      </c>
      <c r="B145" t="s">
        <v>8219</v>
      </c>
      <c r="C145">
        <v>963</v>
      </c>
      <c r="E145">
        <v>483</v>
      </c>
      <c r="F145" t="s">
        <v>8221</v>
      </c>
      <c r="G145">
        <v>147</v>
      </c>
    </row>
    <row r="146" spans="1:7" x14ac:dyDescent="0.2">
      <c r="A146" s="15">
        <v>264</v>
      </c>
      <c r="B146" t="s">
        <v>8219</v>
      </c>
      <c r="C146">
        <v>91</v>
      </c>
      <c r="E146">
        <v>484</v>
      </c>
      <c r="F146" t="s">
        <v>8221</v>
      </c>
      <c r="G146">
        <v>11</v>
      </c>
    </row>
    <row r="147" spans="1:7" x14ac:dyDescent="0.2">
      <c r="A147" s="15">
        <v>265</v>
      </c>
      <c r="B147" t="s">
        <v>8219</v>
      </c>
      <c r="C147">
        <v>58</v>
      </c>
      <c r="E147">
        <v>485</v>
      </c>
      <c r="F147" t="s">
        <v>8221</v>
      </c>
      <c r="G147">
        <v>125</v>
      </c>
    </row>
    <row r="148" spans="1:7" x14ac:dyDescent="0.2">
      <c r="A148" s="15">
        <v>266</v>
      </c>
      <c r="B148" t="s">
        <v>8219</v>
      </c>
      <c r="C148">
        <v>36</v>
      </c>
      <c r="E148">
        <v>486</v>
      </c>
      <c r="F148" t="s">
        <v>8221</v>
      </c>
      <c r="G148">
        <v>1</v>
      </c>
    </row>
    <row r="149" spans="1:7" x14ac:dyDescent="0.2">
      <c r="A149" s="15">
        <v>267</v>
      </c>
      <c r="B149" t="s">
        <v>8219</v>
      </c>
      <c r="C149">
        <v>165</v>
      </c>
      <c r="E149">
        <v>487</v>
      </c>
      <c r="F149" t="s">
        <v>8221</v>
      </c>
      <c r="G149">
        <v>0</v>
      </c>
    </row>
    <row r="150" spans="1:7" x14ac:dyDescent="0.2">
      <c r="A150" s="15">
        <v>268</v>
      </c>
      <c r="B150" t="s">
        <v>8219</v>
      </c>
      <c r="C150">
        <v>111</v>
      </c>
      <c r="E150">
        <v>488</v>
      </c>
      <c r="F150" t="s">
        <v>8221</v>
      </c>
      <c r="G150">
        <v>0</v>
      </c>
    </row>
    <row r="151" spans="1:7" x14ac:dyDescent="0.2">
      <c r="A151" s="15">
        <v>269</v>
      </c>
      <c r="B151" t="s">
        <v>8219</v>
      </c>
      <c r="C151">
        <v>1596</v>
      </c>
      <c r="E151">
        <v>489</v>
      </c>
      <c r="F151" t="s">
        <v>8221</v>
      </c>
      <c r="G151">
        <v>3</v>
      </c>
    </row>
    <row r="152" spans="1:7" x14ac:dyDescent="0.2">
      <c r="A152" s="15">
        <v>270</v>
      </c>
      <c r="B152" t="s">
        <v>8219</v>
      </c>
      <c r="C152">
        <v>61</v>
      </c>
      <c r="E152">
        <v>490</v>
      </c>
      <c r="F152" t="s">
        <v>8221</v>
      </c>
      <c r="G152">
        <v>0</v>
      </c>
    </row>
    <row r="153" spans="1:7" x14ac:dyDescent="0.2">
      <c r="A153" s="15">
        <v>271</v>
      </c>
      <c r="B153" t="s">
        <v>8219</v>
      </c>
      <c r="C153">
        <v>287</v>
      </c>
      <c r="E153">
        <v>491</v>
      </c>
      <c r="F153" t="s">
        <v>8221</v>
      </c>
      <c r="G153">
        <v>0</v>
      </c>
    </row>
    <row r="154" spans="1:7" x14ac:dyDescent="0.2">
      <c r="A154" s="15">
        <v>272</v>
      </c>
      <c r="B154" t="s">
        <v>8219</v>
      </c>
      <c r="C154">
        <v>65</v>
      </c>
      <c r="E154">
        <v>492</v>
      </c>
      <c r="F154" t="s">
        <v>8221</v>
      </c>
      <c r="G154">
        <v>0</v>
      </c>
    </row>
    <row r="155" spans="1:7" x14ac:dyDescent="0.2">
      <c r="A155" s="15">
        <v>273</v>
      </c>
      <c r="B155" t="s">
        <v>8219</v>
      </c>
      <c r="C155">
        <v>118</v>
      </c>
      <c r="E155">
        <v>493</v>
      </c>
      <c r="F155" t="s">
        <v>8221</v>
      </c>
      <c r="G155">
        <v>0</v>
      </c>
    </row>
    <row r="156" spans="1:7" x14ac:dyDescent="0.2">
      <c r="A156" s="15">
        <v>274</v>
      </c>
      <c r="B156" t="s">
        <v>8219</v>
      </c>
      <c r="C156">
        <v>113</v>
      </c>
      <c r="E156">
        <v>494</v>
      </c>
      <c r="F156" t="s">
        <v>8221</v>
      </c>
      <c r="G156">
        <v>3</v>
      </c>
    </row>
    <row r="157" spans="1:7" x14ac:dyDescent="0.2">
      <c r="A157" s="15">
        <v>275</v>
      </c>
      <c r="B157" t="s">
        <v>8219</v>
      </c>
      <c r="C157">
        <v>332</v>
      </c>
      <c r="E157">
        <v>495</v>
      </c>
      <c r="F157" t="s">
        <v>8221</v>
      </c>
      <c r="G157">
        <v>0</v>
      </c>
    </row>
    <row r="158" spans="1:7" x14ac:dyDescent="0.2">
      <c r="A158" s="15">
        <v>276</v>
      </c>
      <c r="B158" t="s">
        <v>8219</v>
      </c>
      <c r="C158">
        <v>62</v>
      </c>
      <c r="E158">
        <v>496</v>
      </c>
      <c r="F158" t="s">
        <v>8221</v>
      </c>
      <c r="G158">
        <v>1</v>
      </c>
    </row>
    <row r="159" spans="1:7" x14ac:dyDescent="0.2">
      <c r="A159" s="15">
        <v>277</v>
      </c>
      <c r="B159" t="s">
        <v>8219</v>
      </c>
      <c r="C159">
        <v>951</v>
      </c>
      <c r="E159">
        <v>497</v>
      </c>
      <c r="F159" t="s">
        <v>8221</v>
      </c>
      <c r="G159">
        <v>3</v>
      </c>
    </row>
    <row r="160" spans="1:7" x14ac:dyDescent="0.2">
      <c r="A160" s="15">
        <v>278</v>
      </c>
      <c r="B160" t="s">
        <v>8219</v>
      </c>
      <c r="C160">
        <v>415</v>
      </c>
      <c r="E160">
        <v>498</v>
      </c>
      <c r="F160" t="s">
        <v>8221</v>
      </c>
      <c r="G160">
        <v>22</v>
      </c>
    </row>
    <row r="161" spans="1:7" x14ac:dyDescent="0.2">
      <c r="A161" s="15">
        <v>279</v>
      </c>
      <c r="B161" t="s">
        <v>8219</v>
      </c>
      <c r="C161">
        <v>305</v>
      </c>
      <c r="E161">
        <v>499</v>
      </c>
      <c r="F161" t="s">
        <v>8221</v>
      </c>
      <c r="G161">
        <v>26</v>
      </c>
    </row>
    <row r="162" spans="1:7" x14ac:dyDescent="0.2">
      <c r="A162" s="15">
        <v>280</v>
      </c>
      <c r="B162" t="s">
        <v>8219</v>
      </c>
      <c r="C162">
        <v>2139</v>
      </c>
      <c r="E162">
        <v>500</v>
      </c>
      <c r="F162" t="s">
        <v>8221</v>
      </c>
      <c r="G162">
        <v>4</v>
      </c>
    </row>
    <row r="163" spans="1:7" x14ac:dyDescent="0.2">
      <c r="A163" s="15">
        <v>281</v>
      </c>
      <c r="B163" t="s">
        <v>8219</v>
      </c>
      <c r="C163">
        <v>79</v>
      </c>
      <c r="E163">
        <v>501</v>
      </c>
      <c r="F163" t="s">
        <v>8221</v>
      </c>
      <c r="G163">
        <v>0</v>
      </c>
    </row>
    <row r="164" spans="1:7" x14ac:dyDescent="0.2">
      <c r="A164" s="15">
        <v>282</v>
      </c>
      <c r="B164" t="s">
        <v>8219</v>
      </c>
      <c r="C164">
        <v>179</v>
      </c>
      <c r="E164">
        <v>502</v>
      </c>
      <c r="F164" t="s">
        <v>8221</v>
      </c>
      <c r="G164">
        <v>4</v>
      </c>
    </row>
    <row r="165" spans="1:7" x14ac:dyDescent="0.2">
      <c r="A165" s="15">
        <v>283</v>
      </c>
      <c r="B165" t="s">
        <v>8219</v>
      </c>
      <c r="C165">
        <v>202</v>
      </c>
      <c r="E165">
        <v>503</v>
      </c>
      <c r="F165" t="s">
        <v>8221</v>
      </c>
      <c r="G165">
        <v>9</v>
      </c>
    </row>
    <row r="166" spans="1:7" x14ac:dyDescent="0.2">
      <c r="A166" s="15">
        <v>284</v>
      </c>
      <c r="B166" t="s">
        <v>8219</v>
      </c>
      <c r="C166">
        <v>760</v>
      </c>
      <c r="E166">
        <v>504</v>
      </c>
      <c r="F166" t="s">
        <v>8221</v>
      </c>
      <c r="G166">
        <v>5</v>
      </c>
    </row>
    <row r="167" spans="1:7" x14ac:dyDescent="0.2">
      <c r="A167" s="15">
        <v>285</v>
      </c>
      <c r="B167" t="s">
        <v>8219</v>
      </c>
      <c r="C167">
        <v>563</v>
      </c>
      <c r="E167">
        <v>505</v>
      </c>
      <c r="F167" t="s">
        <v>8221</v>
      </c>
      <c r="G167">
        <v>14</v>
      </c>
    </row>
    <row r="168" spans="1:7" x14ac:dyDescent="0.2">
      <c r="A168" s="15">
        <v>286</v>
      </c>
      <c r="B168" t="s">
        <v>8219</v>
      </c>
      <c r="C168">
        <v>135</v>
      </c>
      <c r="E168">
        <v>506</v>
      </c>
      <c r="F168" t="s">
        <v>8221</v>
      </c>
      <c r="G168">
        <v>1</v>
      </c>
    </row>
    <row r="169" spans="1:7" x14ac:dyDescent="0.2">
      <c r="A169" s="15">
        <v>287</v>
      </c>
      <c r="B169" t="s">
        <v>8219</v>
      </c>
      <c r="C169">
        <v>290</v>
      </c>
      <c r="E169">
        <v>507</v>
      </c>
      <c r="F169" t="s">
        <v>8221</v>
      </c>
      <c r="G169">
        <v>10</v>
      </c>
    </row>
    <row r="170" spans="1:7" x14ac:dyDescent="0.2">
      <c r="A170" s="15">
        <v>288</v>
      </c>
      <c r="B170" t="s">
        <v>8219</v>
      </c>
      <c r="C170">
        <v>447</v>
      </c>
      <c r="E170">
        <v>508</v>
      </c>
      <c r="F170" t="s">
        <v>8221</v>
      </c>
      <c r="G170">
        <v>3</v>
      </c>
    </row>
    <row r="171" spans="1:7" x14ac:dyDescent="0.2">
      <c r="A171" s="15">
        <v>289</v>
      </c>
      <c r="B171" t="s">
        <v>8219</v>
      </c>
      <c r="C171">
        <v>232</v>
      </c>
      <c r="E171">
        <v>509</v>
      </c>
      <c r="F171" t="s">
        <v>8221</v>
      </c>
      <c r="G171">
        <v>1</v>
      </c>
    </row>
    <row r="172" spans="1:7" x14ac:dyDescent="0.2">
      <c r="A172" s="15">
        <v>290</v>
      </c>
      <c r="B172" t="s">
        <v>8219</v>
      </c>
      <c r="C172">
        <v>168</v>
      </c>
      <c r="E172">
        <v>510</v>
      </c>
      <c r="F172" t="s">
        <v>8221</v>
      </c>
      <c r="G172">
        <v>0</v>
      </c>
    </row>
    <row r="173" spans="1:7" x14ac:dyDescent="0.2">
      <c r="A173" s="15">
        <v>291</v>
      </c>
      <c r="B173" t="s">
        <v>8219</v>
      </c>
      <c r="C173">
        <v>128</v>
      </c>
      <c r="E173">
        <v>511</v>
      </c>
      <c r="F173" t="s">
        <v>8221</v>
      </c>
      <c r="G173">
        <v>5</v>
      </c>
    </row>
    <row r="174" spans="1:7" x14ac:dyDescent="0.2">
      <c r="A174" s="15">
        <v>292</v>
      </c>
      <c r="B174" t="s">
        <v>8219</v>
      </c>
      <c r="C174">
        <v>493</v>
      </c>
      <c r="E174">
        <v>512</v>
      </c>
      <c r="F174" t="s">
        <v>8221</v>
      </c>
      <c r="G174">
        <v>2</v>
      </c>
    </row>
    <row r="175" spans="1:7" x14ac:dyDescent="0.2">
      <c r="A175" s="15">
        <v>293</v>
      </c>
      <c r="B175" t="s">
        <v>8219</v>
      </c>
      <c r="C175">
        <v>131</v>
      </c>
      <c r="E175">
        <v>513</v>
      </c>
      <c r="F175" t="s">
        <v>8221</v>
      </c>
      <c r="G175">
        <v>68</v>
      </c>
    </row>
    <row r="176" spans="1:7" x14ac:dyDescent="0.2">
      <c r="A176" s="15">
        <v>294</v>
      </c>
      <c r="B176" t="s">
        <v>8219</v>
      </c>
      <c r="C176">
        <v>50</v>
      </c>
      <c r="E176">
        <v>514</v>
      </c>
      <c r="F176" t="s">
        <v>8221</v>
      </c>
      <c r="G176">
        <v>3</v>
      </c>
    </row>
    <row r="177" spans="1:7" x14ac:dyDescent="0.2">
      <c r="A177" s="15">
        <v>295</v>
      </c>
      <c r="B177" t="s">
        <v>8219</v>
      </c>
      <c r="C177">
        <v>665</v>
      </c>
      <c r="E177">
        <v>515</v>
      </c>
      <c r="F177" t="s">
        <v>8221</v>
      </c>
      <c r="G177">
        <v>34</v>
      </c>
    </row>
    <row r="178" spans="1:7" x14ac:dyDescent="0.2">
      <c r="A178" s="15">
        <v>296</v>
      </c>
      <c r="B178" t="s">
        <v>8219</v>
      </c>
      <c r="C178">
        <v>129</v>
      </c>
      <c r="E178">
        <v>516</v>
      </c>
      <c r="F178" t="s">
        <v>8221</v>
      </c>
      <c r="G178">
        <v>0</v>
      </c>
    </row>
    <row r="179" spans="1:7" x14ac:dyDescent="0.2">
      <c r="A179" s="15">
        <v>297</v>
      </c>
      <c r="B179" t="s">
        <v>8219</v>
      </c>
      <c r="C179">
        <v>142</v>
      </c>
      <c r="E179">
        <v>517</v>
      </c>
      <c r="F179" t="s">
        <v>8221</v>
      </c>
      <c r="G179">
        <v>3</v>
      </c>
    </row>
    <row r="180" spans="1:7" x14ac:dyDescent="0.2">
      <c r="A180" s="15">
        <v>298</v>
      </c>
      <c r="B180" t="s">
        <v>8219</v>
      </c>
      <c r="C180">
        <v>2436</v>
      </c>
      <c r="E180">
        <v>518</v>
      </c>
      <c r="F180" t="s">
        <v>8221</v>
      </c>
      <c r="G180">
        <v>0</v>
      </c>
    </row>
    <row r="181" spans="1:7" x14ac:dyDescent="0.2">
      <c r="A181" s="15">
        <v>299</v>
      </c>
      <c r="B181" t="s">
        <v>8219</v>
      </c>
      <c r="C181">
        <v>244</v>
      </c>
      <c r="E181">
        <v>519</v>
      </c>
      <c r="F181" t="s">
        <v>8221</v>
      </c>
      <c r="G181">
        <v>70</v>
      </c>
    </row>
    <row r="182" spans="1:7" x14ac:dyDescent="0.2">
      <c r="A182" s="15">
        <v>300</v>
      </c>
      <c r="B182" t="s">
        <v>8219</v>
      </c>
      <c r="C182">
        <v>298</v>
      </c>
      <c r="E182">
        <v>540</v>
      </c>
      <c r="F182" t="s">
        <v>8221</v>
      </c>
      <c r="G182">
        <v>1</v>
      </c>
    </row>
    <row r="183" spans="1:7" x14ac:dyDescent="0.2">
      <c r="A183" s="15">
        <v>301</v>
      </c>
      <c r="B183" t="s">
        <v>8219</v>
      </c>
      <c r="C183">
        <v>251</v>
      </c>
      <c r="E183">
        <v>541</v>
      </c>
      <c r="F183" t="s">
        <v>8221</v>
      </c>
      <c r="G183">
        <v>1</v>
      </c>
    </row>
    <row r="184" spans="1:7" x14ac:dyDescent="0.2">
      <c r="A184" s="15">
        <v>302</v>
      </c>
      <c r="B184" t="s">
        <v>8219</v>
      </c>
      <c r="C184">
        <v>108</v>
      </c>
      <c r="E184">
        <v>542</v>
      </c>
      <c r="F184" t="s">
        <v>8221</v>
      </c>
      <c r="G184">
        <v>1</v>
      </c>
    </row>
    <row r="185" spans="1:7" x14ac:dyDescent="0.2">
      <c r="A185" s="15">
        <v>303</v>
      </c>
      <c r="B185" t="s">
        <v>8219</v>
      </c>
      <c r="C185">
        <v>82</v>
      </c>
      <c r="E185">
        <v>543</v>
      </c>
      <c r="F185" t="s">
        <v>8221</v>
      </c>
      <c r="G185">
        <v>2</v>
      </c>
    </row>
    <row r="186" spans="1:7" x14ac:dyDescent="0.2">
      <c r="A186" s="15">
        <v>304</v>
      </c>
      <c r="B186" t="s">
        <v>8219</v>
      </c>
      <c r="C186">
        <v>74</v>
      </c>
      <c r="E186">
        <v>544</v>
      </c>
      <c r="F186" t="s">
        <v>8221</v>
      </c>
      <c r="G186">
        <v>2</v>
      </c>
    </row>
    <row r="187" spans="1:7" x14ac:dyDescent="0.2">
      <c r="A187" s="15">
        <v>305</v>
      </c>
      <c r="B187" t="s">
        <v>8219</v>
      </c>
      <c r="C187">
        <v>189</v>
      </c>
      <c r="E187">
        <v>545</v>
      </c>
      <c r="F187" t="s">
        <v>8221</v>
      </c>
      <c r="G187">
        <v>34</v>
      </c>
    </row>
    <row r="188" spans="1:7" x14ac:dyDescent="0.2">
      <c r="A188" s="15">
        <v>306</v>
      </c>
      <c r="B188" t="s">
        <v>8219</v>
      </c>
      <c r="C188">
        <v>80</v>
      </c>
      <c r="E188">
        <v>546</v>
      </c>
      <c r="F188" t="s">
        <v>8221</v>
      </c>
      <c r="G188">
        <v>2</v>
      </c>
    </row>
    <row r="189" spans="1:7" x14ac:dyDescent="0.2">
      <c r="A189" s="15">
        <v>307</v>
      </c>
      <c r="B189" t="s">
        <v>8219</v>
      </c>
      <c r="C189">
        <v>576</v>
      </c>
      <c r="E189">
        <v>547</v>
      </c>
      <c r="F189" t="s">
        <v>8221</v>
      </c>
      <c r="G189">
        <v>0</v>
      </c>
    </row>
    <row r="190" spans="1:7" x14ac:dyDescent="0.2">
      <c r="A190" s="15">
        <v>308</v>
      </c>
      <c r="B190" t="s">
        <v>8219</v>
      </c>
      <c r="C190">
        <v>202</v>
      </c>
      <c r="E190">
        <v>548</v>
      </c>
      <c r="F190" t="s">
        <v>8221</v>
      </c>
      <c r="G190">
        <v>1</v>
      </c>
    </row>
    <row r="191" spans="1:7" x14ac:dyDescent="0.2">
      <c r="A191" s="15">
        <v>309</v>
      </c>
      <c r="B191" t="s">
        <v>8219</v>
      </c>
      <c r="C191">
        <v>238</v>
      </c>
      <c r="E191">
        <v>549</v>
      </c>
      <c r="F191" t="s">
        <v>8221</v>
      </c>
      <c r="G191">
        <v>8</v>
      </c>
    </row>
    <row r="192" spans="1:7" x14ac:dyDescent="0.2">
      <c r="A192" s="15">
        <v>310</v>
      </c>
      <c r="B192" t="s">
        <v>8219</v>
      </c>
      <c r="C192">
        <v>36</v>
      </c>
      <c r="E192">
        <v>550</v>
      </c>
      <c r="F192" t="s">
        <v>8221</v>
      </c>
      <c r="G192">
        <v>4</v>
      </c>
    </row>
    <row r="193" spans="1:7" x14ac:dyDescent="0.2">
      <c r="A193" s="15">
        <v>311</v>
      </c>
      <c r="B193" t="s">
        <v>8219</v>
      </c>
      <c r="C193">
        <v>150</v>
      </c>
      <c r="E193">
        <v>551</v>
      </c>
      <c r="F193" t="s">
        <v>8221</v>
      </c>
      <c r="G193">
        <v>28</v>
      </c>
    </row>
    <row r="194" spans="1:7" x14ac:dyDescent="0.2">
      <c r="A194" s="15">
        <v>312</v>
      </c>
      <c r="B194" t="s">
        <v>8219</v>
      </c>
      <c r="C194">
        <v>146</v>
      </c>
      <c r="E194">
        <v>552</v>
      </c>
      <c r="F194" t="s">
        <v>8221</v>
      </c>
      <c r="G194">
        <v>0</v>
      </c>
    </row>
    <row r="195" spans="1:7" x14ac:dyDescent="0.2">
      <c r="A195" s="15">
        <v>313</v>
      </c>
      <c r="B195" t="s">
        <v>8219</v>
      </c>
      <c r="C195">
        <v>222</v>
      </c>
      <c r="E195">
        <v>553</v>
      </c>
      <c r="F195" t="s">
        <v>8221</v>
      </c>
      <c r="G195">
        <v>6</v>
      </c>
    </row>
    <row r="196" spans="1:7" x14ac:dyDescent="0.2">
      <c r="A196" s="15">
        <v>314</v>
      </c>
      <c r="B196" t="s">
        <v>8219</v>
      </c>
      <c r="C196">
        <v>120</v>
      </c>
      <c r="E196">
        <v>554</v>
      </c>
      <c r="F196" t="s">
        <v>8221</v>
      </c>
      <c r="G196">
        <v>22</v>
      </c>
    </row>
    <row r="197" spans="1:7" x14ac:dyDescent="0.2">
      <c r="A197" s="15">
        <v>315</v>
      </c>
      <c r="B197" t="s">
        <v>8219</v>
      </c>
      <c r="C197">
        <v>126</v>
      </c>
      <c r="E197">
        <v>555</v>
      </c>
      <c r="F197" t="s">
        <v>8221</v>
      </c>
      <c r="G197">
        <v>0</v>
      </c>
    </row>
    <row r="198" spans="1:7" x14ac:dyDescent="0.2">
      <c r="A198" s="15">
        <v>316</v>
      </c>
      <c r="B198" t="s">
        <v>8219</v>
      </c>
      <c r="C198">
        <v>158</v>
      </c>
      <c r="E198">
        <v>556</v>
      </c>
      <c r="F198" t="s">
        <v>8221</v>
      </c>
      <c r="G198">
        <v>1</v>
      </c>
    </row>
    <row r="199" spans="1:7" x14ac:dyDescent="0.2">
      <c r="A199" s="15">
        <v>317</v>
      </c>
      <c r="B199" t="s">
        <v>8219</v>
      </c>
      <c r="C199">
        <v>316</v>
      </c>
      <c r="E199">
        <v>557</v>
      </c>
      <c r="F199" t="s">
        <v>8221</v>
      </c>
      <c r="G199">
        <v>20</v>
      </c>
    </row>
    <row r="200" spans="1:7" x14ac:dyDescent="0.2">
      <c r="A200" s="15">
        <v>318</v>
      </c>
      <c r="B200" t="s">
        <v>8219</v>
      </c>
      <c r="C200">
        <v>284</v>
      </c>
      <c r="E200">
        <v>558</v>
      </c>
      <c r="F200" t="s">
        <v>8221</v>
      </c>
      <c r="G200">
        <v>0</v>
      </c>
    </row>
    <row r="201" spans="1:7" x14ac:dyDescent="0.2">
      <c r="A201" s="15">
        <v>319</v>
      </c>
      <c r="B201" t="s">
        <v>8219</v>
      </c>
      <c r="C201">
        <v>51</v>
      </c>
      <c r="E201">
        <v>559</v>
      </c>
      <c r="F201" t="s">
        <v>8221</v>
      </c>
      <c r="G201">
        <v>1</v>
      </c>
    </row>
    <row r="202" spans="1:7" x14ac:dyDescent="0.2">
      <c r="A202" s="15">
        <v>320</v>
      </c>
      <c r="B202" t="s">
        <v>8219</v>
      </c>
      <c r="C202">
        <v>158</v>
      </c>
      <c r="E202">
        <v>560</v>
      </c>
      <c r="F202" t="s">
        <v>8221</v>
      </c>
      <c r="G202">
        <v>3</v>
      </c>
    </row>
    <row r="203" spans="1:7" x14ac:dyDescent="0.2">
      <c r="A203" s="15">
        <v>321</v>
      </c>
      <c r="B203" t="s">
        <v>8219</v>
      </c>
      <c r="C203">
        <v>337</v>
      </c>
      <c r="E203">
        <v>561</v>
      </c>
      <c r="F203" t="s">
        <v>8221</v>
      </c>
      <c r="G203">
        <v>2</v>
      </c>
    </row>
    <row r="204" spans="1:7" x14ac:dyDescent="0.2">
      <c r="A204" s="15">
        <v>322</v>
      </c>
      <c r="B204" t="s">
        <v>8219</v>
      </c>
      <c r="C204">
        <v>186</v>
      </c>
      <c r="E204">
        <v>562</v>
      </c>
      <c r="F204" t="s">
        <v>8221</v>
      </c>
      <c r="G204">
        <v>0</v>
      </c>
    </row>
    <row r="205" spans="1:7" x14ac:dyDescent="0.2">
      <c r="A205" s="15">
        <v>323</v>
      </c>
      <c r="B205" t="s">
        <v>8219</v>
      </c>
      <c r="C205">
        <v>58</v>
      </c>
      <c r="E205">
        <v>563</v>
      </c>
      <c r="F205" t="s">
        <v>8221</v>
      </c>
      <c r="G205">
        <v>2</v>
      </c>
    </row>
    <row r="206" spans="1:7" x14ac:dyDescent="0.2">
      <c r="A206" s="15">
        <v>324</v>
      </c>
      <c r="B206" t="s">
        <v>8219</v>
      </c>
      <c r="C206">
        <v>82</v>
      </c>
      <c r="E206">
        <v>564</v>
      </c>
      <c r="F206" t="s">
        <v>8221</v>
      </c>
      <c r="G206">
        <v>1</v>
      </c>
    </row>
    <row r="207" spans="1:7" x14ac:dyDescent="0.2">
      <c r="A207" s="15">
        <v>325</v>
      </c>
      <c r="B207" t="s">
        <v>8219</v>
      </c>
      <c r="C207">
        <v>736</v>
      </c>
      <c r="E207">
        <v>565</v>
      </c>
      <c r="F207" t="s">
        <v>8221</v>
      </c>
      <c r="G207">
        <v>0</v>
      </c>
    </row>
    <row r="208" spans="1:7" x14ac:dyDescent="0.2">
      <c r="A208" s="15">
        <v>326</v>
      </c>
      <c r="B208" t="s">
        <v>8219</v>
      </c>
      <c r="C208">
        <v>1151</v>
      </c>
      <c r="E208">
        <v>566</v>
      </c>
      <c r="F208" t="s">
        <v>8221</v>
      </c>
      <c r="G208">
        <v>1</v>
      </c>
    </row>
    <row r="209" spans="1:7" x14ac:dyDescent="0.2">
      <c r="A209" s="15">
        <v>327</v>
      </c>
      <c r="B209" t="s">
        <v>8219</v>
      </c>
      <c r="C209">
        <v>34</v>
      </c>
      <c r="E209">
        <v>567</v>
      </c>
      <c r="F209" t="s">
        <v>8221</v>
      </c>
      <c r="G209">
        <v>0</v>
      </c>
    </row>
    <row r="210" spans="1:7" x14ac:dyDescent="0.2">
      <c r="A210" s="15">
        <v>328</v>
      </c>
      <c r="B210" t="s">
        <v>8219</v>
      </c>
      <c r="C210">
        <v>498</v>
      </c>
      <c r="E210">
        <v>568</v>
      </c>
      <c r="F210" t="s">
        <v>8221</v>
      </c>
      <c r="G210">
        <v>5</v>
      </c>
    </row>
    <row r="211" spans="1:7" x14ac:dyDescent="0.2">
      <c r="A211" s="15">
        <v>329</v>
      </c>
      <c r="B211" t="s">
        <v>8219</v>
      </c>
      <c r="C211">
        <v>167</v>
      </c>
      <c r="E211">
        <v>569</v>
      </c>
      <c r="F211" t="s">
        <v>8221</v>
      </c>
      <c r="G211">
        <v>1</v>
      </c>
    </row>
    <row r="212" spans="1:7" x14ac:dyDescent="0.2">
      <c r="A212" s="15">
        <v>330</v>
      </c>
      <c r="B212" t="s">
        <v>8219</v>
      </c>
      <c r="C212">
        <v>340</v>
      </c>
      <c r="E212">
        <v>570</v>
      </c>
      <c r="F212" t="s">
        <v>8221</v>
      </c>
      <c r="G212">
        <v>1</v>
      </c>
    </row>
    <row r="213" spans="1:7" x14ac:dyDescent="0.2">
      <c r="A213" s="15">
        <v>331</v>
      </c>
      <c r="B213" t="s">
        <v>8219</v>
      </c>
      <c r="C213">
        <v>438</v>
      </c>
      <c r="E213">
        <v>571</v>
      </c>
      <c r="F213" t="s">
        <v>8221</v>
      </c>
      <c r="G213">
        <v>2</v>
      </c>
    </row>
    <row r="214" spans="1:7" x14ac:dyDescent="0.2">
      <c r="A214" s="15">
        <v>332</v>
      </c>
      <c r="B214" t="s">
        <v>8219</v>
      </c>
      <c r="C214">
        <v>555</v>
      </c>
      <c r="E214">
        <v>572</v>
      </c>
      <c r="F214" t="s">
        <v>8221</v>
      </c>
      <c r="G214">
        <v>0</v>
      </c>
    </row>
    <row r="215" spans="1:7" x14ac:dyDescent="0.2">
      <c r="A215" s="15">
        <v>333</v>
      </c>
      <c r="B215" t="s">
        <v>8219</v>
      </c>
      <c r="C215">
        <v>266</v>
      </c>
      <c r="E215">
        <v>573</v>
      </c>
      <c r="F215" t="s">
        <v>8221</v>
      </c>
      <c r="G215">
        <v>9</v>
      </c>
    </row>
    <row r="216" spans="1:7" x14ac:dyDescent="0.2">
      <c r="A216" s="15">
        <v>334</v>
      </c>
      <c r="B216" t="s">
        <v>8219</v>
      </c>
      <c r="C216">
        <v>69</v>
      </c>
      <c r="E216">
        <v>574</v>
      </c>
      <c r="F216" t="s">
        <v>8221</v>
      </c>
      <c r="G216">
        <v>4</v>
      </c>
    </row>
    <row r="217" spans="1:7" x14ac:dyDescent="0.2">
      <c r="A217" s="15">
        <v>335</v>
      </c>
      <c r="B217" t="s">
        <v>8219</v>
      </c>
      <c r="C217">
        <v>80</v>
      </c>
      <c r="E217">
        <v>575</v>
      </c>
      <c r="F217" t="s">
        <v>8221</v>
      </c>
      <c r="G217">
        <v>4</v>
      </c>
    </row>
    <row r="218" spans="1:7" x14ac:dyDescent="0.2">
      <c r="A218" s="15">
        <v>336</v>
      </c>
      <c r="B218" t="s">
        <v>8219</v>
      </c>
      <c r="C218">
        <v>493</v>
      </c>
      <c r="E218">
        <v>576</v>
      </c>
      <c r="F218" t="s">
        <v>8221</v>
      </c>
      <c r="G218">
        <v>1</v>
      </c>
    </row>
    <row r="219" spans="1:7" x14ac:dyDescent="0.2">
      <c r="A219" s="15">
        <v>337</v>
      </c>
      <c r="B219" t="s">
        <v>8219</v>
      </c>
      <c r="C219">
        <v>31</v>
      </c>
      <c r="E219">
        <v>577</v>
      </c>
      <c r="F219" t="s">
        <v>8221</v>
      </c>
      <c r="G219">
        <v>1</v>
      </c>
    </row>
    <row r="220" spans="1:7" x14ac:dyDescent="0.2">
      <c r="A220" s="15">
        <v>338</v>
      </c>
      <c r="B220" t="s">
        <v>8219</v>
      </c>
      <c r="C220">
        <v>236</v>
      </c>
      <c r="E220">
        <v>578</v>
      </c>
      <c r="F220" t="s">
        <v>8221</v>
      </c>
      <c r="G220">
        <v>7</v>
      </c>
    </row>
    <row r="221" spans="1:7" x14ac:dyDescent="0.2">
      <c r="A221" s="15">
        <v>339</v>
      </c>
      <c r="B221" t="s">
        <v>8219</v>
      </c>
      <c r="C221">
        <v>89</v>
      </c>
      <c r="E221">
        <v>579</v>
      </c>
      <c r="F221" t="s">
        <v>8221</v>
      </c>
      <c r="G221">
        <v>5</v>
      </c>
    </row>
    <row r="222" spans="1:7" x14ac:dyDescent="0.2">
      <c r="A222" s="15">
        <v>340</v>
      </c>
      <c r="B222" t="s">
        <v>8219</v>
      </c>
      <c r="C222">
        <v>299</v>
      </c>
      <c r="E222">
        <v>580</v>
      </c>
      <c r="F222" t="s">
        <v>8221</v>
      </c>
      <c r="G222">
        <v>1</v>
      </c>
    </row>
    <row r="223" spans="1:7" x14ac:dyDescent="0.2">
      <c r="A223" s="15">
        <v>341</v>
      </c>
      <c r="B223" t="s">
        <v>8219</v>
      </c>
      <c r="C223">
        <v>55</v>
      </c>
      <c r="E223">
        <v>581</v>
      </c>
      <c r="F223" t="s">
        <v>8221</v>
      </c>
      <c r="G223">
        <v>0</v>
      </c>
    </row>
    <row r="224" spans="1:7" x14ac:dyDescent="0.2">
      <c r="A224" s="15">
        <v>342</v>
      </c>
      <c r="B224" t="s">
        <v>8219</v>
      </c>
      <c r="C224">
        <v>325</v>
      </c>
      <c r="E224">
        <v>582</v>
      </c>
      <c r="F224" t="s">
        <v>8221</v>
      </c>
      <c r="G224">
        <v>0</v>
      </c>
    </row>
    <row r="225" spans="1:7" x14ac:dyDescent="0.2">
      <c r="A225" s="15">
        <v>343</v>
      </c>
      <c r="B225" t="s">
        <v>8219</v>
      </c>
      <c r="C225">
        <v>524</v>
      </c>
      <c r="E225">
        <v>583</v>
      </c>
      <c r="F225" t="s">
        <v>8221</v>
      </c>
      <c r="G225">
        <v>1</v>
      </c>
    </row>
    <row r="226" spans="1:7" x14ac:dyDescent="0.2">
      <c r="A226" s="15">
        <v>344</v>
      </c>
      <c r="B226" t="s">
        <v>8219</v>
      </c>
      <c r="C226">
        <v>285</v>
      </c>
      <c r="E226">
        <v>584</v>
      </c>
      <c r="F226" t="s">
        <v>8221</v>
      </c>
      <c r="G226">
        <v>2</v>
      </c>
    </row>
    <row r="227" spans="1:7" x14ac:dyDescent="0.2">
      <c r="A227" s="15">
        <v>345</v>
      </c>
      <c r="B227" t="s">
        <v>8219</v>
      </c>
      <c r="C227">
        <v>179</v>
      </c>
      <c r="E227">
        <v>585</v>
      </c>
      <c r="F227" t="s">
        <v>8221</v>
      </c>
      <c r="G227">
        <v>0</v>
      </c>
    </row>
    <row r="228" spans="1:7" x14ac:dyDescent="0.2">
      <c r="A228" s="15">
        <v>346</v>
      </c>
      <c r="B228" t="s">
        <v>8219</v>
      </c>
      <c r="C228">
        <v>188</v>
      </c>
      <c r="E228">
        <v>586</v>
      </c>
      <c r="F228" t="s">
        <v>8221</v>
      </c>
      <c r="G228">
        <v>4</v>
      </c>
    </row>
    <row r="229" spans="1:7" x14ac:dyDescent="0.2">
      <c r="A229" s="15">
        <v>347</v>
      </c>
      <c r="B229" t="s">
        <v>8219</v>
      </c>
      <c r="C229">
        <v>379</v>
      </c>
      <c r="E229">
        <v>587</v>
      </c>
      <c r="F229" t="s">
        <v>8221</v>
      </c>
      <c r="G229">
        <v>7</v>
      </c>
    </row>
    <row r="230" spans="1:7" x14ac:dyDescent="0.2">
      <c r="A230" s="15">
        <v>348</v>
      </c>
      <c r="B230" t="s">
        <v>8219</v>
      </c>
      <c r="C230">
        <v>119</v>
      </c>
      <c r="E230">
        <v>588</v>
      </c>
      <c r="F230" t="s">
        <v>8221</v>
      </c>
      <c r="G230">
        <v>2</v>
      </c>
    </row>
    <row r="231" spans="1:7" x14ac:dyDescent="0.2">
      <c r="A231" s="15">
        <v>349</v>
      </c>
      <c r="B231" t="s">
        <v>8219</v>
      </c>
      <c r="C231">
        <v>167</v>
      </c>
      <c r="E231">
        <v>589</v>
      </c>
      <c r="F231" t="s">
        <v>8221</v>
      </c>
      <c r="G231">
        <v>1</v>
      </c>
    </row>
    <row r="232" spans="1:7" x14ac:dyDescent="0.2">
      <c r="A232" s="15">
        <v>350</v>
      </c>
      <c r="B232" t="s">
        <v>8219</v>
      </c>
      <c r="C232">
        <v>221</v>
      </c>
      <c r="E232">
        <v>590</v>
      </c>
      <c r="F232" t="s">
        <v>8221</v>
      </c>
      <c r="G232">
        <v>9</v>
      </c>
    </row>
    <row r="233" spans="1:7" x14ac:dyDescent="0.2">
      <c r="A233" s="15">
        <v>351</v>
      </c>
      <c r="B233" t="s">
        <v>8219</v>
      </c>
      <c r="C233">
        <v>964</v>
      </c>
      <c r="E233">
        <v>591</v>
      </c>
      <c r="F233" t="s">
        <v>8221</v>
      </c>
      <c r="G233">
        <v>2</v>
      </c>
    </row>
    <row r="234" spans="1:7" x14ac:dyDescent="0.2">
      <c r="A234" s="15">
        <v>352</v>
      </c>
      <c r="B234" t="s">
        <v>8219</v>
      </c>
      <c r="C234">
        <v>286</v>
      </c>
      <c r="E234">
        <v>592</v>
      </c>
      <c r="F234" t="s">
        <v>8221</v>
      </c>
      <c r="G234">
        <v>1</v>
      </c>
    </row>
    <row r="235" spans="1:7" x14ac:dyDescent="0.2">
      <c r="A235" s="15">
        <v>353</v>
      </c>
      <c r="B235" t="s">
        <v>8219</v>
      </c>
      <c r="C235">
        <v>613</v>
      </c>
      <c r="E235">
        <v>593</v>
      </c>
      <c r="F235" t="s">
        <v>8221</v>
      </c>
      <c r="G235">
        <v>7</v>
      </c>
    </row>
    <row r="236" spans="1:7" x14ac:dyDescent="0.2">
      <c r="A236" s="15">
        <v>354</v>
      </c>
      <c r="B236" t="s">
        <v>8219</v>
      </c>
      <c r="C236">
        <v>29</v>
      </c>
      <c r="E236">
        <v>594</v>
      </c>
      <c r="F236" t="s">
        <v>8221</v>
      </c>
      <c r="G236">
        <v>2</v>
      </c>
    </row>
    <row r="237" spans="1:7" x14ac:dyDescent="0.2">
      <c r="A237" s="15">
        <v>355</v>
      </c>
      <c r="B237" t="s">
        <v>8219</v>
      </c>
      <c r="C237">
        <v>165</v>
      </c>
      <c r="E237">
        <v>595</v>
      </c>
      <c r="F237" t="s">
        <v>8221</v>
      </c>
      <c r="G237">
        <v>8</v>
      </c>
    </row>
    <row r="238" spans="1:7" x14ac:dyDescent="0.2">
      <c r="A238" s="15">
        <v>356</v>
      </c>
      <c r="B238" t="s">
        <v>8219</v>
      </c>
      <c r="C238">
        <v>97</v>
      </c>
      <c r="E238">
        <v>596</v>
      </c>
      <c r="F238" t="s">
        <v>8221</v>
      </c>
      <c r="G238">
        <v>2</v>
      </c>
    </row>
    <row r="239" spans="1:7" x14ac:dyDescent="0.2">
      <c r="A239" s="15">
        <v>357</v>
      </c>
      <c r="B239" t="s">
        <v>8219</v>
      </c>
      <c r="C239">
        <v>303</v>
      </c>
      <c r="E239">
        <v>597</v>
      </c>
      <c r="F239" t="s">
        <v>8221</v>
      </c>
      <c r="G239">
        <v>2</v>
      </c>
    </row>
    <row r="240" spans="1:7" x14ac:dyDescent="0.2">
      <c r="A240" s="15">
        <v>358</v>
      </c>
      <c r="B240" t="s">
        <v>8219</v>
      </c>
      <c r="C240">
        <v>267</v>
      </c>
      <c r="E240">
        <v>598</v>
      </c>
      <c r="F240" t="s">
        <v>8221</v>
      </c>
      <c r="G240">
        <v>7</v>
      </c>
    </row>
    <row r="241" spans="1:7" x14ac:dyDescent="0.2">
      <c r="A241" s="15">
        <v>359</v>
      </c>
      <c r="B241" t="s">
        <v>8219</v>
      </c>
      <c r="C241">
        <v>302</v>
      </c>
      <c r="E241">
        <v>599</v>
      </c>
      <c r="F241" t="s">
        <v>8221</v>
      </c>
      <c r="G241">
        <v>2</v>
      </c>
    </row>
    <row r="242" spans="1:7" x14ac:dyDescent="0.2">
      <c r="A242" s="15">
        <v>360</v>
      </c>
      <c r="B242" t="s">
        <v>8219</v>
      </c>
      <c r="C242">
        <v>87</v>
      </c>
      <c r="E242">
        <v>660</v>
      </c>
      <c r="F242" t="s">
        <v>8221</v>
      </c>
      <c r="G242">
        <v>18</v>
      </c>
    </row>
    <row r="243" spans="1:7" x14ac:dyDescent="0.2">
      <c r="A243" s="15">
        <v>361</v>
      </c>
      <c r="B243" t="s">
        <v>8219</v>
      </c>
      <c r="C243">
        <v>354</v>
      </c>
      <c r="E243">
        <v>661</v>
      </c>
      <c r="F243" t="s">
        <v>8221</v>
      </c>
      <c r="G243">
        <v>9</v>
      </c>
    </row>
    <row r="244" spans="1:7" x14ac:dyDescent="0.2">
      <c r="A244" s="15">
        <v>362</v>
      </c>
      <c r="B244" t="s">
        <v>8219</v>
      </c>
      <c r="C244">
        <v>86</v>
      </c>
      <c r="E244">
        <v>662</v>
      </c>
      <c r="F244" t="s">
        <v>8221</v>
      </c>
      <c r="G244">
        <v>4</v>
      </c>
    </row>
    <row r="245" spans="1:7" x14ac:dyDescent="0.2">
      <c r="A245" s="15">
        <v>363</v>
      </c>
      <c r="B245" t="s">
        <v>8219</v>
      </c>
      <c r="C245">
        <v>26</v>
      </c>
      <c r="E245">
        <v>663</v>
      </c>
      <c r="F245" t="s">
        <v>8221</v>
      </c>
      <c r="G245">
        <v>7</v>
      </c>
    </row>
    <row r="246" spans="1:7" x14ac:dyDescent="0.2">
      <c r="A246" s="15">
        <v>364</v>
      </c>
      <c r="B246" t="s">
        <v>8219</v>
      </c>
      <c r="C246">
        <v>113</v>
      </c>
      <c r="E246">
        <v>664</v>
      </c>
      <c r="F246" t="s">
        <v>8221</v>
      </c>
      <c r="G246">
        <v>29</v>
      </c>
    </row>
    <row r="247" spans="1:7" x14ac:dyDescent="0.2">
      <c r="A247" s="15">
        <v>365</v>
      </c>
      <c r="B247" t="s">
        <v>8219</v>
      </c>
      <c r="C247">
        <v>65</v>
      </c>
      <c r="E247">
        <v>665</v>
      </c>
      <c r="F247" t="s">
        <v>8221</v>
      </c>
      <c r="G247">
        <v>12</v>
      </c>
    </row>
    <row r="248" spans="1:7" x14ac:dyDescent="0.2">
      <c r="A248" s="15">
        <v>366</v>
      </c>
      <c r="B248" t="s">
        <v>8219</v>
      </c>
      <c r="C248">
        <v>134</v>
      </c>
      <c r="E248">
        <v>666</v>
      </c>
      <c r="F248" t="s">
        <v>8221</v>
      </c>
      <c r="G248">
        <v>4</v>
      </c>
    </row>
    <row r="249" spans="1:7" x14ac:dyDescent="0.2">
      <c r="A249" s="15">
        <v>367</v>
      </c>
      <c r="B249" t="s">
        <v>8219</v>
      </c>
      <c r="C249">
        <v>119</v>
      </c>
      <c r="E249">
        <v>667</v>
      </c>
      <c r="F249" t="s">
        <v>8221</v>
      </c>
      <c r="G249">
        <v>28</v>
      </c>
    </row>
    <row r="250" spans="1:7" x14ac:dyDescent="0.2">
      <c r="A250" s="15">
        <v>368</v>
      </c>
      <c r="B250" t="s">
        <v>8219</v>
      </c>
      <c r="C250">
        <v>159</v>
      </c>
      <c r="E250">
        <v>668</v>
      </c>
      <c r="F250" t="s">
        <v>8221</v>
      </c>
      <c r="G250">
        <v>25</v>
      </c>
    </row>
    <row r="251" spans="1:7" x14ac:dyDescent="0.2">
      <c r="A251" s="15">
        <v>369</v>
      </c>
      <c r="B251" t="s">
        <v>8219</v>
      </c>
      <c r="C251">
        <v>167</v>
      </c>
      <c r="E251">
        <v>669</v>
      </c>
      <c r="F251" t="s">
        <v>8221</v>
      </c>
      <c r="G251">
        <v>28</v>
      </c>
    </row>
    <row r="252" spans="1:7" x14ac:dyDescent="0.2">
      <c r="A252" s="15">
        <v>370</v>
      </c>
      <c r="B252" t="s">
        <v>8219</v>
      </c>
      <c r="C252">
        <v>43</v>
      </c>
      <c r="E252">
        <v>670</v>
      </c>
      <c r="F252" t="s">
        <v>8221</v>
      </c>
      <c r="G252">
        <v>310</v>
      </c>
    </row>
    <row r="253" spans="1:7" x14ac:dyDescent="0.2">
      <c r="A253" s="15">
        <v>371</v>
      </c>
      <c r="B253" t="s">
        <v>8219</v>
      </c>
      <c r="C253">
        <v>1062</v>
      </c>
      <c r="E253">
        <v>671</v>
      </c>
      <c r="F253" t="s">
        <v>8221</v>
      </c>
      <c r="G253">
        <v>15</v>
      </c>
    </row>
    <row r="254" spans="1:7" x14ac:dyDescent="0.2">
      <c r="A254" s="15">
        <v>372</v>
      </c>
      <c r="B254" t="s">
        <v>8219</v>
      </c>
      <c r="C254">
        <v>9</v>
      </c>
      <c r="E254">
        <v>672</v>
      </c>
      <c r="F254" t="s">
        <v>8221</v>
      </c>
      <c r="G254">
        <v>215</v>
      </c>
    </row>
    <row r="255" spans="1:7" x14ac:dyDescent="0.2">
      <c r="A255" s="15">
        <v>373</v>
      </c>
      <c r="B255" t="s">
        <v>8219</v>
      </c>
      <c r="C255">
        <v>89</v>
      </c>
      <c r="E255">
        <v>673</v>
      </c>
      <c r="F255" t="s">
        <v>8221</v>
      </c>
      <c r="G255">
        <v>3</v>
      </c>
    </row>
    <row r="256" spans="1:7" x14ac:dyDescent="0.2">
      <c r="A256" s="15">
        <v>374</v>
      </c>
      <c r="B256" t="s">
        <v>8219</v>
      </c>
      <c r="C256">
        <v>174</v>
      </c>
      <c r="E256">
        <v>674</v>
      </c>
      <c r="F256" t="s">
        <v>8221</v>
      </c>
      <c r="G256">
        <v>2</v>
      </c>
    </row>
    <row r="257" spans="1:7" x14ac:dyDescent="0.2">
      <c r="A257" s="15">
        <v>375</v>
      </c>
      <c r="B257" t="s">
        <v>8219</v>
      </c>
      <c r="C257">
        <v>14</v>
      </c>
      <c r="E257">
        <v>675</v>
      </c>
      <c r="F257" t="s">
        <v>8221</v>
      </c>
      <c r="G257">
        <v>26</v>
      </c>
    </row>
    <row r="258" spans="1:7" x14ac:dyDescent="0.2">
      <c r="A258" s="15">
        <v>376</v>
      </c>
      <c r="B258" t="s">
        <v>8219</v>
      </c>
      <c r="C258">
        <v>48</v>
      </c>
      <c r="E258">
        <v>676</v>
      </c>
      <c r="F258" t="s">
        <v>8221</v>
      </c>
      <c r="G258">
        <v>24</v>
      </c>
    </row>
    <row r="259" spans="1:7" x14ac:dyDescent="0.2">
      <c r="A259" s="15">
        <v>377</v>
      </c>
      <c r="B259" t="s">
        <v>8219</v>
      </c>
      <c r="C259">
        <v>133</v>
      </c>
      <c r="E259">
        <v>677</v>
      </c>
      <c r="F259" t="s">
        <v>8221</v>
      </c>
      <c r="G259">
        <v>96</v>
      </c>
    </row>
    <row r="260" spans="1:7" x14ac:dyDescent="0.2">
      <c r="A260" s="15">
        <v>378</v>
      </c>
      <c r="B260" t="s">
        <v>8219</v>
      </c>
      <c r="C260">
        <v>83</v>
      </c>
      <c r="E260">
        <v>678</v>
      </c>
      <c r="F260" t="s">
        <v>8221</v>
      </c>
      <c r="G260">
        <v>17</v>
      </c>
    </row>
    <row r="261" spans="1:7" x14ac:dyDescent="0.2">
      <c r="A261" s="15">
        <v>379</v>
      </c>
      <c r="B261" t="s">
        <v>8219</v>
      </c>
      <c r="C261">
        <v>149</v>
      </c>
      <c r="E261">
        <v>679</v>
      </c>
      <c r="F261" t="s">
        <v>8221</v>
      </c>
      <c r="G261">
        <v>94</v>
      </c>
    </row>
    <row r="262" spans="1:7" x14ac:dyDescent="0.2">
      <c r="A262" s="15">
        <v>380</v>
      </c>
      <c r="B262" t="s">
        <v>8219</v>
      </c>
      <c r="C262">
        <v>49</v>
      </c>
      <c r="E262">
        <v>680</v>
      </c>
      <c r="F262" t="s">
        <v>8221</v>
      </c>
      <c r="G262">
        <v>129</v>
      </c>
    </row>
    <row r="263" spans="1:7" x14ac:dyDescent="0.2">
      <c r="A263" s="15">
        <v>381</v>
      </c>
      <c r="B263" t="s">
        <v>8219</v>
      </c>
      <c r="C263">
        <v>251</v>
      </c>
      <c r="E263">
        <v>681</v>
      </c>
      <c r="F263" t="s">
        <v>8221</v>
      </c>
      <c r="G263">
        <v>1</v>
      </c>
    </row>
    <row r="264" spans="1:7" x14ac:dyDescent="0.2">
      <c r="A264" s="15">
        <v>382</v>
      </c>
      <c r="B264" t="s">
        <v>8219</v>
      </c>
      <c r="C264">
        <v>22</v>
      </c>
      <c r="E264">
        <v>682</v>
      </c>
      <c r="F264" t="s">
        <v>8221</v>
      </c>
      <c r="G264">
        <v>4</v>
      </c>
    </row>
    <row r="265" spans="1:7" x14ac:dyDescent="0.2">
      <c r="A265" s="15">
        <v>383</v>
      </c>
      <c r="B265" t="s">
        <v>8219</v>
      </c>
      <c r="C265">
        <v>48</v>
      </c>
      <c r="E265">
        <v>683</v>
      </c>
      <c r="F265" t="s">
        <v>8221</v>
      </c>
      <c r="G265">
        <v>3</v>
      </c>
    </row>
    <row r="266" spans="1:7" x14ac:dyDescent="0.2">
      <c r="A266" s="15">
        <v>384</v>
      </c>
      <c r="B266" t="s">
        <v>8219</v>
      </c>
      <c r="C266">
        <v>383</v>
      </c>
      <c r="E266">
        <v>684</v>
      </c>
      <c r="F266" t="s">
        <v>8221</v>
      </c>
      <c r="G266">
        <v>135</v>
      </c>
    </row>
    <row r="267" spans="1:7" x14ac:dyDescent="0.2">
      <c r="A267" s="15">
        <v>385</v>
      </c>
      <c r="B267" t="s">
        <v>8219</v>
      </c>
      <c r="C267">
        <v>237</v>
      </c>
      <c r="E267">
        <v>685</v>
      </c>
      <c r="F267" t="s">
        <v>8221</v>
      </c>
      <c r="G267">
        <v>10</v>
      </c>
    </row>
    <row r="268" spans="1:7" x14ac:dyDescent="0.2">
      <c r="A268" s="15">
        <v>386</v>
      </c>
      <c r="B268" t="s">
        <v>8219</v>
      </c>
      <c r="C268">
        <v>13</v>
      </c>
      <c r="E268">
        <v>686</v>
      </c>
      <c r="F268" t="s">
        <v>8221</v>
      </c>
      <c r="G268">
        <v>0</v>
      </c>
    </row>
    <row r="269" spans="1:7" x14ac:dyDescent="0.2">
      <c r="A269" s="15">
        <v>387</v>
      </c>
      <c r="B269" t="s">
        <v>8219</v>
      </c>
      <c r="C269">
        <v>562</v>
      </c>
      <c r="E269">
        <v>687</v>
      </c>
      <c r="F269" t="s">
        <v>8221</v>
      </c>
      <c r="G269">
        <v>6</v>
      </c>
    </row>
    <row r="270" spans="1:7" x14ac:dyDescent="0.2">
      <c r="A270" s="15">
        <v>388</v>
      </c>
      <c r="B270" t="s">
        <v>8219</v>
      </c>
      <c r="C270">
        <v>71</v>
      </c>
      <c r="E270">
        <v>688</v>
      </c>
      <c r="F270" t="s">
        <v>8221</v>
      </c>
      <c r="G270">
        <v>36</v>
      </c>
    </row>
    <row r="271" spans="1:7" x14ac:dyDescent="0.2">
      <c r="A271" s="15">
        <v>389</v>
      </c>
      <c r="B271" t="s">
        <v>8219</v>
      </c>
      <c r="C271">
        <v>1510</v>
      </c>
      <c r="E271">
        <v>689</v>
      </c>
      <c r="F271" t="s">
        <v>8221</v>
      </c>
      <c r="G271">
        <v>336</v>
      </c>
    </row>
    <row r="272" spans="1:7" x14ac:dyDescent="0.2">
      <c r="A272" s="15">
        <v>390</v>
      </c>
      <c r="B272" t="s">
        <v>8219</v>
      </c>
      <c r="C272">
        <v>14</v>
      </c>
      <c r="E272">
        <v>690</v>
      </c>
      <c r="F272" t="s">
        <v>8221</v>
      </c>
      <c r="G272">
        <v>34</v>
      </c>
    </row>
    <row r="273" spans="1:7" x14ac:dyDescent="0.2">
      <c r="A273" s="15">
        <v>391</v>
      </c>
      <c r="B273" t="s">
        <v>8219</v>
      </c>
      <c r="C273">
        <v>193</v>
      </c>
      <c r="E273">
        <v>691</v>
      </c>
      <c r="F273" t="s">
        <v>8221</v>
      </c>
      <c r="G273">
        <v>10</v>
      </c>
    </row>
    <row r="274" spans="1:7" x14ac:dyDescent="0.2">
      <c r="A274" s="15">
        <v>392</v>
      </c>
      <c r="B274" t="s">
        <v>8219</v>
      </c>
      <c r="C274">
        <v>206</v>
      </c>
      <c r="E274">
        <v>692</v>
      </c>
      <c r="F274" t="s">
        <v>8221</v>
      </c>
      <c r="G274">
        <v>201</v>
      </c>
    </row>
    <row r="275" spans="1:7" x14ac:dyDescent="0.2">
      <c r="A275" s="15">
        <v>393</v>
      </c>
      <c r="B275" t="s">
        <v>8219</v>
      </c>
      <c r="C275">
        <v>351</v>
      </c>
      <c r="E275">
        <v>693</v>
      </c>
      <c r="F275" t="s">
        <v>8221</v>
      </c>
      <c r="G275">
        <v>296</v>
      </c>
    </row>
    <row r="276" spans="1:7" x14ac:dyDescent="0.2">
      <c r="A276" s="15">
        <v>394</v>
      </c>
      <c r="B276" t="s">
        <v>8219</v>
      </c>
      <c r="C276">
        <v>50</v>
      </c>
      <c r="E276">
        <v>694</v>
      </c>
      <c r="F276" t="s">
        <v>8221</v>
      </c>
      <c r="G276">
        <v>7</v>
      </c>
    </row>
    <row r="277" spans="1:7" x14ac:dyDescent="0.2">
      <c r="A277" s="15">
        <v>395</v>
      </c>
      <c r="B277" t="s">
        <v>8219</v>
      </c>
      <c r="C277">
        <v>184</v>
      </c>
      <c r="E277">
        <v>695</v>
      </c>
      <c r="F277" t="s">
        <v>8221</v>
      </c>
      <c r="G277">
        <v>7</v>
      </c>
    </row>
    <row r="278" spans="1:7" x14ac:dyDescent="0.2">
      <c r="A278" s="15">
        <v>396</v>
      </c>
      <c r="B278" t="s">
        <v>8219</v>
      </c>
      <c r="C278">
        <v>196</v>
      </c>
      <c r="E278">
        <v>696</v>
      </c>
      <c r="F278" t="s">
        <v>8221</v>
      </c>
      <c r="G278">
        <v>1</v>
      </c>
    </row>
    <row r="279" spans="1:7" x14ac:dyDescent="0.2">
      <c r="A279" s="15">
        <v>397</v>
      </c>
      <c r="B279" t="s">
        <v>8219</v>
      </c>
      <c r="C279">
        <v>229</v>
      </c>
      <c r="E279">
        <v>697</v>
      </c>
      <c r="F279" t="s">
        <v>8221</v>
      </c>
      <c r="G279">
        <v>114</v>
      </c>
    </row>
    <row r="280" spans="1:7" x14ac:dyDescent="0.2">
      <c r="A280" s="15">
        <v>398</v>
      </c>
      <c r="B280" t="s">
        <v>8219</v>
      </c>
      <c r="C280">
        <v>67</v>
      </c>
      <c r="E280">
        <v>698</v>
      </c>
      <c r="F280" t="s">
        <v>8221</v>
      </c>
      <c r="G280">
        <v>29</v>
      </c>
    </row>
    <row r="281" spans="1:7" x14ac:dyDescent="0.2">
      <c r="A281" s="15">
        <v>399</v>
      </c>
      <c r="B281" t="s">
        <v>8219</v>
      </c>
      <c r="C281">
        <v>95</v>
      </c>
      <c r="E281">
        <v>699</v>
      </c>
      <c r="F281" t="s">
        <v>8221</v>
      </c>
      <c r="G281">
        <v>890</v>
      </c>
    </row>
    <row r="282" spans="1:7" x14ac:dyDescent="0.2">
      <c r="A282" s="15">
        <v>400</v>
      </c>
      <c r="B282" t="s">
        <v>8219</v>
      </c>
      <c r="C282">
        <v>62</v>
      </c>
      <c r="E282">
        <v>700</v>
      </c>
      <c r="F282" t="s">
        <v>8221</v>
      </c>
      <c r="G282">
        <v>31</v>
      </c>
    </row>
    <row r="283" spans="1:7" x14ac:dyDescent="0.2">
      <c r="A283" s="15">
        <v>401</v>
      </c>
      <c r="B283" t="s">
        <v>8219</v>
      </c>
      <c r="C283">
        <v>73</v>
      </c>
      <c r="E283">
        <v>701</v>
      </c>
      <c r="F283" t="s">
        <v>8221</v>
      </c>
      <c r="G283">
        <v>21</v>
      </c>
    </row>
    <row r="284" spans="1:7" x14ac:dyDescent="0.2">
      <c r="A284" s="15">
        <v>402</v>
      </c>
      <c r="B284" t="s">
        <v>8219</v>
      </c>
      <c r="C284">
        <v>43</v>
      </c>
      <c r="E284">
        <v>702</v>
      </c>
      <c r="F284" t="s">
        <v>8221</v>
      </c>
      <c r="G284">
        <v>37</v>
      </c>
    </row>
    <row r="285" spans="1:7" x14ac:dyDescent="0.2">
      <c r="A285" s="15">
        <v>403</v>
      </c>
      <c r="B285" t="s">
        <v>8219</v>
      </c>
      <c r="C285">
        <v>70</v>
      </c>
      <c r="E285">
        <v>703</v>
      </c>
      <c r="F285" t="s">
        <v>8221</v>
      </c>
      <c r="G285">
        <v>7</v>
      </c>
    </row>
    <row r="286" spans="1:7" x14ac:dyDescent="0.2">
      <c r="A286" s="15">
        <v>404</v>
      </c>
      <c r="B286" t="s">
        <v>8219</v>
      </c>
      <c r="C286">
        <v>271</v>
      </c>
      <c r="E286">
        <v>704</v>
      </c>
      <c r="F286" t="s">
        <v>8221</v>
      </c>
      <c r="G286">
        <v>4</v>
      </c>
    </row>
    <row r="287" spans="1:7" x14ac:dyDescent="0.2">
      <c r="A287" s="15">
        <v>405</v>
      </c>
      <c r="B287" t="s">
        <v>8219</v>
      </c>
      <c r="C287">
        <v>55</v>
      </c>
      <c r="E287">
        <v>705</v>
      </c>
      <c r="F287" t="s">
        <v>8221</v>
      </c>
      <c r="G287">
        <v>5</v>
      </c>
    </row>
    <row r="288" spans="1:7" x14ac:dyDescent="0.2">
      <c r="A288" s="15">
        <v>406</v>
      </c>
      <c r="B288" t="s">
        <v>8219</v>
      </c>
      <c r="C288">
        <v>35</v>
      </c>
      <c r="E288">
        <v>706</v>
      </c>
      <c r="F288" t="s">
        <v>8221</v>
      </c>
      <c r="G288">
        <v>0</v>
      </c>
    </row>
    <row r="289" spans="1:7" x14ac:dyDescent="0.2">
      <c r="A289" s="15">
        <v>407</v>
      </c>
      <c r="B289" t="s">
        <v>8219</v>
      </c>
      <c r="C289">
        <v>22</v>
      </c>
      <c r="E289">
        <v>707</v>
      </c>
      <c r="F289" t="s">
        <v>8221</v>
      </c>
      <c r="G289">
        <v>456</v>
      </c>
    </row>
    <row r="290" spans="1:7" x14ac:dyDescent="0.2">
      <c r="A290" s="15">
        <v>408</v>
      </c>
      <c r="B290" t="s">
        <v>8219</v>
      </c>
      <c r="C290">
        <v>38</v>
      </c>
      <c r="E290">
        <v>708</v>
      </c>
      <c r="F290" t="s">
        <v>8221</v>
      </c>
      <c r="G290">
        <v>369</v>
      </c>
    </row>
    <row r="291" spans="1:7" x14ac:dyDescent="0.2">
      <c r="A291" s="15">
        <v>409</v>
      </c>
      <c r="B291" t="s">
        <v>8219</v>
      </c>
      <c r="C291">
        <v>15</v>
      </c>
      <c r="E291">
        <v>709</v>
      </c>
      <c r="F291" t="s">
        <v>8221</v>
      </c>
      <c r="G291">
        <v>2</v>
      </c>
    </row>
    <row r="292" spans="1:7" x14ac:dyDescent="0.2">
      <c r="A292" s="15">
        <v>410</v>
      </c>
      <c r="B292" t="s">
        <v>8219</v>
      </c>
      <c r="C292">
        <v>7</v>
      </c>
      <c r="E292">
        <v>710</v>
      </c>
      <c r="F292" t="s">
        <v>8221</v>
      </c>
      <c r="G292">
        <v>0</v>
      </c>
    </row>
    <row r="293" spans="1:7" x14ac:dyDescent="0.2">
      <c r="A293" s="15">
        <v>411</v>
      </c>
      <c r="B293" t="s">
        <v>8219</v>
      </c>
      <c r="C293">
        <v>241</v>
      </c>
      <c r="E293">
        <v>711</v>
      </c>
      <c r="F293" t="s">
        <v>8221</v>
      </c>
      <c r="G293">
        <v>338</v>
      </c>
    </row>
    <row r="294" spans="1:7" x14ac:dyDescent="0.2">
      <c r="A294" s="15">
        <v>412</v>
      </c>
      <c r="B294" t="s">
        <v>8219</v>
      </c>
      <c r="C294">
        <v>55</v>
      </c>
      <c r="E294">
        <v>712</v>
      </c>
      <c r="F294" t="s">
        <v>8221</v>
      </c>
      <c r="G294">
        <v>4</v>
      </c>
    </row>
    <row r="295" spans="1:7" x14ac:dyDescent="0.2">
      <c r="A295" s="15">
        <v>413</v>
      </c>
      <c r="B295" t="s">
        <v>8219</v>
      </c>
      <c r="C295">
        <v>171</v>
      </c>
      <c r="E295">
        <v>713</v>
      </c>
      <c r="F295" t="s">
        <v>8221</v>
      </c>
      <c r="G295">
        <v>1</v>
      </c>
    </row>
    <row r="296" spans="1:7" x14ac:dyDescent="0.2">
      <c r="A296" s="15">
        <v>414</v>
      </c>
      <c r="B296" t="s">
        <v>8219</v>
      </c>
      <c r="C296">
        <v>208</v>
      </c>
      <c r="E296">
        <v>714</v>
      </c>
      <c r="F296" t="s">
        <v>8221</v>
      </c>
      <c r="G296">
        <v>28</v>
      </c>
    </row>
    <row r="297" spans="1:7" x14ac:dyDescent="0.2">
      <c r="A297" s="15">
        <v>415</v>
      </c>
      <c r="B297" t="s">
        <v>8219</v>
      </c>
      <c r="C297">
        <v>21</v>
      </c>
      <c r="E297">
        <v>715</v>
      </c>
      <c r="F297" t="s">
        <v>8221</v>
      </c>
      <c r="G297">
        <v>12</v>
      </c>
    </row>
    <row r="298" spans="1:7" x14ac:dyDescent="0.2">
      <c r="A298" s="15">
        <v>416</v>
      </c>
      <c r="B298" t="s">
        <v>8219</v>
      </c>
      <c r="C298">
        <v>25</v>
      </c>
      <c r="E298">
        <v>716</v>
      </c>
      <c r="F298" t="s">
        <v>8221</v>
      </c>
      <c r="G298">
        <v>16</v>
      </c>
    </row>
    <row r="299" spans="1:7" x14ac:dyDescent="0.2">
      <c r="A299" s="15">
        <v>417</v>
      </c>
      <c r="B299" t="s">
        <v>8219</v>
      </c>
      <c r="C299">
        <v>52</v>
      </c>
      <c r="E299">
        <v>717</v>
      </c>
      <c r="F299" t="s">
        <v>8221</v>
      </c>
      <c r="G299">
        <v>4</v>
      </c>
    </row>
    <row r="300" spans="1:7" x14ac:dyDescent="0.2">
      <c r="A300" s="15">
        <v>418</v>
      </c>
      <c r="B300" t="s">
        <v>8219</v>
      </c>
      <c r="C300">
        <v>104</v>
      </c>
      <c r="E300">
        <v>718</v>
      </c>
      <c r="F300" t="s">
        <v>8221</v>
      </c>
      <c r="G300">
        <v>4</v>
      </c>
    </row>
    <row r="301" spans="1:7" x14ac:dyDescent="0.2">
      <c r="A301" s="15">
        <v>419</v>
      </c>
      <c r="B301" t="s">
        <v>8219</v>
      </c>
      <c r="C301">
        <v>73</v>
      </c>
      <c r="E301">
        <v>719</v>
      </c>
      <c r="F301" t="s">
        <v>8221</v>
      </c>
      <c r="G301">
        <v>10</v>
      </c>
    </row>
    <row r="302" spans="1:7" x14ac:dyDescent="0.2">
      <c r="A302" s="15">
        <v>520</v>
      </c>
      <c r="B302" t="s">
        <v>8219</v>
      </c>
      <c r="C302">
        <v>34</v>
      </c>
      <c r="E302">
        <v>760</v>
      </c>
      <c r="F302" t="s">
        <v>8221</v>
      </c>
      <c r="G302">
        <v>0</v>
      </c>
    </row>
    <row r="303" spans="1:7" x14ac:dyDescent="0.2">
      <c r="A303" s="15">
        <v>521</v>
      </c>
      <c r="B303" t="s">
        <v>8219</v>
      </c>
      <c r="C303">
        <v>56</v>
      </c>
      <c r="E303">
        <v>761</v>
      </c>
      <c r="F303" t="s">
        <v>8221</v>
      </c>
      <c r="G303">
        <v>6</v>
      </c>
    </row>
    <row r="304" spans="1:7" x14ac:dyDescent="0.2">
      <c r="A304" s="15">
        <v>522</v>
      </c>
      <c r="B304" t="s">
        <v>8219</v>
      </c>
      <c r="C304">
        <v>31</v>
      </c>
      <c r="E304">
        <v>762</v>
      </c>
      <c r="F304" t="s">
        <v>8221</v>
      </c>
      <c r="G304">
        <v>0</v>
      </c>
    </row>
    <row r="305" spans="1:7" x14ac:dyDescent="0.2">
      <c r="A305" s="15">
        <v>523</v>
      </c>
      <c r="B305" t="s">
        <v>8219</v>
      </c>
      <c r="C305">
        <v>84</v>
      </c>
      <c r="E305">
        <v>763</v>
      </c>
      <c r="F305" t="s">
        <v>8221</v>
      </c>
      <c r="G305">
        <v>1</v>
      </c>
    </row>
    <row r="306" spans="1:7" x14ac:dyDescent="0.2">
      <c r="A306" s="15">
        <v>524</v>
      </c>
      <c r="B306" t="s">
        <v>8219</v>
      </c>
      <c r="C306">
        <v>130</v>
      </c>
      <c r="E306">
        <v>764</v>
      </c>
      <c r="F306" t="s">
        <v>8221</v>
      </c>
      <c r="G306">
        <v>0</v>
      </c>
    </row>
    <row r="307" spans="1:7" x14ac:dyDescent="0.2">
      <c r="A307" s="15">
        <v>525</v>
      </c>
      <c r="B307" t="s">
        <v>8219</v>
      </c>
      <c r="C307">
        <v>12</v>
      </c>
      <c r="E307">
        <v>765</v>
      </c>
      <c r="F307" t="s">
        <v>8221</v>
      </c>
      <c r="G307">
        <v>44</v>
      </c>
    </row>
    <row r="308" spans="1:7" x14ac:dyDescent="0.2">
      <c r="A308" s="15">
        <v>526</v>
      </c>
      <c r="B308" t="s">
        <v>8219</v>
      </c>
      <c r="C308">
        <v>23</v>
      </c>
      <c r="E308">
        <v>766</v>
      </c>
      <c r="F308" t="s">
        <v>8221</v>
      </c>
      <c r="G308">
        <v>0</v>
      </c>
    </row>
    <row r="309" spans="1:7" x14ac:dyDescent="0.2">
      <c r="A309" s="15">
        <v>527</v>
      </c>
      <c r="B309" t="s">
        <v>8219</v>
      </c>
      <c r="C309">
        <v>158</v>
      </c>
      <c r="E309">
        <v>767</v>
      </c>
      <c r="F309" t="s">
        <v>8221</v>
      </c>
      <c r="G309">
        <v>3</v>
      </c>
    </row>
    <row r="310" spans="1:7" x14ac:dyDescent="0.2">
      <c r="A310" s="15">
        <v>528</v>
      </c>
      <c r="B310" t="s">
        <v>8219</v>
      </c>
      <c r="C310">
        <v>30</v>
      </c>
      <c r="E310">
        <v>768</v>
      </c>
      <c r="F310" t="s">
        <v>8221</v>
      </c>
      <c r="G310">
        <v>0</v>
      </c>
    </row>
    <row r="311" spans="1:7" x14ac:dyDescent="0.2">
      <c r="A311" s="15">
        <v>529</v>
      </c>
      <c r="B311" t="s">
        <v>8219</v>
      </c>
      <c r="C311">
        <v>18</v>
      </c>
      <c r="E311">
        <v>769</v>
      </c>
      <c r="F311" t="s">
        <v>8221</v>
      </c>
      <c r="G311">
        <v>52</v>
      </c>
    </row>
    <row r="312" spans="1:7" x14ac:dyDescent="0.2">
      <c r="A312" s="15">
        <v>530</v>
      </c>
      <c r="B312" t="s">
        <v>8219</v>
      </c>
      <c r="C312">
        <v>29</v>
      </c>
      <c r="E312">
        <v>770</v>
      </c>
      <c r="F312" t="s">
        <v>8221</v>
      </c>
      <c r="G312">
        <v>0</v>
      </c>
    </row>
    <row r="313" spans="1:7" x14ac:dyDescent="0.2">
      <c r="A313" s="15">
        <v>531</v>
      </c>
      <c r="B313" t="s">
        <v>8219</v>
      </c>
      <c r="C313">
        <v>31</v>
      </c>
      <c r="E313">
        <v>771</v>
      </c>
      <c r="F313" t="s">
        <v>8221</v>
      </c>
      <c r="G313">
        <v>1</v>
      </c>
    </row>
    <row r="314" spans="1:7" x14ac:dyDescent="0.2">
      <c r="A314" s="15">
        <v>532</v>
      </c>
      <c r="B314" t="s">
        <v>8219</v>
      </c>
      <c r="C314">
        <v>173</v>
      </c>
      <c r="E314">
        <v>772</v>
      </c>
      <c r="F314" t="s">
        <v>8221</v>
      </c>
      <c r="G314">
        <v>1</v>
      </c>
    </row>
    <row r="315" spans="1:7" x14ac:dyDescent="0.2">
      <c r="A315" s="15">
        <v>533</v>
      </c>
      <c r="B315" t="s">
        <v>8219</v>
      </c>
      <c r="C315">
        <v>17</v>
      </c>
      <c r="E315">
        <v>773</v>
      </c>
      <c r="F315" t="s">
        <v>8221</v>
      </c>
      <c r="G315">
        <v>2</v>
      </c>
    </row>
    <row r="316" spans="1:7" x14ac:dyDescent="0.2">
      <c r="A316" s="15">
        <v>534</v>
      </c>
      <c r="B316" t="s">
        <v>8219</v>
      </c>
      <c r="C316">
        <v>48</v>
      </c>
      <c r="E316">
        <v>774</v>
      </c>
      <c r="F316" t="s">
        <v>8221</v>
      </c>
      <c r="G316">
        <v>9</v>
      </c>
    </row>
    <row r="317" spans="1:7" x14ac:dyDescent="0.2">
      <c r="A317" s="15">
        <v>535</v>
      </c>
      <c r="B317" t="s">
        <v>8219</v>
      </c>
      <c r="C317">
        <v>59</v>
      </c>
      <c r="E317">
        <v>775</v>
      </c>
      <c r="F317" t="s">
        <v>8221</v>
      </c>
      <c r="G317">
        <v>5</v>
      </c>
    </row>
    <row r="318" spans="1:7" x14ac:dyDescent="0.2">
      <c r="A318" s="15">
        <v>536</v>
      </c>
      <c r="B318" t="s">
        <v>8219</v>
      </c>
      <c r="C318">
        <v>39</v>
      </c>
      <c r="E318">
        <v>776</v>
      </c>
      <c r="F318" t="s">
        <v>8221</v>
      </c>
      <c r="G318">
        <v>57</v>
      </c>
    </row>
    <row r="319" spans="1:7" x14ac:dyDescent="0.2">
      <c r="A319" s="15">
        <v>537</v>
      </c>
      <c r="B319" t="s">
        <v>8219</v>
      </c>
      <c r="C319">
        <v>59</v>
      </c>
      <c r="E319">
        <v>777</v>
      </c>
      <c r="F319" t="s">
        <v>8221</v>
      </c>
      <c r="G319">
        <v>3</v>
      </c>
    </row>
    <row r="320" spans="1:7" x14ac:dyDescent="0.2">
      <c r="A320" s="15">
        <v>538</v>
      </c>
      <c r="B320" t="s">
        <v>8219</v>
      </c>
      <c r="C320">
        <v>60</v>
      </c>
      <c r="E320">
        <v>778</v>
      </c>
      <c r="F320" t="s">
        <v>8221</v>
      </c>
      <c r="G320">
        <v>1</v>
      </c>
    </row>
    <row r="321" spans="1:7" x14ac:dyDescent="0.2">
      <c r="A321" s="15">
        <v>539</v>
      </c>
      <c r="B321" t="s">
        <v>8219</v>
      </c>
      <c r="C321">
        <v>20</v>
      </c>
      <c r="E321">
        <v>779</v>
      </c>
      <c r="F321" t="s">
        <v>8221</v>
      </c>
      <c r="G321">
        <v>6</v>
      </c>
    </row>
    <row r="322" spans="1:7" x14ac:dyDescent="0.2">
      <c r="A322" s="15">
        <v>640</v>
      </c>
      <c r="B322" t="s">
        <v>8219</v>
      </c>
      <c r="C322">
        <v>2</v>
      </c>
      <c r="E322">
        <v>860</v>
      </c>
      <c r="F322" t="s">
        <v>8221</v>
      </c>
      <c r="G322">
        <v>48</v>
      </c>
    </row>
    <row r="323" spans="1:7" x14ac:dyDescent="0.2">
      <c r="A323" s="15">
        <v>641</v>
      </c>
      <c r="B323" t="s">
        <v>8219</v>
      </c>
      <c r="C323">
        <v>315</v>
      </c>
      <c r="E323">
        <v>861</v>
      </c>
      <c r="F323" t="s">
        <v>8221</v>
      </c>
      <c r="G323">
        <v>2</v>
      </c>
    </row>
    <row r="324" spans="1:7" x14ac:dyDescent="0.2">
      <c r="A324" s="15">
        <v>642</v>
      </c>
      <c r="B324" t="s">
        <v>8219</v>
      </c>
      <c r="C324">
        <v>2174</v>
      </c>
      <c r="E324">
        <v>862</v>
      </c>
      <c r="F324" t="s">
        <v>8221</v>
      </c>
      <c r="G324">
        <v>4</v>
      </c>
    </row>
    <row r="325" spans="1:7" x14ac:dyDescent="0.2">
      <c r="A325" s="15">
        <v>643</v>
      </c>
      <c r="B325" t="s">
        <v>8219</v>
      </c>
      <c r="C325">
        <v>152</v>
      </c>
      <c r="E325">
        <v>863</v>
      </c>
      <c r="F325" t="s">
        <v>8221</v>
      </c>
      <c r="G325">
        <v>5</v>
      </c>
    </row>
    <row r="326" spans="1:7" x14ac:dyDescent="0.2">
      <c r="A326" s="15">
        <v>644</v>
      </c>
      <c r="B326" t="s">
        <v>8219</v>
      </c>
      <c r="C326">
        <v>1021</v>
      </c>
      <c r="E326">
        <v>864</v>
      </c>
      <c r="F326" t="s">
        <v>8221</v>
      </c>
      <c r="G326">
        <v>79</v>
      </c>
    </row>
    <row r="327" spans="1:7" x14ac:dyDescent="0.2">
      <c r="A327" s="15">
        <v>645</v>
      </c>
      <c r="B327" t="s">
        <v>8219</v>
      </c>
      <c r="C327">
        <v>237</v>
      </c>
      <c r="E327">
        <v>865</v>
      </c>
      <c r="F327" t="s">
        <v>8221</v>
      </c>
      <c r="G327">
        <v>2</v>
      </c>
    </row>
    <row r="328" spans="1:7" x14ac:dyDescent="0.2">
      <c r="A328" s="15">
        <v>646</v>
      </c>
      <c r="B328" t="s">
        <v>8219</v>
      </c>
      <c r="C328">
        <v>27</v>
      </c>
      <c r="E328">
        <v>866</v>
      </c>
      <c r="F328" t="s">
        <v>8221</v>
      </c>
      <c r="G328">
        <v>11</v>
      </c>
    </row>
    <row r="329" spans="1:7" x14ac:dyDescent="0.2">
      <c r="A329" s="15">
        <v>647</v>
      </c>
      <c r="B329" t="s">
        <v>8219</v>
      </c>
      <c r="C329">
        <v>17</v>
      </c>
      <c r="E329">
        <v>867</v>
      </c>
      <c r="F329" t="s">
        <v>8221</v>
      </c>
      <c r="G329">
        <v>11</v>
      </c>
    </row>
    <row r="330" spans="1:7" x14ac:dyDescent="0.2">
      <c r="A330" s="15">
        <v>648</v>
      </c>
      <c r="B330" t="s">
        <v>8219</v>
      </c>
      <c r="C330">
        <v>27</v>
      </c>
      <c r="E330">
        <v>868</v>
      </c>
      <c r="F330" t="s">
        <v>8221</v>
      </c>
      <c r="G330">
        <v>1</v>
      </c>
    </row>
    <row r="331" spans="1:7" x14ac:dyDescent="0.2">
      <c r="A331" s="15">
        <v>649</v>
      </c>
      <c r="B331" t="s">
        <v>8219</v>
      </c>
      <c r="C331">
        <v>82</v>
      </c>
      <c r="E331">
        <v>869</v>
      </c>
      <c r="F331" t="s">
        <v>8221</v>
      </c>
      <c r="G331">
        <v>3</v>
      </c>
    </row>
    <row r="332" spans="1:7" x14ac:dyDescent="0.2">
      <c r="A332" s="15">
        <v>650</v>
      </c>
      <c r="B332" t="s">
        <v>8219</v>
      </c>
      <c r="C332">
        <v>48</v>
      </c>
      <c r="E332">
        <v>870</v>
      </c>
      <c r="F332" t="s">
        <v>8221</v>
      </c>
      <c r="G332">
        <v>5</v>
      </c>
    </row>
    <row r="333" spans="1:7" x14ac:dyDescent="0.2">
      <c r="A333" s="15">
        <v>651</v>
      </c>
      <c r="B333" t="s">
        <v>8219</v>
      </c>
      <c r="C333">
        <v>105</v>
      </c>
      <c r="E333">
        <v>871</v>
      </c>
      <c r="F333" t="s">
        <v>8221</v>
      </c>
      <c r="G333">
        <v>12</v>
      </c>
    </row>
    <row r="334" spans="1:7" x14ac:dyDescent="0.2">
      <c r="A334" s="15">
        <v>652</v>
      </c>
      <c r="B334" t="s">
        <v>8219</v>
      </c>
      <c r="C334">
        <v>28</v>
      </c>
      <c r="E334">
        <v>872</v>
      </c>
      <c r="F334" t="s">
        <v>8221</v>
      </c>
      <c r="G334">
        <v>2</v>
      </c>
    </row>
    <row r="335" spans="1:7" x14ac:dyDescent="0.2">
      <c r="A335" s="15">
        <v>653</v>
      </c>
      <c r="B335" t="s">
        <v>8219</v>
      </c>
      <c r="C335">
        <v>1107</v>
      </c>
      <c r="E335">
        <v>873</v>
      </c>
      <c r="F335" t="s">
        <v>8221</v>
      </c>
      <c r="G335">
        <v>5</v>
      </c>
    </row>
    <row r="336" spans="1:7" x14ac:dyDescent="0.2">
      <c r="A336" s="15">
        <v>654</v>
      </c>
      <c r="B336" t="s">
        <v>8219</v>
      </c>
      <c r="C336">
        <v>1013</v>
      </c>
      <c r="E336">
        <v>874</v>
      </c>
      <c r="F336" t="s">
        <v>8221</v>
      </c>
      <c r="G336">
        <v>21</v>
      </c>
    </row>
    <row r="337" spans="1:7" x14ac:dyDescent="0.2">
      <c r="A337" s="15">
        <v>655</v>
      </c>
      <c r="B337" t="s">
        <v>8219</v>
      </c>
      <c r="C337">
        <v>274</v>
      </c>
      <c r="E337">
        <v>875</v>
      </c>
      <c r="F337" t="s">
        <v>8221</v>
      </c>
      <c r="G337">
        <v>0</v>
      </c>
    </row>
    <row r="338" spans="1:7" x14ac:dyDescent="0.2">
      <c r="A338" s="15">
        <v>656</v>
      </c>
      <c r="B338" t="s">
        <v>8219</v>
      </c>
      <c r="C338">
        <v>87</v>
      </c>
      <c r="E338">
        <v>876</v>
      </c>
      <c r="F338" t="s">
        <v>8221</v>
      </c>
      <c r="G338">
        <v>45</v>
      </c>
    </row>
    <row r="339" spans="1:7" x14ac:dyDescent="0.2">
      <c r="A339" s="15">
        <v>657</v>
      </c>
      <c r="B339" t="s">
        <v>8219</v>
      </c>
      <c r="C339">
        <v>99</v>
      </c>
      <c r="E339">
        <v>877</v>
      </c>
      <c r="F339" t="s">
        <v>8221</v>
      </c>
      <c r="G339">
        <v>29</v>
      </c>
    </row>
    <row r="340" spans="1:7" x14ac:dyDescent="0.2">
      <c r="A340" s="15">
        <v>658</v>
      </c>
      <c r="B340" t="s">
        <v>8219</v>
      </c>
      <c r="C340">
        <v>276</v>
      </c>
      <c r="E340">
        <v>878</v>
      </c>
      <c r="F340" t="s">
        <v>8221</v>
      </c>
      <c r="G340">
        <v>2</v>
      </c>
    </row>
    <row r="341" spans="1:7" x14ac:dyDescent="0.2">
      <c r="A341" s="15">
        <v>659</v>
      </c>
      <c r="B341" t="s">
        <v>8219</v>
      </c>
      <c r="C341">
        <v>21</v>
      </c>
      <c r="E341">
        <v>879</v>
      </c>
      <c r="F341" t="s">
        <v>8221</v>
      </c>
      <c r="G341">
        <v>30</v>
      </c>
    </row>
    <row r="342" spans="1:7" x14ac:dyDescent="0.2">
      <c r="A342" s="15">
        <v>720</v>
      </c>
      <c r="B342" t="s">
        <v>8219</v>
      </c>
      <c r="C342">
        <v>41</v>
      </c>
      <c r="E342">
        <v>880</v>
      </c>
      <c r="F342" t="s">
        <v>8221</v>
      </c>
      <c r="G342">
        <v>8</v>
      </c>
    </row>
    <row r="343" spans="1:7" x14ac:dyDescent="0.2">
      <c r="A343" s="15">
        <v>721</v>
      </c>
      <c r="B343" t="s">
        <v>8219</v>
      </c>
      <c r="C343">
        <v>119</v>
      </c>
      <c r="E343">
        <v>881</v>
      </c>
      <c r="F343" t="s">
        <v>8221</v>
      </c>
      <c r="G343">
        <v>1</v>
      </c>
    </row>
    <row r="344" spans="1:7" x14ac:dyDescent="0.2">
      <c r="A344" s="15">
        <v>722</v>
      </c>
      <c r="B344" t="s">
        <v>8219</v>
      </c>
      <c r="C344">
        <v>153</v>
      </c>
      <c r="E344">
        <v>882</v>
      </c>
      <c r="F344" t="s">
        <v>8221</v>
      </c>
      <c r="G344">
        <v>14</v>
      </c>
    </row>
    <row r="345" spans="1:7" x14ac:dyDescent="0.2">
      <c r="A345" s="15">
        <v>723</v>
      </c>
      <c r="B345" t="s">
        <v>8219</v>
      </c>
      <c r="C345">
        <v>100</v>
      </c>
      <c r="E345">
        <v>883</v>
      </c>
      <c r="F345" t="s">
        <v>8221</v>
      </c>
      <c r="G345">
        <v>24</v>
      </c>
    </row>
    <row r="346" spans="1:7" x14ac:dyDescent="0.2">
      <c r="A346" s="15">
        <v>724</v>
      </c>
      <c r="B346" t="s">
        <v>8219</v>
      </c>
      <c r="C346">
        <v>143</v>
      </c>
      <c r="E346">
        <v>884</v>
      </c>
      <c r="F346" t="s">
        <v>8221</v>
      </c>
      <c r="G346">
        <v>2</v>
      </c>
    </row>
    <row r="347" spans="1:7" x14ac:dyDescent="0.2">
      <c r="A347" s="15">
        <v>725</v>
      </c>
      <c r="B347" t="s">
        <v>8219</v>
      </c>
      <c r="C347">
        <v>140</v>
      </c>
      <c r="E347">
        <v>885</v>
      </c>
      <c r="F347" t="s">
        <v>8221</v>
      </c>
      <c r="G347">
        <v>21</v>
      </c>
    </row>
    <row r="348" spans="1:7" x14ac:dyDescent="0.2">
      <c r="A348" s="15">
        <v>726</v>
      </c>
      <c r="B348" t="s">
        <v>8219</v>
      </c>
      <c r="C348">
        <v>35</v>
      </c>
      <c r="E348">
        <v>886</v>
      </c>
      <c r="F348" t="s">
        <v>8221</v>
      </c>
      <c r="G348">
        <v>7</v>
      </c>
    </row>
    <row r="349" spans="1:7" x14ac:dyDescent="0.2">
      <c r="A349" s="15">
        <v>727</v>
      </c>
      <c r="B349" t="s">
        <v>8219</v>
      </c>
      <c r="C349">
        <v>149</v>
      </c>
      <c r="E349">
        <v>887</v>
      </c>
      <c r="F349" t="s">
        <v>8221</v>
      </c>
      <c r="G349">
        <v>0</v>
      </c>
    </row>
    <row r="350" spans="1:7" x14ac:dyDescent="0.2">
      <c r="A350" s="15">
        <v>728</v>
      </c>
      <c r="B350" t="s">
        <v>8219</v>
      </c>
      <c r="C350">
        <v>130</v>
      </c>
      <c r="E350">
        <v>888</v>
      </c>
      <c r="F350" t="s">
        <v>8221</v>
      </c>
      <c r="G350">
        <v>4</v>
      </c>
    </row>
    <row r="351" spans="1:7" x14ac:dyDescent="0.2">
      <c r="A351" s="15">
        <v>729</v>
      </c>
      <c r="B351" t="s">
        <v>8219</v>
      </c>
      <c r="C351">
        <v>120</v>
      </c>
      <c r="E351">
        <v>889</v>
      </c>
      <c r="F351" t="s">
        <v>8221</v>
      </c>
      <c r="G351">
        <v>32</v>
      </c>
    </row>
    <row r="352" spans="1:7" x14ac:dyDescent="0.2">
      <c r="A352" s="15">
        <v>730</v>
      </c>
      <c r="B352" t="s">
        <v>8219</v>
      </c>
      <c r="C352">
        <v>265</v>
      </c>
      <c r="E352">
        <v>890</v>
      </c>
      <c r="F352" t="s">
        <v>8221</v>
      </c>
      <c r="G352">
        <v>4</v>
      </c>
    </row>
    <row r="353" spans="1:7" x14ac:dyDescent="0.2">
      <c r="A353" s="15">
        <v>731</v>
      </c>
      <c r="B353" t="s">
        <v>8219</v>
      </c>
      <c r="C353">
        <v>71</v>
      </c>
      <c r="E353">
        <v>891</v>
      </c>
      <c r="F353" t="s">
        <v>8221</v>
      </c>
      <c r="G353">
        <v>9</v>
      </c>
    </row>
    <row r="354" spans="1:7" x14ac:dyDescent="0.2">
      <c r="A354" s="15">
        <v>732</v>
      </c>
      <c r="B354" t="s">
        <v>8219</v>
      </c>
      <c r="C354">
        <v>13</v>
      </c>
      <c r="E354">
        <v>892</v>
      </c>
      <c r="F354" t="s">
        <v>8221</v>
      </c>
      <c r="G354">
        <v>17</v>
      </c>
    </row>
    <row r="355" spans="1:7" x14ac:dyDescent="0.2">
      <c r="A355" s="15">
        <v>733</v>
      </c>
      <c r="B355" t="s">
        <v>8219</v>
      </c>
      <c r="C355">
        <v>169</v>
      </c>
      <c r="E355">
        <v>893</v>
      </c>
      <c r="F355" t="s">
        <v>8221</v>
      </c>
      <c r="G355">
        <v>5</v>
      </c>
    </row>
    <row r="356" spans="1:7" x14ac:dyDescent="0.2">
      <c r="A356" s="15">
        <v>734</v>
      </c>
      <c r="B356" t="s">
        <v>8219</v>
      </c>
      <c r="C356">
        <v>57</v>
      </c>
      <c r="E356">
        <v>894</v>
      </c>
      <c r="F356" t="s">
        <v>8221</v>
      </c>
      <c r="G356">
        <v>53</v>
      </c>
    </row>
    <row r="357" spans="1:7" x14ac:dyDescent="0.2">
      <c r="A357" s="15">
        <v>735</v>
      </c>
      <c r="B357" t="s">
        <v>8219</v>
      </c>
      <c r="C357">
        <v>229</v>
      </c>
      <c r="E357">
        <v>895</v>
      </c>
      <c r="F357" t="s">
        <v>8221</v>
      </c>
      <c r="G357">
        <v>7</v>
      </c>
    </row>
    <row r="358" spans="1:7" x14ac:dyDescent="0.2">
      <c r="A358" s="15">
        <v>736</v>
      </c>
      <c r="B358" t="s">
        <v>8219</v>
      </c>
      <c r="C358">
        <v>108</v>
      </c>
      <c r="E358">
        <v>896</v>
      </c>
      <c r="F358" t="s">
        <v>8221</v>
      </c>
      <c r="G358">
        <v>72</v>
      </c>
    </row>
    <row r="359" spans="1:7" x14ac:dyDescent="0.2">
      <c r="A359" s="15">
        <v>737</v>
      </c>
      <c r="B359" t="s">
        <v>8219</v>
      </c>
      <c r="C359">
        <v>108</v>
      </c>
      <c r="E359">
        <v>897</v>
      </c>
      <c r="F359" t="s">
        <v>8221</v>
      </c>
      <c r="G359">
        <v>0</v>
      </c>
    </row>
    <row r="360" spans="1:7" x14ac:dyDescent="0.2">
      <c r="A360" s="15">
        <v>738</v>
      </c>
      <c r="B360" t="s">
        <v>8219</v>
      </c>
      <c r="C360">
        <v>41</v>
      </c>
      <c r="E360">
        <v>898</v>
      </c>
      <c r="F360" t="s">
        <v>8221</v>
      </c>
      <c r="G360">
        <v>2</v>
      </c>
    </row>
    <row r="361" spans="1:7" x14ac:dyDescent="0.2">
      <c r="A361" s="15">
        <v>739</v>
      </c>
      <c r="B361" t="s">
        <v>8219</v>
      </c>
      <c r="C361">
        <v>139</v>
      </c>
      <c r="E361">
        <v>899</v>
      </c>
      <c r="F361" t="s">
        <v>8221</v>
      </c>
      <c r="G361">
        <v>8</v>
      </c>
    </row>
    <row r="362" spans="1:7" x14ac:dyDescent="0.2">
      <c r="A362" s="15">
        <v>740</v>
      </c>
      <c r="B362" t="s">
        <v>8219</v>
      </c>
      <c r="C362">
        <v>19</v>
      </c>
      <c r="E362">
        <v>900</v>
      </c>
      <c r="F362" t="s">
        <v>8221</v>
      </c>
      <c r="G362">
        <v>2</v>
      </c>
    </row>
    <row r="363" spans="1:7" x14ac:dyDescent="0.2">
      <c r="A363" s="15">
        <v>741</v>
      </c>
      <c r="B363" t="s">
        <v>8219</v>
      </c>
      <c r="C363">
        <v>94</v>
      </c>
      <c r="E363">
        <v>901</v>
      </c>
      <c r="F363" t="s">
        <v>8221</v>
      </c>
      <c r="G363">
        <v>0</v>
      </c>
    </row>
    <row r="364" spans="1:7" x14ac:dyDescent="0.2">
      <c r="A364" s="15">
        <v>742</v>
      </c>
      <c r="B364" t="s">
        <v>8219</v>
      </c>
      <c r="C364">
        <v>23</v>
      </c>
      <c r="E364">
        <v>902</v>
      </c>
      <c r="F364" t="s">
        <v>8221</v>
      </c>
      <c r="G364">
        <v>3</v>
      </c>
    </row>
    <row r="365" spans="1:7" x14ac:dyDescent="0.2">
      <c r="A365" s="15">
        <v>743</v>
      </c>
      <c r="B365" t="s">
        <v>8219</v>
      </c>
      <c r="C365">
        <v>15</v>
      </c>
      <c r="E365">
        <v>903</v>
      </c>
      <c r="F365" t="s">
        <v>8221</v>
      </c>
      <c r="G365">
        <v>4</v>
      </c>
    </row>
    <row r="366" spans="1:7" x14ac:dyDescent="0.2">
      <c r="A366" s="15">
        <v>744</v>
      </c>
      <c r="B366" t="s">
        <v>8219</v>
      </c>
      <c r="C366">
        <v>62</v>
      </c>
      <c r="E366">
        <v>904</v>
      </c>
      <c r="F366" t="s">
        <v>8221</v>
      </c>
      <c r="G366">
        <v>3</v>
      </c>
    </row>
    <row r="367" spans="1:7" x14ac:dyDescent="0.2">
      <c r="A367" s="15">
        <v>745</v>
      </c>
      <c r="B367" t="s">
        <v>8219</v>
      </c>
      <c r="C367">
        <v>74</v>
      </c>
      <c r="E367">
        <v>905</v>
      </c>
      <c r="F367" t="s">
        <v>8221</v>
      </c>
      <c r="G367">
        <v>6</v>
      </c>
    </row>
    <row r="368" spans="1:7" x14ac:dyDescent="0.2">
      <c r="A368" s="15">
        <v>746</v>
      </c>
      <c r="B368" t="s">
        <v>8219</v>
      </c>
      <c r="C368">
        <v>97</v>
      </c>
      <c r="E368">
        <v>906</v>
      </c>
      <c r="F368" t="s">
        <v>8221</v>
      </c>
      <c r="G368">
        <v>0</v>
      </c>
    </row>
    <row r="369" spans="1:7" x14ac:dyDescent="0.2">
      <c r="A369" s="15">
        <v>747</v>
      </c>
      <c r="B369" t="s">
        <v>8219</v>
      </c>
      <c r="C369">
        <v>55</v>
      </c>
      <c r="E369">
        <v>907</v>
      </c>
      <c r="F369" t="s">
        <v>8221</v>
      </c>
      <c r="G369">
        <v>0</v>
      </c>
    </row>
    <row r="370" spans="1:7" x14ac:dyDescent="0.2">
      <c r="A370" s="15">
        <v>748</v>
      </c>
      <c r="B370" t="s">
        <v>8219</v>
      </c>
      <c r="C370">
        <v>44</v>
      </c>
      <c r="E370">
        <v>908</v>
      </c>
      <c r="F370" t="s">
        <v>8221</v>
      </c>
      <c r="G370">
        <v>0</v>
      </c>
    </row>
    <row r="371" spans="1:7" x14ac:dyDescent="0.2">
      <c r="A371" s="15">
        <v>749</v>
      </c>
      <c r="B371" t="s">
        <v>8219</v>
      </c>
      <c r="C371">
        <v>110</v>
      </c>
      <c r="E371">
        <v>909</v>
      </c>
      <c r="F371" t="s">
        <v>8221</v>
      </c>
      <c r="G371">
        <v>8</v>
      </c>
    </row>
    <row r="372" spans="1:7" x14ac:dyDescent="0.2">
      <c r="A372" s="15">
        <v>750</v>
      </c>
      <c r="B372" t="s">
        <v>8219</v>
      </c>
      <c r="C372">
        <v>59</v>
      </c>
      <c r="E372">
        <v>910</v>
      </c>
      <c r="F372" t="s">
        <v>8221</v>
      </c>
      <c r="G372">
        <v>5</v>
      </c>
    </row>
    <row r="373" spans="1:7" x14ac:dyDescent="0.2">
      <c r="A373" s="15">
        <v>751</v>
      </c>
      <c r="B373" t="s">
        <v>8219</v>
      </c>
      <c r="C373">
        <v>62</v>
      </c>
      <c r="E373">
        <v>911</v>
      </c>
      <c r="F373" t="s">
        <v>8221</v>
      </c>
      <c r="G373">
        <v>0</v>
      </c>
    </row>
    <row r="374" spans="1:7" x14ac:dyDescent="0.2">
      <c r="A374" s="15">
        <v>752</v>
      </c>
      <c r="B374" t="s">
        <v>8219</v>
      </c>
      <c r="C374">
        <v>105</v>
      </c>
      <c r="E374">
        <v>912</v>
      </c>
      <c r="F374" t="s">
        <v>8221</v>
      </c>
      <c r="G374">
        <v>2</v>
      </c>
    </row>
    <row r="375" spans="1:7" x14ac:dyDescent="0.2">
      <c r="A375" s="15">
        <v>753</v>
      </c>
      <c r="B375" t="s">
        <v>8219</v>
      </c>
      <c r="C375">
        <v>26</v>
      </c>
      <c r="E375">
        <v>913</v>
      </c>
      <c r="F375" t="s">
        <v>8221</v>
      </c>
      <c r="G375">
        <v>24</v>
      </c>
    </row>
    <row r="376" spans="1:7" x14ac:dyDescent="0.2">
      <c r="A376" s="15">
        <v>754</v>
      </c>
      <c r="B376" t="s">
        <v>8219</v>
      </c>
      <c r="C376">
        <v>49</v>
      </c>
      <c r="E376">
        <v>914</v>
      </c>
      <c r="F376" t="s">
        <v>8221</v>
      </c>
      <c r="G376">
        <v>0</v>
      </c>
    </row>
    <row r="377" spans="1:7" x14ac:dyDescent="0.2">
      <c r="A377" s="15">
        <v>755</v>
      </c>
      <c r="B377" t="s">
        <v>8219</v>
      </c>
      <c r="C377">
        <v>68</v>
      </c>
      <c r="E377">
        <v>915</v>
      </c>
      <c r="F377" t="s">
        <v>8221</v>
      </c>
      <c r="G377">
        <v>9</v>
      </c>
    </row>
    <row r="378" spans="1:7" x14ac:dyDescent="0.2">
      <c r="A378" s="15">
        <v>756</v>
      </c>
      <c r="B378" t="s">
        <v>8219</v>
      </c>
      <c r="C378">
        <v>22</v>
      </c>
      <c r="E378">
        <v>916</v>
      </c>
      <c r="F378" t="s">
        <v>8221</v>
      </c>
      <c r="G378">
        <v>0</v>
      </c>
    </row>
    <row r="379" spans="1:7" x14ac:dyDescent="0.2">
      <c r="A379" s="15">
        <v>757</v>
      </c>
      <c r="B379" t="s">
        <v>8219</v>
      </c>
      <c r="C379">
        <v>18</v>
      </c>
      <c r="E379">
        <v>917</v>
      </c>
      <c r="F379" t="s">
        <v>8221</v>
      </c>
      <c r="G379">
        <v>1</v>
      </c>
    </row>
    <row r="380" spans="1:7" x14ac:dyDescent="0.2">
      <c r="A380" s="15">
        <v>758</v>
      </c>
      <c r="B380" t="s">
        <v>8219</v>
      </c>
      <c r="C380">
        <v>19</v>
      </c>
      <c r="E380">
        <v>918</v>
      </c>
      <c r="F380" t="s">
        <v>8221</v>
      </c>
      <c r="G380">
        <v>10</v>
      </c>
    </row>
    <row r="381" spans="1:7" x14ac:dyDescent="0.2">
      <c r="A381" s="15">
        <v>759</v>
      </c>
      <c r="B381" t="s">
        <v>8219</v>
      </c>
      <c r="C381">
        <v>99</v>
      </c>
      <c r="E381">
        <v>919</v>
      </c>
      <c r="F381" t="s">
        <v>8221</v>
      </c>
      <c r="G381">
        <v>1</v>
      </c>
    </row>
    <row r="382" spans="1:7" x14ac:dyDescent="0.2">
      <c r="A382" s="15">
        <v>780</v>
      </c>
      <c r="B382" t="s">
        <v>8219</v>
      </c>
      <c r="C382">
        <v>27</v>
      </c>
      <c r="E382">
        <v>920</v>
      </c>
      <c r="F382" t="s">
        <v>8221</v>
      </c>
      <c r="G382">
        <v>0</v>
      </c>
    </row>
    <row r="383" spans="1:7" x14ac:dyDescent="0.2">
      <c r="A383" s="15">
        <v>781</v>
      </c>
      <c r="B383" t="s">
        <v>8219</v>
      </c>
      <c r="C383">
        <v>25</v>
      </c>
      <c r="E383">
        <v>921</v>
      </c>
      <c r="F383" t="s">
        <v>8221</v>
      </c>
      <c r="G383">
        <v>20</v>
      </c>
    </row>
    <row r="384" spans="1:7" x14ac:dyDescent="0.2">
      <c r="A384" s="15">
        <v>782</v>
      </c>
      <c r="B384" t="s">
        <v>8219</v>
      </c>
      <c r="C384">
        <v>14</v>
      </c>
      <c r="E384">
        <v>922</v>
      </c>
      <c r="F384" t="s">
        <v>8221</v>
      </c>
      <c r="G384">
        <v>30</v>
      </c>
    </row>
    <row r="385" spans="1:7" x14ac:dyDescent="0.2">
      <c r="A385" s="15">
        <v>783</v>
      </c>
      <c r="B385" t="s">
        <v>8219</v>
      </c>
      <c r="C385">
        <v>35</v>
      </c>
      <c r="E385">
        <v>923</v>
      </c>
      <c r="F385" t="s">
        <v>8221</v>
      </c>
      <c r="G385">
        <v>6</v>
      </c>
    </row>
    <row r="386" spans="1:7" x14ac:dyDescent="0.2">
      <c r="A386" s="15">
        <v>784</v>
      </c>
      <c r="B386" t="s">
        <v>8219</v>
      </c>
      <c r="C386">
        <v>10</v>
      </c>
      <c r="E386">
        <v>924</v>
      </c>
      <c r="F386" t="s">
        <v>8221</v>
      </c>
      <c r="G386">
        <v>15</v>
      </c>
    </row>
    <row r="387" spans="1:7" x14ac:dyDescent="0.2">
      <c r="A387" s="15">
        <v>785</v>
      </c>
      <c r="B387" t="s">
        <v>8219</v>
      </c>
      <c r="C387">
        <v>29</v>
      </c>
      <c r="E387">
        <v>925</v>
      </c>
      <c r="F387" t="s">
        <v>8221</v>
      </c>
      <c r="G387">
        <v>5</v>
      </c>
    </row>
    <row r="388" spans="1:7" x14ac:dyDescent="0.2">
      <c r="A388" s="15">
        <v>786</v>
      </c>
      <c r="B388" t="s">
        <v>8219</v>
      </c>
      <c r="C388">
        <v>44</v>
      </c>
      <c r="E388">
        <v>926</v>
      </c>
      <c r="F388" t="s">
        <v>8221</v>
      </c>
      <c r="G388">
        <v>0</v>
      </c>
    </row>
    <row r="389" spans="1:7" x14ac:dyDescent="0.2">
      <c r="A389" s="15">
        <v>787</v>
      </c>
      <c r="B389" t="s">
        <v>8219</v>
      </c>
      <c r="C389">
        <v>17</v>
      </c>
      <c r="E389">
        <v>927</v>
      </c>
      <c r="F389" t="s">
        <v>8221</v>
      </c>
      <c r="G389">
        <v>0</v>
      </c>
    </row>
    <row r="390" spans="1:7" x14ac:dyDescent="0.2">
      <c r="A390" s="15">
        <v>788</v>
      </c>
      <c r="B390" t="s">
        <v>8219</v>
      </c>
      <c r="C390">
        <v>34</v>
      </c>
      <c r="E390">
        <v>928</v>
      </c>
      <c r="F390" t="s">
        <v>8221</v>
      </c>
      <c r="G390">
        <v>28</v>
      </c>
    </row>
    <row r="391" spans="1:7" x14ac:dyDescent="0.2">
      <c r="A391" s="15">
        <v>789</v>
      </c>
      <c r="B391" t="s">
        <v>8219</v>
      </c>
      <c r="C391">
        <v>14</v>
      </c>
      <c r="E391">
        <v>929</v>
      </c>
      <c r="F391" t="s">
        <v>8221</v>
      </c>
      <c r="G391">
        <v>0</v>
      </c>
    </row>
    <row r="392" spans="1:7" x14ac:dyDescent="0.2">
      <c r="A392" s="15">
        <v>790</v>
      </c>
      <c r="B392" t="s">
        <v>8219</v>
      </c>
      <c r="C392">
        <v>156</v>
      </c>
      <c r="E392">
        <v>930</v>
      </c>
      <c r="F392" t="s">
        <v>8221</v>
      </c>
      <c r="G392">
        <v>5</v>
      </c>
    </row>
    <row r="393" spans="1:7" x14ac:dyDescent="0.2">
      <c r="A393" s="15">
        <v>791</v>
      </c>
      <c r="B393" t="s">
        <v>8219</v>
      </c>
      <c r="C393">
        <v>128</v>
      </c>
      <c r="E393">
        <v>931</v>
      </c>
      <c r="F393" t="s">
        <v>8221</v>
      </c>
      <c r="G393">
        <v>7</v>
      </c>
    </row>
    <row r="394" spans="1:7" x14ac:dyDescent="0.2">
      <c r="A394" s="15">
        <v>792</v>
      </c>
      <c r="B394" t="s">
        <v>8219</v>
      </c>
      <c r="C394">
        <v>60</v>
      </c>
      <c r="E394">
        <v>932</v>
      </c>
      <c r="F394" t="s">
        <v>8221</v>
      </c>
      <c r="G394">
        <v>30</v>
      </c>
    </row>
    <row r="395" spans="1:7" x14ac:dyDescent="0.2">
      <c r="A395" s="15">
        <v>793</v>
      </c>
      <c r="B395" t="s">
        <v>8219</v>
      </c>
      <c r="C395">
        <v>32</v>
      </c>
      <c r="E395">
        <v>933</v>
      </c>
      <c r="F395" t="s">
        <v>8221</v>
      </c>
      <c r="G395">
        <v>2</v>
      </c>
    </row>
    <row r="396" spans="1:7" x14ac:dyDescent="0.2">
      <c r="A396" s="15">
        <v>794</v>
      </c>
      <c r="B396" t="s">
        <v>8219</v>
      </c>
      <c r="C396">
        <v>53</v>
      </c>
      <c r="E396">
        <v>934</v>
      </c>
      <c r="F396" t="s">
        <v>8221</v>
      </c>
      <c r="G396">
        <v>30</v>
      </c>
    </row>
    <row r="397" spans="1:7" x14ac:dyDescent="0.2">
      <c r="A397" s="15">
        <v>795</v>
      </c>
      <c r="B397" t="s">
        <v>8219</v>
      </c>
      <c r="C397">
        <v>184</v>
      </c>
      <c r="E397">
        <v>935</v>
      </c>
      <c r="F397" t="s">
        <v>8221</v>
      </c>
      <c r="G397">
        <v>2</v>
      </c>
    </row>
    <row r="398" spans="1:7" x14ac:dyDescent="0.2">
      <c r="A398" s="15">
        <v>796</v>
      </c>
      <c r="B398" t="s">
        <v>8219</v>
      </c>
      <c r="C398">
        <v>90</v>
      </c>
      <c r="E398">
        <v>936</v>
      </c>
      <c r="F398" t="s">
        <v>8221</v>
      </c>
      <c r="G398">
        <v>0</v>
      </c>
    </row>
    <row r="399" spans="1:7" x14ac:dyDescent="0.2">
      <c r="A399" s="15">
        <v>797</v>
      </c>
      <c r="B399" t="s">
        <v>8219</v>
      </c>
      <c r="C399">
        <v>71</v>
      </c>
      <c r="E399">
        <v>937</v>
      </c>
      <c r="F399" t="s">
        <v>8221</v>
      </c>
      <c r="G399">
        <v>2</v>
      </c>
    </row>
    <row r="400" spans="1:7" x14ac:dyDescent="0.2">
      <c r="A400" s="15">
        <v>798</v>
      </c>
      <c r="B400" t="s">
        <v>8219</v>
      </c>
      <c r="C400">
        <v>87</v>
      </c>
      <c r="E400">
        <v>938</v>
      </c>
      <c r="F400" t="s">
        <v>8221</v>
      </c>
      <c r="G400">
        <v>1</v>
      </c>
    </row>
    <row r="401" spans="1:7" x14ac:dyDescent="0.2">
      <c r="A401" s="15">
        <v>799</v>
      </c>
      <c r="B401" t="s">
        <v>8219</v>
      </c>
      <c r="C401">
        <v>28</v>
      </c>
      <c r="E401">
        <v>939</v>
      </c>
      <c r="F401" t="s">
        <v>8221</v>
      </c>
      <c r="G401">
        <v>2</v>
      </c>
    </row>
    <row r="402" spans="1:7" x14ac:dyDescent="0.2">
      <c r="A402" s="15">
        <v>800</v>
      </c>
      <c r="B402" t="s">
        <v>8219</v>
      </c>
      <c r="C402">
        <v>56</v>
      </c>
      <c r="E402">
        <v>940</v>
      </c>
      <c r="F402" t="s">
        <v>8221</v>
      </c>
      <c r="G402">
        <v>14</v>
      </c>
    </row>
    <row r="403" spans="1:7" x14ac:dyDescent="0.2">
      <c r="A403" s="15">
        <v>801</v>
      </c>
      <c r="B403" t="s">
        <v>8219</v>
      </c>
      <c r="C403">
        <v>51</v>
      </c>
      <c r="E403">
        <v>941</v>
      </c>
      <c r="F403" t="s">
        <v>8221</v>
      </c>
      <c r="G403">
        <v>31</v>
      </c>
    </row>
    <row r="404" spans="1:7" x14ac:dyDescent="0.2">
      <c r="A404" s="15">
        <v>802</v>
      </c>
      <c r="B404" t="s">
        <v>8219</v>
      </c>
      <c r="C404">
        <v>75</v>
      </c>
      <c r="E404">
        <v>942</v>
      </c>
      <c r="F404" t="s">
        <v>8221</v>
      </c>
      <c r="G404">
        <v>16</v>
      </c>
    </row>
    <row r="405" spans="1:7" x14ac:dyDescent="0.2">
      <c r="A405" s="15">
        <v>803</v>
      </c>
      <c r="B405" t="s">
        <v>8219</v>
      </c>
      <c r="C405">
        <v>38</v>
      </c>
      <c r="E405">
        <v>943</v>
      </c>
      <c r="F405" t="s">
        <v>8221</v>
      </c>
      <c r="G405">
        <v>12</v>
      </c>
    </row>
    <row r="406" spans="1:7" x14ac:dyDescent="0.2">
      <c r="A406" s="15">
        <v>804</v>
      </c>
      <c r="B406" t="s">
        <v>8219</v>
      </c>
      <c r="C406">
        <v>18</v>
      </c>
      <c r="E406">
        <v>944</v>
      </c>
      <c r="F406" t="s">
        <v>8221</v>
      </c>
      <c r="G406">
        <v>96</v>
      </c>
    </row>
    <row r="407" spans="1:7" x14ac:dyDescent="0.2">
      <c r="A407" s="15">
        <v>805</v>
      </c>
      <c r="B407" t="s">
        <v>8219</v>
      </c>
      <c r="C407">
        <v>54</v>
      </c>
      <c r="E407">
        <v>945</v>
      </c>
      <c r="F407" t="s">
        <v>8221</v>
      </c>
      <c r="G407">
        <v>16</v>
      </c>
    </row>
    <row r="408" spans="1:7" x14ac:dyDescent="0.2">
      <c r="A408" s="15">
        <v>806</v>
      </c>
      <c r="B408" t="s">
        <v>8219</v>
      </c>
      <c r="C408">
        <v>71</v>
      </c>
      <c r="E408">
        <v>946</v>
      </c>
      <c r="F408" t="s">
        <v>8221</v>
      </c>
      <c r="G408">
        <v>5</v>
      </c>
    </row>
    <row r="409" spans="1:7" x14ac:dyDescent="0.2">
      <c r="A409" s="15">
        <v>807</v>
      </c>
      <c r="B409" t="s">
        <v>8219</v>
      </c>
      <c r="C409">
        <v>57</v>
      </c>
      <c r="E409">
        <v>947</v>
      </c>
      <c r="F409" t="s">
        <v>8221</v>
      </c>
      <c r="G409">
        <v>0</v>
      </c>
    </row>
    <row r="410" spans="1:7" x14ac:dyDescent="0.2">
      <c r="A410" s="15">
        <v>808</v>
      </c>
      <c r="B410" t="s">
        <v>8219</v>
      </c>
      <c r="C410">
        <v>43</v>
      </c>
      <c r="E410">
        <v>948</v>
      </c>
      <c r="F410" t="s">
        <v>8221</v>
      </c>
      <c r="G410">
        <v>8</v>
      </c>
    </row>
    <row r="411" spans="1:7" x14ac:dyDescent="0.2">
      <c r="A411" s="15">
        <v>809</v>
      </c>
      <c r="B411" t="s">
        <v>8219</v>
      </c>
      <c r="C411">
        <v>52</v>
      </c>
      <c r="E411">
        <v>949</v>
      </c>
      <c r="F411" t="s">
        <v>8221</v>
      </c>
      <c r="G411">
        <v>7</v>
      </c>
    </row>
    <row r="412" spans="1:7" x14ac:dyDescent="0.2">
      <c r="A412" s="15">
        <v>810</v>
      </c>
      <c r="B412" t="s">
        <v>8219</v>
      </c>
      <c r="C412">
        <v>27</v>
      </c>
      <c r="E412">
        <v>950</v>
      </c>
      <c r="F412" t="s">
        <v>8221</v>
      </c>
      <c r="G412">
        <v>24</v>
      </c>
    </row>
    <row r="413" spans="1:7" x14ac:dyDescent="0.2">
      <c r="A413" s="15">
        <v>811</v>
      </c>
      <c r="B413" t="s">
        <v>8219</v>
      </c>
      <c r="C413">
        <v>12</v>
      </c>
      <c r="E413">
        <v>951</v>
      </c>
      <c r="F413" t="s">
        <v>8221</v>
      </c>
      <c r="G413">
        <v>121</v>
      </c>
    </row>
    <row r="414" spans="1:7" x14ac:dyDescent="0.2">
      <c r="A414" s="15">
        <v>812</v>
      </c>
      <c r="B414" t="s">
        <v>8219</v>
      </c>
      <c r="C414">
        <v>33</v>
      </c>
      <c r="E414">
        <v>952</v>
      </c>
      <c r="F414" t="s">
        <v>8221</v>
      </c>
      <c r="G414">
        <v>196</v>
      </c>
    </row>
    <row r="415" spans="1:7" x14ac:dyDescent="0.2">
      <c r="A415" s="15">
        <v>813</v>
      </c>
      <c r="B415" t="s">
        <v>8219</v>
      </c>
      <c r="C415">
        <v>96</v>
      </c>
      <c r="E415">
        <v>953</v>
      </c>
      <c r="F415" t="s">
        <v>8221</v>
      </c>
      <c r="G415">
        <v>5</v>
      </c>
    </row>
    <row r="416" spans="1:7" x14ac:dyDescent="0.2">
      <c r="A416" s="15">
        <v>814</v>
      </c>
      <c r="B416" t="s">
        <v>8219</v>
      </c>
      <c r="C416">
        <v>28</v>
      </c>
      <c r="E416">
        <v>954</v>
      </c>
      <c r="F416" t="s">
        <v>8221</v>
      </c>
      <c r="G416">
        <v>73</v>
      </c>
    </row>
    <row r="417" spans="1:7" x14ac:dyDescent="0.2">
      <c r="A417" s="15">
        <v>815</v>
      </c>
      <c r="B417" t="s">
        <v>8219</v>
      </c>
      <c r="C417">
        <v>43</v>
      </c>
      <c r="E417">
        <v>955</v>
      </c>
      <c r="F417" t="s">
        <v>8221</v>
      </c>
      <c r="G417">
        <v>93</v>
      </c>
    </row>
    <row r="418" spans="1:7" x14ac:dyDescent="0.2">
      <c r="A418" s="15">
        <v>816</v>
      </c>
      <c r="B418" t="s">
        <v>8219</v>
      </c>
      <c r="C418">
        <v>205</v>
      </c>
      <c r="E418">
        <v>956</v>
      </c>
      <c r="F418" t="s">
        <v>8221</v>
      </c>
      <c r="G418">
        <v>17</v>
      </c>
    </row>
    <row r="419" spans="1:7" x14ac:dyDescent="0.2">
      <c r="A419" s="15">
        <v>817</v>
      </c>
      <c r="B419" t="s">
        <v>8219</v>
      </c>
      <c r="C419">
        <v>23</v>
      </c>
      <c r="E419">
        <v>957</v>
      </c>
      <c r="F419" t="s">
        <v>8221</v>
      </c>
      <c r="G419">
        <v>7</v>
      </c>
    </row>
    <row r="420" spans="1:7" x14ac:dyDescent="0.2">
      <c r="A420" s="15">
        <v>818</v>
      </c>
      <c r="B420" t="s">
        <v>8219</v>
      </c>
      <c r="C420">
        <v>19</v>
      </c>
      <c r="E420">
        <v>958</v>
      </c>
      <c r="F420" t="s">
        <v>8221</v>
      </c>
      <c r="G420">
        <v>17</v>
      </c>
    </row>
    <row r="421" spans="1:7" x14ac:dyDescent="0.2">
      <c r="A421" s="15">
        <v>819</v>
      </c>
      <c r="B421" t="s">
        <v>8219</v>
      </c>
      <c r="C421">
        <v>14</v>
      </c>
      <c r="E421">
        <v>959</v>
      </c>
      <c r="F421" t="s">
        <v>8221</v>
      </c>
      <c r="G421">
        <v>171</v>
      </c>
    </row>
    <row r="422" spans="1:7" x14ac:dyDescent="0.2">
      <c r="A422" s="15">
        <v>820</v>
      </c>
      <c r="B422" t="s">
        <v>8219</v>
      </c>
      <c r="C422">
        <v>38</v>
      </c>
      <c r="E422">
        <v>960</v>
      </c>
      <c r="F422" t="s">
        <v>8221</v>
      </c>
      <c r="G422">
        <v>188</v>
      </c>
    </row>
    <row r="423" spans="1:7" x14ac:dyDescent="0.2">
      <c r="A423" s="15">
        <v>821</v>
      </c>
      <c r="B423" t="s">
        <v>8219</v>
      </c>
      <c r="C423">
        <v>78</v>
      </c>
      <c r="E423">
        <v>961</v>
      </c>
      <c r="F423" t="s">
        <v>8221</v>
      </c>
      <c r="G423">
        <v>110</v>
      </c>
    </row>
    <row r="424" spans="1:7" x14ac:dyDescent="0.2">
      <c r="A424" s="15">
        <v>822</v>
      </c>
      <c r="B424" t="s">
        <v>8219</v>
      </c>
      <c r="C424">
        <v>69</v>
      </c>
      <c r="E424">
        <v>962</v>
      </c>
      <c r="F424" t="s">
        <v>8221</v>
      </c>
      <c r="G424">
        <v>37</v>
      </c>
    </row>
    <row r="425" spans="1:7" x14ac:dyDescent="0.2">
      <c r="A425" s="15">
        <v>823</v>
      </c>
      <c r="B425" t="s">
        <v>8219</v>
      </c>
      <c r="C425">
        <v>33</v>
      </c>
      <c r="E425">
        <v>963</v>
      </c>
      <c r="F425" t="s">
        <v>8221</v>
      </c>
      <c r="G425">
        <v>9</v>
      </c>
    </row>
    <row r="426" spans="1:7" x14ac:dyDescent="0.2">
      <c r="A426" s="15">
        <v>824</v>
      </c>
      <c r="B426" t="s">
        <v>8219</v>
      </c>
      <c r="C426">
        <v>54</v>
      </c>
      <c r="E426">
        <v>964</v>
      </c>
      <c r="F426" t="s">
        <v>8221</v>
      </c>
      <c r="G426">
        <v>29</v>
      </c>
    </row>
    <row r="427" spans="1:7" x14ac:dyDescent="0.2">
      <c r="A427" s="15">
        <v>825</v>
      </c>
      <c r="B427" t="s">
        <v>8219</v>
      </c>
      <c r="C427">
        <v>99</v>
      </c>
      <c r="E427">
        <v>965</v>
      </c>
      <c r="F427" t="s">
        <v>8221</v>
      </c>
      <c r="G427">
        <v>6</v>
      </c>
    </row>
    <row r="428" spans="1:7" x14ac:dyDescent="0.2">
      <c r="A428" s="15">
        <v>826</v>
      </c>
      <c r="B428" t="s">
        <v>8219</v>
      </c>
      <c r="C428">
        <v>49</v>
      </c>
      <c r="E428">
        <v>966</v>
      </c>
      <c r="F428" t="s">
        <v>8221</v>
      </c>
      <c r="G428">
        <v>30</v>
      </c>
    </row>
    <row r="429" spans="1:7" x14ac:dyDescent="0.2">
      <c r="A429" s="15">
        <v>827</v>
      </c>
      <c r="B429" t="s">
        <v>8219</v>
      </c>
      <c r="C429">
        <v>11</v>
      </c>
      <c r="E429">
        <v>967</v>
      </c>
      <c r="F429" t="s">
        <v>8221</v>
      </c>
      <c r="G429">
        <v>81</v>
      </c>
    </row>
    <row r="430" spans="1:7" x14ac:dyDescent="0.2">
      <c r="A430" s="15">
        <v>828</v>
      </c>
      <c r="B430" t="s">
        <v>8219</v>
      </c>
      <c r="C430">
        <v>38</v>
      </c>
      <c r="E430">
        <v>968</v>
      </c>
      <c r="F430" t="s">
        <v>8221</v>
      </c>
      <c r="G430">
        <v>4</v>
      </c>
    </row>
    <row r="431" spans="1:7" x14ac:dyDescent="0.2">
      <c r="A431" s="15">
        <v>829</v>
      </c>
      <c r="B431" t="s">
        <v>8219</v>
      </c>
      <c r="C431">
        <v>16</v>
      </c>
      <c r="E431">
        <v>969</v>
      </c>
      <c r="F431" t="s">
        <v>8221</v>
      </c>
      <c r="G431">
        <v>11</v>
      </c>
    </row>
    <row r="432" spans="1:7" x14ac:dyDescent="0.2">
      <c r="A432" s="15">
        <v>830</v>
      </c>
      <c r="B432" t="s">
        <v>8219</v>
      </c>
      <c r="C432">
        <v>32</v>
      </c>
      <c r="E432">
        <v>970</v>
      </c>
      <c r="F432" t="s">
        <v>8221</v>
      </c>
      <c r="G432">
        <v>14</v>
      </c>
    </row>
    <row r="433" spans="1:7" x14ac:dyDescent="0.2">
      <c r="A433" s="15">
        <v>831</v>
      </c>
      <c r="B433" t="s">
        <v>8219</v>
      </c>
      <c r="C433">
        <v>20</v>
      </c>
      <c r="E433">
        <v>971</v>
      </c>
      <c r="F433" t="s">
        <v>8221</v>
      </c>
      <c r="G433">
        <v>5</v>
      </c>
    </row>
    <row r="434" spans="1:7" x14ac:dyDescent="0.2">
      <c r="A434" s="15">
        <v>832</v>
      </c>
      <c r="B434" t="s">
        <v>8219</v>
      </c>
      <c r="C434">
        <v>154</v>
      </c>
      <c r="E434">
        <v>972</v>
      </c>
      <c r="F434" t="s">
        <v>8221</v>
      </c>
      <c r="G434">
        <v>45</v>
      </c>
    </row>
    <row r="435" spans="1:7" x14ac:dyDescent="0.2">
      <c r="A435" s="15">
        <v>833</v>
      </c>
      <c r="B435" t="s">
        <v>8219</v>
      </c>
      <c r="C435">
        <v>41</v>
      </c>
      <c r="E435">
        <v>973</v>
      </c>
      <c r="F435" t="s">
        <v>8221</v>
      </c>
      <c r="G435">
        <v>8</v>
      </c>
    </row>
    <row r="436" spans="1:7" x14ac:dyDescent="0.2">
      <c r="A436" s="15">
        <v>834</v>
      </c>
      <c r="B436" t="s">
        <v>8219</v>
      </c>
      <c r="C436">
        <v>75</v>
      </c>
      <c r="E436">
        <v>974</v>
      </c>
      <c r="F436" t="s">
        <v>8221</v>
      </c>
      <c r="G436">
        <v>3</v>
      </c>
    </row>
    <row r="437" spans="1:7" x14ac:dyDescent="0.2">
      <c r="A437" s="15">
        <v>835</v>
      </c>
      <c r="B437" t="s">
        <v>8219</v>
      </c>
      <c r="C437">
        <v>40</v>
      </c>
      <c r="E437">
        <v>975</v>
      </c>
      <c r="F437" t="s">
        <v>8221</v>
      </c>
      <c r="G437">
        <v>24</v>
      </c>
    </row>
    <row r="438" spans="1:7" x14ac:dyDescent="0.2">
      <c r="A438" s="15">
        <v>836</v>
      </c>
      <c r="B438" t="s">
        <v>8219</v>
      </c>
      <c r="C438">
        <v>46</v>
      </c>
      <c r="E438">
        <v>976</v>
      </c>
      <c r="F438" t="s">
        <v>8221</v>
      </c>
      <c r="G438">
        <v>18</v>
      </c>
    </row>
    <row r="439" spans="1:7" x14ac:dyDescent="0.2">
      <c r="A439" s="15">
        <v>837</v>
      </c>
      <c r="B439" t="s">
        <v>8219</v>
      </c>
      <c r="C439">
        <v>62</v>
      </c>
      <c r="E439">
        <v>977</v>
      </c>
      <c r="F439" t="s">
        <v>8221</v>
      </c>
      <c r="G439">
        <v>12</v>
      </c>
    </row>
    <row r="440" spans="1:7" x14ac:dyDescent="0.2">
      <c r="A440" s="15">
        <v>838</v>
      </c>
      <c r="B440" t="s">
        <v>8219</v>
      </c>
      <c r="C440">
        <v>61</v>
      </c>
      <c r="E440">
        <v>978</v>
      </c>
      <c r="F440" t="s">
        <v>8221</v>
      </c>
      <c r="G440">
        <v>123</v>
      </c>
    </row>
    <row r="441" spans="1:7" x14ac:dyDescent="0.2">
      <c r="A441" s="15">
        <v>839</v>
      </c>
      <c r="B441" t="s">
        <v>8219</v>
      </c>
      <c r="C441">
        <v>96</v>
      </c>
      <c r="E441">
        <v>979</v>
      </c>
      <c r="F441" t="s">
        <v>8221</v>
      </c>
      <c r="G441">
        <v>96</v>
      </c>
    </row>
    <row r="442" spans="1:7" x14ac:dyDescent="0.2">
      <c r="A442" s="15">
        <v>840</v>
      </c>
      <c r="B442" t="s">
        <v>8219</v>
      </c>
      <c r="C442">
        <v>190</v>
      </c>
      <c r="E442">
        <v>980</v>
      </c>
      <c r="F442" t="s">
        <v>8221</v>
      </c>
      <c r="G442">
        <v>31</v>
      </c>
    </row>
    <row r="443" spans="1:7" x14ac:dyDescent="0.2">
      <c r="A443" s="15">
        <v>841</v>
      </c>
      <c r="B443" t="s">
        <v>8219</v>
      </c>
      <c r="C443">
        <v>94</v>
      </c>
      <c r="E443">
        <v>981</v>
      </c>
      <c r="F443" t="s">
        <v>8221</v>
      </c>
      <c r="G443">
        <v>4</v>
      </c>
    </row>
    <row r="444" spans="1:7" x14ac:dyDescent="0.2">
      <c r="A444" s="15">
        <v>842</v>
      </c>
      <c r="B444" t="s">
        <v>8219</v>
      </c>
      <c r="C444">
        <v>39</v>
      </c>
      <c r="E444">
        <v>982</v>
      </c>
      <c r="F444" t="s">
        <v>8221</v>
      </c>
      <c r="G444">
        <v>3</v>
      </c>
    </row>
    <row r="445" spans="1:7" x14ac:dyDescent="0.2">
      <c r="A445" s="15">
        <v>843</v>
      </c>
      <c r="B445" t="s">
        <v>8219</v>
      </c>
      <c r="C445">
        <v>127</v>
      </c>
      <c r="E445">
        <v>983</v>
      </c>
      <c r="F445" t="s">
        <v>8221</v>
      </c>
      <c r="G445">
        <v>179</v>
      </c>
    </row>
    <row r="446" spans="1:7" x14ac:dyDescent="0.2">
      <c r="A446" s="15">
        <v>844</v>
      </c>
      <c r="B446" t="s">
        <v>8219</v>
      </c>
      <c r="C446">
        <v>159</v>
      </c>
      <c r="E446">
        <v>984</v>
      </c>
      <c r="F446" t="s">
        <v>8221</v>
      </c>
      <c r="G446">
        <v>3</v>
      </c>
    </row>
    <row r="447" spans="1:7" x14ac:dyDescent="0.2">
      <c r="A447" s="15">
        <v>845</v>
      </c>
      <c r="B447" t="s">
        <v>8219</v>
      </c>
      <c r="C447">
        <v>177</v>
      </c>
      <c r="E447">
        <v>985</v>
      </c>
      <c r="F447" t="s">
        <v>8221</v>
      </c>
      <c r="G447">
        <v>23</v>
      </c>
    </row>
    <row r="448" spans="1:7" x14ac:dyDescent="0.2">
      <c r="A448" s="15">
        <v>846</v>
      </c>
      <c r="B448" t="s">
        <v>8219</v>
      </c>
      <c r="C448">
        <v>47</v>
      </c>
      <c r="E448">
        <v>986</v>
      </c>
      <c r="F448" t="s">
        <v>8221</v>
      </c>
      <c r="G448">
        <v>23</v>
      </c>
    </row>
    <row r="449" spans="1:7" x14ac:dyDescent="0.2">
      <c r="A449" s="15">
        <v>847</v>
      </c>
      <c r="B449" t="s">
        <v>8219</v>
      </c>
      <c r="C449">
        <v>1</v>
      </c>
      <c r="E449">
        <v>987</v>
      </c>
      <c r="F449" t="s">
        <v>8221</v>
      </c>
      <c r="G449">
        <v>41</v>
      </c>
    </row>
    <row r="450" spans="1:7" x14ac:dyDescent="0.2">
      <c r="A450" s="15">
        <v>848</v>
      </c>
      <c r="B450" t="s">
        <v>8219</v>
      </c>
      <c r="C450">
        <v>16</v>
      </c>
      <c r="E450">
        <v>988</v>
      </c>
      <c r="F450" t="s">
        <v>8221</v>
      </c>
      <c r="G450">
        <v>0</v>
      </c>
    </row>
    <row r="451" spans="1:7" x14ac:dyDescent="0.2">
      <c r="A451" s="15">
        <v>849</v>
      </c>
      <c r="B451" t="s">
        <v>8219</v>
      </c>
      <c r="C451">
        <v>115</v>
      </c>
      <c r="E451">
        <v>989</v>
      </c>
      <c r="F451" t="s">
        <v>8221</v>
      </c>
      <c r="G451">
        <v>32</v>
      </c>
    </row>
    <row r="452" spans="1:7" x14ac:dyDescent="0.2">
      <c r="A452" s="15">
        <v>850</v>
      </c>
      <c r="B452" t="s">
        <v>8219</v>
      </c>
      <c r="C452">
        <v>133</v>
      </c>
      <c r="E452">
        <v>990</v>
      </c>
      <c r="F452" t="s">
        <v>8221</v>
      </c>
      <c r="G452">
        <v>2</v>
      </c>
    </row>
    <row r="453" spans="1:7" x14ac:dyDescent="0.2">
      <c r="A453" s="15">
        <v>851</v>
      </c>
      <c r="B453" t="s">
        <v>8219</v>
      </c>
      <c r="C453">
        <v>70</v>
      </c>
      <c r="E453">
        <v>991</v>
      </c>
      <c r="F453" t="s">
        <v>8221</v>
      </c>
      <c r="G453">
        <v>7</v>
      </c>
    </row>
    <row r="454" spans="1:7" x14ac:dyDescent="0.2">
      <c r="A454" s="15">
        <v>852</v>
      </c>
      <c r="B454" t="s">
        <v>8219</v>
      </c>
      <c r="C454">
        <v>62</v>
      </c>
      <c r="E454">
        <v>992</v>
      </c>
      <c r="F454" t="s">
        <v>8221</v>
      </c>
      <c r="G454">
        <v>4</v>
      </c>
    </row>
    <row r="455" spans="1:7" x14ac:dyDescent="0.2">
      <c r="A455" s="15">
        <v>853</v>
      </c>
      <c r="B455" t="s">
        <v>8219</v>
      </c>
      <c r="C455">
        <v>10</v>
      </c>
      <c r="E455">
        <v>993</v>
      </c>
      <c r="F455" t="s">
        <v>8221</v>
      </c>
      <c r="G455">
        <v>196</v>
      </c>
    </row>
    <row r="456" spans="1:7" x14ac:dyDescent="0.2">
      <c r="A456" s="15">
        <v>854</v>
      </c>
      <c r="B456" t="s">
        <v>8219</v>
      </c>
      <c r="C456">
        <v>499</v>
      </c>
      <c r="E456">
        <v>994</v>
      </c>
      <c r="F456" t="s">
        <v>8221</v>
      </c>
      <c r="G456">
        <v>11</v>
      </c>
    </row>
    <row r="457" spans="1:7" x14ac:dyDescent="0.2">
      <c r="A457" s="15">
        <v>855</v>
      </c>
      <c r="B457" t="s">
        <v>8219</v>
      </c>
      <c r="C457">
        <v>47</v>
      </c>
      <c r="E457">
        <v>995</v>
      </c>
      <c r="F457" t="s">
        <v>8221</v>
      </c>
      <c r="G457">
        <v>9</v>
      </c>
    </row>
    <row r="458" spans="1:7" x14ac:dyDescent="0.2">
      <c r="A458" s="15">
        <v>856</v>
      </c>
      <c r="B458" t="s">
        <v>8219</v>
      </c>
      <c r="C458">
        <v>28</v>
      </c>
      <c r="E458">
        <v>996</v>
      </c>
      <c r="F458" t="s">
        <v>8221</v>
      </c>
      <c r="G458">
        <v>5</v>
      </c>
    </row>
    <row r="459" spans="1:7" x14ac:dyDescent="0.2">
      <c r="A459" s="15">
        <v>857</v>
      </c>
      <c r="B459" t="s">
        <v>8219</v>
      </c>
      <c r="C459">
        <v>24</v>
      </c>
      <c r="E459">
        <v>997</v>
      </c>
      <c r="F459" t="s">
        <v>8221</v>
      </c>
      <c r="G459">
        <v>8</v>
      </c>
    </row>
    <row r="460" spans="1:7" x14ac:dyDescent="0.2">
      <c r="A460" s="15">
        <v>858</v>
      </c>
      <c r="B460" t="s">
        <v>8219</v>
      </c>
      <c r="C460">
        <v>76</v>
      </c>
      <c r="E460">
        <v>998</v>
      </c>
      <c r="F460" t="s">
        <v>8221</v>
      </c>
      <c r="G460">
        <v>229</v>
      </c>
    </row>
    <row r="461" spans="1:7" x14ac:dyDescent="0.2">
      <c r="A461" s="15">
        <v>859</v>
      </c>
      <c r="B461" t="s">
        <v>8219</v>
      </c>
      <c r="C461">
        <v>98</v>
      </c>
      <c r="E461">
        <v>999</v>
      </c>
      <c r="F461" t="s">
        <v>8221</v>
      </c>
      <c r="G461">
        <v>40</v>
      </c>
    </row>
    <row r="462" spans="1:7" x14ac:dyDescent="0.2">
      <c r="A462" s="15">
        <v>1020</v>
      </c>
      <c r="B462" t="s">
        <v>8219</v>
      </c>
      <c r="C462">
        <v>30</v>
      </c>
      <c r="E462">
        <v>1064</v>
      </c>
      <c r="F462" t="s">
        <v>8221</v>
      </c>
      <c r="G462">
        <v>123</v>
      </c>
    </row>
    <row r="463" spans="1:7" x14ac:dyDescent="0.2">
      <c r="A463" s="15">
        <v>1021</v>
      </c>
      <c r="B463" t="s">
        <v>8219</v>
      </c>
      <c r="C463">
        <v>478</v>
      </c>
      <c r="E463">
        <v>1065</v>
      </c>
      <c r="F463" t="s">
        <v>8221</v>
      </c>
      <c r="G463">
        <v>5</v>
      </c>
    </row>
    <row r="464" spans="1:7" x14ac:dyDescent="0.2">
      <c r="A464" s="15">
        <v>1022</v>
      </c>
      <c r="B464" t="s">
        <v>8219</v>
      </c>
      <c r="C464">
        <v>74</v>
      </c>
      <c r="E464">
        <v>1066</v>
      </c>
      <c r="F464" t="s">
        <v>8221</v>
      </c>
      <c r="G464">
        <v>148</v>
      </c>
    </row>
    <row r="465" spans="1:7" x14ac:dyDescent="0.2">
      <c r="A465" s="15">
        <v>1023</v>
      </c>
      <c r="B465" t="s">
        <v>8219</v>
      </c>
      <c r="C465">
        <v>131</v>
      </c>
      <c r="E465">
        <v>1067</v>
      </c>
      <c r="F465" t="s">
        <v>8221</v>
      </c>
      <c r="G465">
        <v>10</v>
      </c>
    </row>
    <row r="466" spans="1:7" x14ac:dyDescent="0.2">
      <c r="A466" s="15">
        <v>1024</v>
      </c>
      <c r="B466" t="s">
        <v>8219</v>
      </c>
      <c r="C466">
        <v>61</v>
      </c>
      <c r="E466">
        <v>1068</v>
      </c>
      <c r="F466" t="s">
        <v>8221</v>
      </c>
      <c r="G466">
        <v>4</v>
      </c>
    </row>
    <row r="467" spans="1:7" x14ac:dyDescent="0.2">
      <c r="A467" s="15">
        <v>1025</v>
      </c>
      <c r="B467" t="s">
        <v>8219</v>
      </c>
      <c r="C467">
        <v>1071</v>
      </c>
      <c r="E467">
        <v>1069</v>
      </c>
      <c r="F467" t="s">
        <v>8221</v>
      </c>
      <c r="G467">
        <v>21</v>
      </c>
    </row>
    <row r="468" spans="1:7" x14ac:dyDescent="0.2">
      <c r="A468" s="15">
        <v>1026</v>
      </c>
      <c r="B468" t="s">
        <v>8219</v>
      </c>
      <c r="C468">
        <v>122</v>
      </c>
      <c r="E468">
        <v>1070</v>
      </c>
      <c r="F468" t="s">
        <v>8221</v>
      </c>
      <c r="G468">
        <v>2</v>
      </c>
    </row>
    <row r="469" spans="1:7" x14ac:dyDescent="0.2">
      <c r="A469" s="15">
        <v>1027</v>
      </c>
      <c r="B469" t="s">
        <v>8219</v>
      </c>
      <c r="C469">
        <v>111</v>
      </c>
      <c r="E469">
        <v>1071</v>
      </c>
      <c r="F469" t="s">
        <v>8221</v>
      </c>
      <c r="G469">
        <v>0</v>
      </c>
    </row>
    <row r="470" spans="1:7" x14ac:dyDescent="0.2">
      <c r="A470" s="15">
        <v>1028</v>
      </c>
      <c r="B470" t="s">
        <v>8219</v>
      </c>
      <c r="C470">
        <v>255</v>
      </c>
      <c r="E470">
        <v>1072</v>
      </c>
      <c r="F470" t="s">
        <v>8221</v>
      </c>
      <c r="G470">
        <v>4</v>
      </c>
    </row>
    <row r="471" spans="1:7" x14ac:dyDescent="0.2">
      <c r="A471" s="15">
        <v>1029</v>
      </c>
      <c r="B471" t="s">
        <v>8219</v>
      </c>
      <c r="C471">
        <v>141</v>
      </c>
      <c r="E471">
        <v>1073</v>
      </c>
      <c r="F471" t="s">
        <v>8221</v>
      </c>
      <c r="G471">
        <v>1</v>
      </c>
    </row>
    <row r="472" spans="1:7" x14ac:dyDescent="0.2">
      <c r="A472" s="15">
        <v>1030</v>
      </c>
      <c r="B472" t="s">
        <v>8219</v>
      </c>
      <c r="C472">
        <v>159</v>
      </c>
      <c r="E472">
        <v>1074</v>
      </c>
      <c r="F472" t="s">
        <v>8221</v>
      </c>
      <c r="G472">
        <v>30</v>
      </c>
    </row>
    <row r="473" spans="1:7" x14ac:dyDescent="0.2">
      <c r="A473" s="15">
        <v>1031</v>
      </c>
      <c r="B473" t="s">
        <v>8219</v>
      </c>
      <c r="C473">
        <v>99</v>
      </c>
      <c r="E473">
        <v>1075</v>
      </c>
      <c r="F473" t="s">
        <v>8221</v>
      </c>
      <c r="G473">
        <v>3</v>
      </c>
    </row>
    <row r="474" spans="1:7" x14ac:dyDescent="0.2">
      <c r="A474" s="15">
        <v>1032</v>
      </c>
      <c r="B474" t="s">
        <v>8219</v>
      </c>
      <c r="C474">
        <v>96</v>
      </c>
      <c r="E474">
        <v>1076</v>
      </c>
      <c r="F474" t="s">
        <v>8221</v>
      </c>
      <c r="G474">
        <v>975</v>
      </c>
    </row>
    <row r="475" spans="1:7" x14ac:dyDescent="0.2">
      <c r="A475" s="15">
        <v>1033</v>
      </c>
      <c r="B475" t="s">
        <v>8219</v>
      </c>
      <c r="C475">
        <v>27</v>
      </c>
      <c r="E475">
        <v>1077</v>
      </c>
      <c r="F475" t="s">
        <v>8221</v>
      </c>
      <c r="G475">
        <v>167</v>
      </c>
    </row>
    <row r="476" spans="1:7" x14ac:dyDescent="0.2">
      <c r="A476" s="15">
        <v>1034</v>
      </c>
      <c r="B476" t="s">
        <v>8219</v>
      </c>
      <c r="C476">
        <v>166</v>
      </c>
      <c r="E476">
        <v>1078</v>
      </c>
      <c r="F476" t="s">
        <v>8221</v>
      </c>
      <c r="G476">
        <v>5</v>
      </c>
    </row>
    <row r="477" spans="1:7" x14ac:dyDescent="0.2">
      <c r="A477" s="15">
        <v>1035</v>
      </c>
      <c r="B477" t="s">
        <v>8219</v>
      </c>
      <c r="C477">
        <v>76</v>
      </c>
      <c r="E477">
        <v>1079</v>
      </c>
      <c r="F477" t="s">
        <v>8221</v>
      </c>
      <c r="G477">
        <v>18</v>
      </c>
    </row>
    <row r="478" spans="1:7" x14ac:dyDescent="0.2">
      <c r="A478" s="15">
        <v>1036</v>
      </c>
      <c r="B478" t="s">
        <v>8219</v>
      </c>
      <c r="C478">
        <v>211</v>
      </c>
      <c r="E478">
        <v>1080</v>
      </c>
      <c r="F478" t="s">
        <v>8221</v>
      </c>
      <c r="G478">
        <v>98</v>
      </c>
    </row>
    <row r="479" spans="1:7" x14ac:dyDescent="0.2">
      <c r="A479" s="15">
        <v>1037</v>
      </c>
      <c r="B479" t="s">
        <v>8219</v>
      </c>
      <c r="C479">
        <v>21</v>
      </c>
      <c r="E479">
        <v>1081</v>
      </c>
      <c r="F479" t="s">
        <v>8221</v>
      </c>
      <c r="G479">
        <v>4</v>
      </c>
    </row>
    <row r="480" spans="1:7" x14ac:dyDescent="0.2">
      <c r="A480" s="15">
        <v>1038</v>
      </c>
      <c r="B480" t="s">
        <v>8219</v>
      </c>
      <c r="C480">
        <v>61</v>
      </c>
      <c r="E480">
        <v>1082</v>
      </c>
      <c r="F480" t="s">
        <v>8221</v>
      </c>
      <c r="G480">
        <v>3</v>
      </c>
    </row>
    <row r="481" spans="1:7" x14ac:dyDescent="0.2">
      <c r="A481" s="15">
        <v>1039</v>
      </c>
      <c r="B481" t="s">
        <v>8219</v>
      </c>
      <c r="C481">
        <v>30</v>
      </c>
      <c r="E481">
        <v>1083</v>
      </c>
      <c r="F481" t="s">
        <v>8221</v>
      </c>
      <c r="G481">
        <v>1</v>
      </c>
    </row>
    <row r="482" spans="1:7" x14ac:dyDescent="0.2">
      <c r="A482" s="15">
        <v>1184</v>
      </c>
      <c r="B482" t="s">
        <v>8219</v>
      </c>
      <c r="C482">
        <v>375</v>
      </c>
      <c r="E482">
        <v>1084</v>
      </c>
      <c r="F482" t="s">
        <v>8221</v>
      </c>
      <c r="G482">
        <v>0</v>
      </c>
    </row>
    <row r="483" spans="1:7" x14ac:dyDescent="0.2">
      <c r="A483" s="15">
        <v>1185</v>
      </c>
      <c r="B483" t="s">
        <v>8219</v>
      </c>
      <c r="C483">
        <v>111</v>
      </c>
      <c r="E483">
        <v>1085</v>
      </c>
      <c r="F483" t="s">
        <v>8221</v>
      </c>
      <c r="G483">
        <v>9</v>
      </c>
    </row>
    <row r="484" spans="1:7" x14ac:dyDescent="0.2">
      <c r="A484" s="15">
        <v>1186</v>
      </c>
      <c r="B484" t="s">
        <v>8219</v>
      </c>
      <c r="C484">
        <v>123</v>
      </c>
      <c r="E484">
        <v>1086</v>
      </c>
      <c r="F484" t="s">
        <v>8221</v>
      </c>
      <c r="G484">
        <v>2</v>
      </c>
    </row>
    <row r="485" spans="1:7" x14ac:dyDescent="0.2">
      <c r="A485" s="15">
        <v>1187</v>
      </c>
      <c r="B485" t="s">
        <v>8219</v>
      </c>
      <c r="C485">
        <v>70</v>
      </c>
      <c r="E485">
        <v>1087</v>
      </c>
      <c r="F485" t="s">
        <v>8221</v>
      </c>
      <c r="G485">
        <v>0</v>
      </c>
    </row>
    <row r="486" spans="1:7" x14ac:dyDescent="0.2">
      <c r="A486" s="15">
        <v>1188</v>
      </c>
      <c r="B486" t="s">
        <v>8219</v>
      </c>
      <c r="C486">
        <v>85</v>
      </c>
      <c r="E486">
        <v>1088</v>
      </c>
      <c r="F486" t="s">
        <v>8221</v>
      </c>
      <c r="G486">
        <v>147</v>
      </c>
    </row>
    <row r="487" spans="1:7" x14ac:dyDescent="0.2">
      <c r="A487" s="15">
        <v>1189</v>
      </c>
      <c r="B487" t="s">
        <v>8219</v>
      </c>
      <c r="C487">
        <v>86</v>
      </c>
      <c r="E487">
        <v>1089</v>
      </c>
      <c r="F487" t="s">
        <v>8221</v>
      </c>
      <c r="G487">
        <v>49</v>
      </c>
    </row>
    <row r="488" spans="1:7" x14ac:dyDescent="0.2">
      <c r="A488" s="15">
        <v>1190</v>
      </c>
      <c r="B488" t="s">
        <v>8219</v>
      </c>
      <c r="C488">
        <v>13</v>
      </c>
      <c r="E488">
        <v>1090</v>
      </c>
      <c r="F488" t="s">
        <v>8221</v>
      </c>
      <c r="G488">
        <v>1</v>
      </c>
    </row>
    <row r="489" spans="1:7" x14ac:dyDescent="0.2">
      <c r="A489" s="15">
        <v>1191</v>
      </c>
      <c r="B489" t="s">
        <v>8219</v>
      </c>
      <c r="C489">
        <v>33</v>
      </c>
      <c r="E489">
        <v>1091</v>
      </c>
      <c r="F489" t="s">
        <v>8221</v>
      </c>
      <c r="G489">
        <v>2</v>
      </c>
    </row>
    <row r="490" spans="1:7" x14ac:dyDescent="0.2">
      <c r="A490" s="15">
        <v>1192</v>
      </c>
      <c r="B490" t="s">
        <v>8219</v>
      </c>
      <c r="C490">
        <v>15</v>
      </c>
      <c r="E490">
        <v>1092</v>
      </c>
      <c r="F490" t="s">
        <v>8221</v>
      </c>
      <c r="G490">
        <v>7</v>
      </c>
    </row>
    <row r="491" spans="1:7" x14ac:dyDescent="0.2">
      <c r="A491" s="15">
        <v>1193</v>
      </c>
      <c r="B491" t="s">
        <v>8219</v>
      </c>
      <c r="C491">
        <v>273</v>
      </c>
      <c r="E491">
        <v>1093</v>
      </c>
      <c r="F491" t="s">
        <v>8221</v>
      </c>
      <c r="G491">
        <v>4</v>
      </c>
    </row>
    <row r="492" spans="1:7" x14ac:dyDescent="0.2">
      <c r="A492" s="15">
        <v>1194</v>
      </c>
      <c r="B492" t="s">
        <v>8219</v>
      </c>
      <c r="C492">
        <v>714</v>
      </c>
      <c r="E492">
        <v>1094</v>
      </c>
      <c r="F492" t="s">
        <v>8221</v>
      </c>
      <c r="G492">
        <v>27</v>
      </c>
    </row>
    <row r="493" spans="1:7" x14ac:dyDescent="0.2">
      <c r="A493" s="15">
        <v>1195</v>
      </c>
      <c r="B493" t="s">
        <v>8219</v>
      </c>
      <c r="C493">
        <v>170</v>
      </c>
      <c r="E493">
        <v>1095</v>
      </c>
      <c r="F493" t="s">
        <v>8221</v>
      </c>
      <c r="G493">
        <v>94</v>
      </c>
    </row>
    <row r="494" spans="1:7" x14ac:dyDescent="0.2">
      <c r="A494" s="15">
        <v>1196</v>
      </c>
      <c r="B494" t="s">
        <v>8219</v>
      </c>
      <c r="C494">
        <v>512</v>
      </c>
      <c r="E494">
        <v>1096</v>
      </c>
      <c r="F494" t="s">
        <v>8221</v>
      </c>
      <c r="G494">
        <v>29</v>
      </c>
    </row>
    <row r="495" spans="1:7" x14ac:dyDescent="0.2">
      <c r="A495" s="15">
        <v>1197</v>
      </c>
      <c r="B495" t="s">
        <v>8219</v>
      </c>
      <c r="C495">
        <v>314</v>
      </c>
      <c r="E495">
        <v>1097</v>
      </c>
      <c r="F495" t="s">
        <v>8221</v>
      </c>
      <c r="G495">
        <v>7</v>
      </c>
    </row>
    <row r="496" spans="1:7" x14ac:dyDescent="0.2">
      <c r="A496" s="15">
        <v>1198</v>
      </c>
      <c r="B496" t="s">
        <v>8219</v>
      </c>
      <c r="C496">
        <v>167</v>
      </c>
      <c r="E496">
        <v>1098</v>
      </c>
      <c r="F496" t="s">
        <v>8221</v>
      </c>
      <c r="G496">
        <v>22</v>
      </c>
    </row>
    <row r="497" spans="1:7" x14ac:dyDescent="0.2">
      <c r="A497" s="15">
        <v>1199</v>
      </c>
      <c r="B497" t="s">
        <v>8219</v>
      </c>
      <c r="C497">
        <v>9</v>
      </c>
      <c r="E497">
        <v>1099</v>
      </c>
      <c r="F497" t="s">
        <v>8221</v>
      </c>
      <c r="G497">
        <v>1</v>
      </c>
    </row>
    <row r="498" spans="1:7" x14ac:dyDescent="0.2">
      <c r="A498" s="15">
        <v>1200</v>
      </c>
      <c r="B498" t="s">
        <v>8219</v>
      </c>
      <c r="C498">
        <v>103</v>
      </c>
      <c r="E498">
        <v>1100</v>
      </c>
      <c r="F498" t="s">
        <v>8221</v>
      </c>
      <c r="G498">
        <v>10</v>
      </c>
    </row>
    <row r="499" spans="1:7" x14ac:dyDescent="0.2">
      <c r="A499" s="15">
        <v>1201</v>
      </c>
      <c r="B499" t="s">
        <v>8219</v>
      </c>
      <c r="C499">
        <v>111</v>
      </c>
      <c r="E499">
        <v>1101</v>
      </c>
      <c r="F499" t="s">
        <v>8221</v>
      </c>
      <c r="G499">
        <v>6</v>
      </c>
    </row>
    <row r="500" spans="1:7" x14ac:dyDescent="0.2">
      <c r="A500" s="15">
        <v>1202</v>
      </c>
      <c r="B500" t="s">
        <v>8219</v>
      </c>
      <c r="C500">
        <v>271</v>
      </c>
      <c r="E500">
        <v>1102</v>
      </c>
      <c r="F500" t="s">
        <v>8221</v>
      </c>
      <c r="G500">
        <v>24</v>
      </c>
    </row>
    <row r="501" spans="1:7" x14ac:dyDescent="0.2">
      <c r="A501" s="15">
        <v>1203</v>
      </c>
      <c r="B501" t="s">
        <v>8219</v>
      </c>
      <c r="C501">
        <v>101</v>
      </c>
      <c r="E501">
        <v>1103</v>
      </c>
      <c r="F501" t="s">
        <v>8221</v>
      </c>
      <c r="G501">
        <v>15</v>
      </c>
    </row>
    <row r="502" spans="1:7" x14ac:dyDescent="0.2">
      <c r="A502" s="15">
        <v>1204</v>
      </c>
      <c r="B502" t="s">
        <v>8219</v>
      </c>
      <c r="C502">
        <v>57</v>
      </c>
      <c r="E502">
        <v>1104</v>
      </c>
      <c r="F502" t="s">
        <v>8221</v>
      </c>
      <c r="G502">
        <v>37</v>
      </c>
    </row>
    <row r="503" spans="1:7" x14ac:dyDescent="0.2">
      <c r="A503" s="15">
        <v>1205</v>
      </c>
      <c r="B503" t="s">
        <v>8219</v>
      </c>
      <c r="C503">
        <v>62</v>
      </c>
      <c r="E503">
        <v>1105</v>
      </c>
      <c r="F503" t="s">
        <v>8221</v>
      </c>
      <c r="G503">
        <v>20</v>
      </c>
    </row>
    <row r="504" spans="1:7" x14ac:dyDescent="0.2">
      <c r="A504" s="15">
        <v>1206</v>
      </c>
      <c r="B504" t="s">
        <v>8219</v>
      </c>
      <c r="C504">
        <v>32</v>
      </c>
      <c r="E504">
        <v>1106</v>
      </c>
      <c r="F504" t="s">
        <v>8221</v>
      </c>
      <c r="G504">
        <v>7</v>
      </c>
    </row>
    <row r="505" spans="1:7" x14ac:dyDescent="0.2">
      <c r="A505" s="15">
        <v>1207</v>
      </c>
      <c r="B505" t="s">
        <v>8219</v>
      </c>
      <c r="C505">
        <v>141</v>
      </c>
      <c r="E505">
        <v>1107</v>
      </c>
      <c r="F505" t="s">
        <v>8221</v>
      </c>
      <c r="G505">
        <v>0</v>
      </c>
    </row>
    <row r="506" spans="1:7" x14ac:dyDescent="0.2">
      <c r="A506" s="15">
        <v>1208</v>
      </c>
      <c r="B506" t="s">
        <v>8219</v>
      </c>
      <c r="C506">
        <v>75</v>
      </c>
      <c r="E506">
        <v>1108</v>
      </c>
      <c r="F506" t="s">
        <v>8221</v>
      </c>
      <c r="G506">
        <v>21</v>
      </c>
    </row>
    <row r="507" spans="1:7" x14ac:dyDescent="0.2">
      <c r="A507" s="15">
        <v>1209</v>
      </c>
      <c r="B507" t="s">
        <v>8219</v>
      </c>
      <c r="C507">
        <v>46</v>
      </c>
      <c r="E507">
        <v>1109</v>
      </c>
      <c r="F507" t="s">
        <v>8221</v>
      </c>
      <c r="G507">
        <v>3</v>
      </c>
    </row>
    <row r="508" spans="1:7" x14ac:dyDescent="0.2">
      <c r="A508" s="15">
        <v>1210</v>
      </c>
      <c r="B508" t="s">
        <v>8219</v>
      </c>
      <c r="C508">
        <v>103</v>
      </c>
      <c r="E508">
        <v>1110</v>
      </c>
      <c r="F508" t="s">
        <v>8221</v>
      </c>
      <c r="G508">
        <v>11</v>
      </c>
    </row>
    <row r="509" spans="1:7" x14ac:dyDescent="0.2">
      <c r="A509" s="15">
        <v>1211</v>
      </c>
      <c r="B509" t="s">
        <v>8219</v>
      </c>
      <c r="C509">
        <v>6</v>
      </c>
      <c r="E509">
        <v>1111</v>
      </c>
      <c r="F509" t="s">
        <v>8221</v>
      </c>
      <c r="G509">
        <v>1</v>
      </c>
    </row>
    <row r="510" spans="1:7" x14ac:dyDescent="0.2">
      <c r="A510" s="15">
        <v>1212</v>
      </c>
      <c r="B510" t="s">
        <v>8219</v>
      </c>
      <c r="C510">
        <v>83</v>
      </c>
      <c r="E510">
        <v>1112</v>
      </c>
      <c r="F510" t="s">
        <v>8221</v>
      </c>
      <c r="G510">
        <v>312</v>
      </c>
    </row>
    <row r="511" spans="1:7" x14ac:dyDescent="0.2">
      <c r="A511" s="15">
        <v>1213</v>
      </c>
      <c r="B511" t="s">
        <v>8219</v>
      </c>
      <c r="C511">
        <v>108</v>
      </c>
      <c r="E511">
        <v>1113</v>
      </c>
      <c r="F511" t="s">
        <v>8221</v>
      </c>
      <c r="G511">
        <v>1</v>
      </c>
    </row>
    <row r="512" spans="1:7" x14ac:dyDescent="0.2">
      <c r="A512" s="15">
        <v>1214</v>
      </c>
      <c r="B512" t="s">
        <v>8219</v>
      </c>
      <c r="C512">
        <v>25</v>
      </c>
      <c r="E512">
        <v>1114</v>
      </c>
      <c r="F512" t="s">
        <v>8221</v>
      </c>
      <c r="G512">
        <v>3</v>
      </c>
    </row>
    <row r="513" spans="1:7" x14ac:dyDescent="0.2">
      <c r="A513" s="15">
        <v>1215</v>
      </c>
      <c r="B513" t="s">
        <v>8219</v>
      </c>
      <c r="C513">
        <v>549</v>
      </c>
      <c r="E513">
        <v>1115</v>
      </c>
      <c r="F513" t="s">
        <v>8221</v>
      </c>
      <c r="G513">
        <v>4</v>
      </c>
    </row>
    <row r="514" spans="1:7" x14ac:dyDescent="0.2">
      <c r="A514" s="15">
        <v>1216</v>
      </c>
      <c r="B514" t="s">
        <v>8219</v>
      </c>
      <c r="C514">
        <v>222</v>
      </c>
      <c r="E514">
        <v>1116</v>
      </c>
      <c r="F514" t="s">
        <v>8221</v>
      </c>
      <c r="G514">
        <v>10</v>
      </c>
    </row>
    <row r="515" spans="1:7" x14ac:dyDescent="0.2">
      <c r="A515" s="15">
        <v>1217</v>
      </c>
      <c r="B515" t="s">
        <v>8219</v>
      </c>
      <c r="C515">
        <v>183</v>
      </c>
      <c r="E515">
        <v>1117</v>
      </c>
      <c r="F515" t="s">
        <v>8221</v>
      </c>
      <c r="G515">
        <v>8</v>
      </c>
    </row>
    <row r="516" spans="1:7" x14ac:dyDescent="0.2">
      <c r="A516" s="15">
        <v>1218</v>
      </c>
      <c r="B516" t="s">
        <v>8219</v>
      </c>
      <c r="C516">
        <v>89</v>
      </c>
      <c r="E516">
        <v>1118</v>
      </c>
      <c r="F516" t="s">
        <v>8221</v>
      </c>
      <c r="G516">
        <v>3</v>
      </c>
    </row>
    <row r="517" spans="1:7" x14ac:dyDescent="0.2">
      <c r="A517" s="15">
        <v>1219</v>
      </c>
      <c r="B517" t="s">
        <v>8219</v>
      </c>
      <c r="C517">
        <v>253</v>
      </c>
      <c r="E517">
        <v>1119</v>
      </c>
      <c r="F517" t="s">
        <v>8221</v>
      </c>
      <c r="G517">
        <v>1</v>
      </c>
    </row>
    <row r="518" spans="1:7" x14ac:dyDescent="0.2">
      <c r="A518" s="15">
        <v>1220</v>
      </c>
      <c r="B518" t="s">
        <v>8219</v>
      </c>
      <c r="C518">
        <v>140</v>
      </c>
      <c r="E518">
        <v>1120</v>
      </c>
      <c r="F518" t="s">
        <v>8221</v>
      </c>
      <c r="G518">
        <v>0</v>
      </c>
    </row>
    <row r="519" spans="1:7" x14ac:dyDescent="0.2">
      <c r="A519" s="15">
        <v>1221</v>
      </c>
      <c r="B519" t="s">
        <v>8219</v>
      </c>
      <c r="C519">
        <v>103</v>
      </c>
      <c r="E519">
        <v>1121</v>
      </c>
      <c r="F519" t="s">
        <v>8221</v>
      </c>
      <c r="G519">
        <v>5</v>
      </c>
    </row>
    <row r="520" spans="1:7" x14ac:dyDescent="0.2">
      <c r="A520" s="15">
        <v>1222</v>
      </c>
      <c r="B520" t="s">
        <v>8219</v>
      </c>
      <c r="C520">
        <v>138</v>
      </c>
      <c r="E520">
        <v>1122</v>
      </c>
      <c r="F520" t="s">
        <v>8221</v>
      </c>
      <c r="G520">
        <v>0</v>
      </c>
    </row>
    <row r="521" spans="1:7" x14ac:dyDescent="0.2">
      <c r="A521" s="15">
        <v>1223</v>
      </c>
      <c r="B521" t="s">
        <v>8219</v>
      </c>
      <c r="C521">
        <v>191</v>
      </c>
      <c r="E521">
        <v>1123</v>
      </c>
      <c r="F521" t="s">
        <v>8221</v>
      </c>
      <c r="G521">
        <v>3</v>
      </c>
    </row>
    <row r="522" spans="1:7" x14ac:dyDescent="0.2">
      <c r="A522" s="15">
        <v>1244</v>
      </c>
      <c r="B522" t="s">
        <v>8219</v>
      </c>
      <c r="C522">
        <v>45</v>
      </c>
      <c r="E522">
        <v>1124</v>
      </c>
      <c r="F522" t="s">
        <v>8221</v>
      </c>
      <c r="G522">
        <v>7</v>
      </c>
    </row>
    <row r="523" spans="1:7" x14ac:dyDescent="0.2">
      <c r="A523" s="15">
        <v>1245</v>
      </c>
      <c r="B523" t="s">
        <v>8219</v>
      </c>
      <c r="C523">
        <v>17</v>
      </c>
      <c r="E523">
        <v>1125</v>
      </c>
      <c r="F523" t="s">
        <v>8221</v>
      </c>
      <c r="G523">
        <v>0</v>
      </c>
    </row>
    <row r="524" spans="1:7" x14ac:dyDescent="0.2">
      <c r="A524" s="15">
        <v>1246</v>
      </c>
      <c r="B524" t="s">
        <v>8219</v>
      </c>
      <c r="C524">
        <v>31</v>
      </c>
      <c r="E524">
        <v>1126</v>
      </c>
      <c r="F524" t="s">
        <v>8221</v>
      </c>
      <c r="G524">
        <v>2</v>
      </c>
    </row>
    <row r="525" spans="1:7" x14ac:dyDescent="0.2">
      <c r="A525" s="15">
        <v>1247</v>
      </c>
      <c r="B525" t="s">
        <v>8219</v>
      </c>
      <c r="C525">
        <v>50</v>
      </c>
      <c r="E525">
        <v>1127</v>
      </c>
      <c r="F525" t="s">
        <v>8221</v>
      </c>
      <c r="G525">
        <v>23</v>
      </c>
    </row>
    <row r="526" spans="1:7" x14ac:dyDescent="0.2">
      <c r="A526" s="15">
        <v>1248</v>
      </c>
      <c r="B526" t="s">
        <v>8219</v>
      </c>
      <c r="C526">
        <v>59</v>
      </c>
      <c r="E526">
        <v>1128</v>
      </c>
      <c r="F526" t="s">
        <v>8221</v>
      </c>
      <c r="G526">
        <v>1</v>
      </c>
    </row>
    <row r="527" spans="1:7" x14ac:dyDescent="0.2">
      <c r="A527" s="15">
        <v>1249</v>
      </c>
      <c r="B527" t="s">
        <v>8219</v>
      </c>
      <c r="C527">
        <v>81</v>
      </c>
      <c r="E527">
        <v>1129</v>
      </c>
      <c r="F527" t="s">
        <v>8221</v>
      </c>
      <c r="G527">
        <v>2</v>
      </c>
    </row>
    <row r="528" spans="1:7" x14ac:dyDescent="0.2">
      <c r="A528" s="15">
        <v>1250</v>
      </c>
      <c r="B528" t="s">
        <v>8219</v>
      </c>
      <c r="C528">
        <v>508</v>
      </c>
      <c r="E528">
        <v>1130</v>
      </c>
      <c r="F528" t="s">
        <v>8221</v>
      </c>
      <c r="G528">
        <v>3</v>
      </c>
    </row>
    <row r="529" spans="1:7" x14ac:dyDescent="0.2">
      <c r="A529" s="15">
        <v>1251</v>
      </c>
      <c r="B529" t="s">
        <v>8219</v>
      </c>
      <c r="C529">
        <v>74</v>
      </c>
      <c r="E529">
        <v>1131</v>
      </c>
      <c r="F529" t="s">
        <v>8221</v>
      </c>
      <c r="G529">
        <v>0</v>
      </c>
    </row>
    <row r="530" spans="1:7" x14ac:dyDescent="0.2">
      <c r="A530" s="15">
        <v>1252</v>
      </c>
      <c r="B530" t="s">
        <v>8219</v>
      </c>
      <c r="C530">
        <v>141</v>
      </c>
      <c r="E530">
        <v>1132</v>
      </c>
      <c r="F530" t="s">
        <v>8221</v>
      </c>
      <c r="G530">
        <v>13</v>
      </c>
    </row>
    <row r="531" spans="1:7" x14ac:dyDescent="0.2">
      <c r="A531" s="15">
        <v>1253</v>
      </c>
      <c r="B531" t="s">
        <v>8219</v>
      </c>
      <c r="C531">
        <v>711</v>
      </c>
      <c r="E531">
        <v>1133</v>
      </c>
      <c r="F531" t="s">
        <v>8221</v>
      </c>
      <c r="G531">
        <v>1</v>
      </c>
    </row>
    <row r="532" spans="1:7" x14ac:dyDescent="0.2">
      <c r="A532" s="15">
        <v>1254</v>
      </c>
      <c r="B532" t="s">
        <v>8219</v>
      </c>
      <c r="C532">
        <v>141</v>
      </c>
      <c r="E532">
        <v>1134</v>
      </c>
      <c r="F532" t="s">
        <v>8221</v>
      </c>
      <c r="G532">
        <v>1</v>
      </c>
    </row>
    <row r="533" spans="1:7" x14ac:dyDescent="0.2">
      <c r="A533" s="15">
        <v>1255</v>
      </c>
      <c r="B533" t="s">
        <v>8219</v>
      </c>
      <c r="C533">
        <v>109</v>
      </c>
      <c r="E533">
        <v>1135</v>
      </c>
      <c r="F533" t="s">
        <v>8221</v>
      </c>
      <c r="G533">
        <v>1</v>
      </c>
    </row>
    <row r="534" spans="1:7" x14ac:dyDescent="0.2">
      <c r="A534" s="15">
        <v>1256</v>
      </c>
      <c r="B534" t="s">
        <v>8219</v>
      </c>
      <c r="C534">
        <v>361</v>
      </c>
      <c r="E534">
        <v>1136</v>
      </c>
      <c r="F534" t="s">
        <v>8221</v>
      </c>
      <c r="G534">
        <v>6</v>
      </c>
    </row>
    <row r="535" spans="1:7" x14ac:dyDescent="0.2">
      <c r="A535" s="15">
        <v>1257</v>
      </c>
      <c r="B535" t="s">
        <v>8219</v>
      </c>
      <c r="C535">
        <v>176</v>
      </c>
      <c r="E535">
        <v>1137</v>
      </c>
      <c r="F535" t="s">
        <v>8221</v>
      </c>
      <c r="G535">
        <v>39</v>
      </c>
    </row>
    <row r="536" spans="1:7" x14ac:dyDescent="0.2">
      <c r="A536" s="15">
        <v>1258</v>
      </c>
      <c r="B536" t="s">
        <v>8219</v>
      </c>
      <c r="C536">
        <v>670</v>
      </c>
      <c r="E536">
        <v>1138</v>
      </c>
      <c r="F536" t="s">
        <v>8221</v>
      </c>
      <c r="G536">
        <v>4</v>
      </c>
    </row>
    <row r="537" spans="1:7" x14ac:dyDescent="0.2">
      <c r="A537" s="15">
        <v>1259</v>
      </c>
      <c r="B537" t="s">
        <v>8219</v>
      </c>
      <c r="C537">
        <v>96</v>
      </c>
      <c r="E537">
        <v>1139</v>
      </c>
      <c r="F537" t="s">
        <v>8221</v>
      </c>
      <c r="G537">
        <v>1</v>
      </c>
    </row>
    <row r="538" spans="1:7" x14ac:dyDescent="0.2">
      <c r="A538" s="15">
        <v>1260</v>
      </c>
      <c r="B538" t="s">
        <v>8219</v>
      </c>
      <c r="C538">
        <v>74</v>
      </c>
      <c r="E538">
        <v>1140</v>
      </c>
      <c r="F538" t="s">
        <v>8221</v>
      </c>
      <c r="G538">
        <v>0</v>
      </c>
    </row>
    <row r="539" spans="1:7" x14ac:dyDescent="0.2">
      <c r="A539" s="15">
        <v>1261</v>
      </c>
      <c r="B539" t="s">
        <v>8219</v>
      </c>
      <c r="C539">
        <v>52</v>
      </c>
      <c r="E539">
        <v>1141</v>
      </c>
      <c r="F539" t="s">
        <v>8221</v>
      </c>
      <c r="G539">
        <v>0</v>
      </c>
    </row>
    <row r="540" spans="1:7" x14ac:dyDescent="0.2">
      <c r="A540" s="15">
        <v>1262</v>
      </c>
      <c r="B540" t="s">
        <v>8219</v>
      </c>
      <c r="C540">
        <v>105</v>
      </c>
      <c r="E540">
        <v>1142</v>
      </c>
      <c r="F540" t="s">
        <v>8221</v>
      </c>
      <c r="G540">
        <v>0</v>
      </c>
    </row>
    <row r="541" spans="1:7" x14ac:dyDescent="0.2">
      <c r="A541" s="15">
        <v>1263</v>
      </c>
      <c r="B541" t="s">
        <v>8219</v>
      </c>
      <c r="C541">
        <v>41</v>
      </c>
      <c r="E541">
        <v>1143</v>
      </c>
      <c r="F541" t="s">
        <v>8221</v>
      </c>
      <c r="G541">
        <v>8</v>
      </c>
    </row>
    <row r="542" spans="1:7" x14ac:dyDescent="0.2">
      <c r="A542" s="15">
        <v>1264</v>
      </c>
      <c r="B542" t="s">
        <v>8219</v>
      </c>
      <c r="C542">
        <v>34</v>
      </c>
      <c r="E542">
        <v>1144</v>
      </c>
      <c r="F542" t="s">
        <v>8221</v>
      </c>
      <c r="G542">
        <v>0</v>
      </c>
    </row>
    <row r="543" spans="1:7" x14ac:dyDescent="0.2">
      <c r="A543" s="15">
        <v>1265</v>
      </c>
      <c r="B543" t="s">
        <v>8219</v>
      </c>
      <c r="C543">
        <v>66</v>
      </c>
      <c r="E543">
        <v>1145</v>
      </c>
      <c r="F543" t="s">
        <v>8221</v>
      </c>
      <c r="G543">
        <v>1</v>
      </c>
    </row>
    <row r="544" spans="1:7" x14ac:dyDescent="0.2">
      <c r="A544" s="15">
        <v>1266</v>
      </c>
      <c r="B544" t="s">
        <v>8219</v>
      </c>
      <c r="C544">
        <v>50</v>
      </c>
      <c r="E544">
        <v>1146</v>
      </c>
      <c r="F544" t="s">
        <v>8221</v>
      </c>
      <c r="G544">
        <v>12</v>
      </c>
    </row>
    <row r="545" spans="1:7" x14ac:dyDescent="0.2">
      <c r="A545" s="15">
        <v>1267</v>
      </c>
      <c r="B545" t="s">
        <v>8219</v>
      </c>
      <c r="C545">
        <v>159</v>
      </c>
      <c r="E545">
        <v>1147</v>
      </c>
      <c r="F545" t="s">
        <v>8221</v>
      </c>
      <c r="G545">
        <v>0</v>
      </c>
    </row>
    <row r="546" spans="1:7" x14ac:dyDescent="0.2">
      <c r="A546" s="15">
        <v>1268</v>
      </c>
      <c r="B546" t="s">
        <v>8219</v>
      </c>
      <c r="C546">
        <v>182</v>
      </c>
      <c r="E546">
        <v>1148</v>
      </c>
      <c r="F546" t="s">
        <v>8221</v>
      </c>
      <c r="G546">
        <v>3</v>
      </c>
    </row>
    <row r="547" spans="1:7" x14ac:dyDescent="0.2">
      <c r="A547" s="15">
        <v>1269</v>
      </c>
      <c r="B547" t="s">
        <v>8219</v>
      </c>
      <c r="C547">
        <v>206</v>
      </c>
      <c r="E547">
        <v>1149</v>
      </c>
      <c r="F547" t="s">
        <v>8221</v>
      </c>
      <c r="G547">
        <v>2</v>
      </c>
    </row>
    <row r="548" spans="1:7" x14ac:dyDescent="0.2">
      <c r="A548" s="15">
        <v>1270</v>
      </c>
      <c r="B548" t="s">
        <v>8219</v>
      </c>
      <c r="C548">
        <v>169</v>
      </c>
      <c r="E548">
        <v>1150</v>
      </c>
      <c r="F548" t="s">
        <v>8221</v>
      </c>
      <c r="G548">
        <v>6</v>
      </c>
    </row>
    <row r="549" spans="1:7" x14ac:dyDescent="0.2">
      <c r="A549" s="15">
        <v>1271</v>
      </c>
      <c r="B549" t="s">
        <v>8219</v>
      </c>
      <c r="C549">
        <v>31</v>
      </c>
      <c r="E549">
        <v>1151</v>
      </c>
      <c r="F549" t="s">
        <v>8221</v>
      </c>
      <c r="G549">
        <v>0</v>
      </c>
    </row>
    <row r="550" spans="1:7" x14ac:dyDescent="0.2">
      <c r="A550" s="15">
        <v>1272</v>
      </c>
      <c r="B550" t="s">
        <v>8219</v>
      </c>
      <c r="C550">
        <v>28</v>
      </c>
      <c r="E550">
        <v>1152</v>
      </c>
      <c r="F550" t="s">
        <v>8221</v>
      </c>
      <c r="G550">
        <v>15</v>
      </c>
    </row>
    <row r="551" spans="1:7" x14ac:dyDescent="0.2">
      <c r="A551" s="15">
        <v>1273</v>
      </c>
      <c r="B551" t="s">
        <v>8219</v>
      </c>
      <c r="C551">
        <v>54</v>
      </c>
      <c r="E551">
        <v>1153</v>
      </c>
      <c r="F551" t="s">
        <v>8221</v>
      </c>
      <c r="G551">
        <v>1</v>
      </c>
    </row>
    <row r="552" spans="1:7" x14ac:dyDescent="0.2">
      <c r="A552" s="15">
        <v>1274</v>
      </c>
      <c r="B552" t="s">
        <v>8219</v>
      </c>
      <c r="C552">
        <v>467</v>
      </c>
      <c r="E552">
        <v>1154</v>
      </c>
      <c r="F552" t="s">
        <v>8221</v>
      </c>
      <c r="G552">
        <v>3</v>
      </c>
    </row>
    <row r="553" spans="1:7" x14ac:dyDescent="0.2">
      <c r="A553" s="15">
        <v>1275</v>
      </c>
      <c r="B553" t="s">
        <v>8219</v>
      </c>
      <c r="C553">
        <v>389</v>
      </c>
      <c r="E553">
        <v>1155</v>
      </c>
      <c r="F553" t="s">
        <v>8221</v>
      </c>
      <c r="G553">
        <v>8</v>
      </c>
    </row>
    <row r="554" spans="1:7" x14ac:dyDescent="0.2">
      <c r="A554" s="15">
        <v>1276</v>
      </c>
      <c r="B554" t="s">
        <v>8219</v>
      </c>
      <c r="C554">
        <v>68</v>
      </c>
      <c r="E554">
        <v>1156</v>
      </c>
      <c r="F554" t="s">
        <v>8221</v>
      </c>
      <c r="G554">
        <v>0</v>
      </c>
    </row>
    <row r="555" spans="1:7" x14ac:dyDescent="0.2">
      <c r="A555" s="15">
        <v>1277</v>
      </c>
      <c r="B555" t="s">
        <v>8219</v>
      </c>
      <c r="C555">
        <v>413</v>
      </c>
      <c r="E555">
        <v>1157</v>
      </c>
      <c r="F555" t="s">
        <v>8221</v>
      </c>
      <c r="G555">
        <v>3</v>
      </c>
    </row>
    <row r="556" spans="1:7" x14ac:dyDescent="0.2">
      <c r="A556" s="15">
        <v>1278</v>
      </c>
      <c r="B556" t="s">
        <v>8219</v>
      </c>
      <c r="C556">
        <v>190</v>
      </c>
      <c r="E556">
        <v>1158</v>
      </c>
      <c r="F556" t="s">
        <v>8221</v>
      </c>
      <c r="G556">
        <v>3</v>
      </c>
    </row>
    <row r="557" spans="1:7" x14ac:dyDescent="0.2">
      <c r="A557" s="15">
        <v>1279</v>
      </c>
      <c r="B557" t="s">
        <v>8219</v>
      </c>
      <c r="C557">
        <v>189</v>
      </c>
      <c r="E557">
        <v>1159</v>
      </c>
      <c r="F557" t="s">
        <v>8221</v>
      </c>
      <c r="G557">
        <v>0</v>
      </c>
    </row>
    <row r="558" spans="1:7" x14ac:dyDescent="0.2">
      <c r="A558" s="15">
        <v>1280</v>
      </c>
      <c r="B558" t="s">
        <v>8219</v>
      </c>
      <c r="C558">
        <v>130</v>
      </c>
      <c r="E558">
        <v>1160</v>
      </c>
      <c r="F558" t="s">
        <v>8221</v>
      </c>
      <c r="G558">
        <v>19</v>
      </c>
    </row>
    <row r="559" spans="1:7" x14ac:dyDescent="0.2">
      <c r="A559" s="15">
        <v>1281</v>
      </c>
      <c r="B559" t="s">
        <v>8219</v>
      </c>
      <c r="C559">
        <v>74</v>
      </c>
      <c r="E559">
        <v>1161</v>
      </c>
      <c r="F559" t="s">
        <v>8221</v>
      </c>
      <c r="G559">
        <v>0</v>
      </c>
    </row>
    <row r="560" spans="1:7" x14ac:dyDescent="0.2">
      <c r="A560" s="15">
        <v>1282</v>
      </c>
      <c r="B560" t="s">
        <v>8219</v>
      </c>
      <c r="C560">
        <v>274</v>
      </c>
      <c r="E560">
        <v>1162</v>
      </c>
      <c r="F560" t="s">
        <v>8221</v>
      </c>
      <c r="G560">
        <v>2</v>
      </c>
    </row>
    <row r="561" spans="1:7" x14ac:dyDescent="0.2">
      <c r="A561" s="15">
        <v>1283</v>
      </c>
      <c r="B561" t="s">
        <v>8219</v>
      </c>
      <c r="C561">
        <v>22</v>
      </c>
      <c r="E561">
        <v>1163</v>
      </c>
      <c r="F561" t="s">
        <v>8221</v>
      </c>
      <c r="G561">
        <v>0</v>
      </c>
    </row>
    <row r="562" spans="1:7" x14ac:dyDescent="0.2">
      <c r="A562" s="15">
        <v>1284</v>
      </c>
      <c r="B562" t="s">
        <v>8219</v>
      </c>
      <c r="C562">
        <v>31</v>
      </c>
      <c r="E562">
        <v>1164</v>
      </c>
      <c r="F562" t="s">
        <v>8221</v>
      </c>
      <c r="G562">
        <v>0</v>
      </c>
    </row>
    <row r="563" spans="1:7" x14ac:dyDescent="0.2">
      <c r="A563" s="15">
        <v>1285</v>
      </c>
      <c r="B563" t="s">
        <v>8219</v>
      </c>
      <c r="C563">
        <v>63</v>
      </c>
      <c r="E563">
        <v>1165</v>
      </c>
      <c r="F563" t="s">
        <v>8221</v>
      </c>
      <c r="G563">
        <v>25</v>
      </c>
    </row>
    <row r="564" spans="1:7" x14ac:dyDescent="0.2">
      <c r="A564" s="15">
        <v>1286</v>
      </c>
      <c r="B564" t="s">
        <v>8219</v>
      </c>
      <c r="C564">
        <v>20</v>
      </c>
      <c r="E564">
        <v>1166</v>
      </c>
      <c r="F564" t="s">
        <v>8221</v>
      </c>
      <c r="G564">
        <v>8</v>
      </c>
    </row>
    <row r="565" spans="1:7" x14ac:dyDescent="0.2">
      <c r="A565" s="15">
        <v>1287</v>
      </c>
      <c r="B565" t="s">
        <v>8219</v>
      </c>
      <c r="C565">
        <v>25</v>
      </c>
      <c r="E565">
        <v>1167</v>
      </c>
      <c r="F565" t="s">
        <v>8221</v>
      </c>
      <c r="G565">
        <v>16</v>
      </c>
    </row>
    <row r="566" spans="1:7" x14ac:dyDescent="0.2">
      <c r="A566" s="15">
        <v>1288</v>
      </c>
      <c r="B566" t="s">
        <v>8219</v>
      </c>
      <c r="C566">
        <v>61</v>
      </c>
      <c r="E566">
        <v>1168</v>
      </c>
      <c r="F566" t="s">
        <v>8221</v>
      </c>
      <c r="G566">
        <v>3</v>
      </c>
    </row>
    <row r="567" spans="1:7" x14ac:dyDescent="0.2">
      <c r="A567" s="15">
        <v>1289</v>
      </c>
      <c r="B567" t="s">
        <v>8219</v>
      </c>
      <c r="C567">
        <v>52</v>
      </c>
      <c r="E567">
        <v>1169</v>
      </c>
      <c r="F567" t="s">
        <v>8221</v>
      </c>
      <c r="G567">
        <v>3</v>
      </c>
    </row>
    <row r="568" spans="1:7" x14ac:dyDescent="0.2">
      <c r="A568" s="15">
        <v>1290</v>
      </c>
      <c r="B568" t="s">
        <v>8219</v>
      </c>
      <c r="C568">
        <v>86</v>
      </c>
      <c r="E568">
        <v>1170</v>
      </c>
      <c r="F568" t="s">
        <v>8221</v>
      </c>
      <c r="G568">
        <v>2</v>
      </c>
    </row>
    <row r="569" spans="1:7" x14ac:dyDescent="0.2">
      <c r="A569" s="15">
        <v>1291</v>
      </c>
      <c r="B569" t="s">
        <v>8219</v>
      </c>
      <c r="C569">
        <v>42</v>
      </c>
      <c r="E569">
        <v>1171</v>
      </c>
      <c r="F569" t="s">
        <v>8221</v>
      </c>
      <c r="G569">
        <v>1</v>
      </c>
    </row>
    <row r="570" spans="1:7" x14ac:dyDescent="0.2">
      <c r="A570" s="15">
        <v>1292</v>
      </c>
      <c r="B570" t="s">
        <v>8219</v>
      </c>
      <c r="C570">
        <v>52</v>
      </c>
      <c r="E570">
        <v>1172</v>
      </c>
      <c r="F570" t="s">
        <v>8221</v>
      </c>
      <c r="G570">
        <v>0</v>
      </c>
    </row>
    <row r="571" spans="1:7" x14ac:dyDescent="0.2">
      <c r="A571" s="15">
        <v>1293</v>
      </c>
      <c r="B571" t="s">
        <v>8219</v>
      </c>
      <c r="C571">
        <v>120</v>
      </c>
      <c r="E571">
        <v>1173</v>
      </c>
      <c r="F571" t="s">
        <v>8221</v>
      </c>
      <c r="G571">
        <v>1</v>
      </c>
    </row>
    <row r="572" spans="1:7" x14ac:dyDescent="0.2">
      <c r="A572" s="15">
        <v>1294</v>
      </c>
      <c r="B572" t="s">
        <v>8219</v>
      </c>
      <c r="C572">
        <v>22</v>
      </c>
      <c r="E572">
        <v>1174</v>
      </c>
      <c r="F572" t="s">
        <v>8221</v>
      </c>
      <c r="G572">
        <v>19</v>
      </c>
    </row>
    <row r="573" spans="1:7" x14ac:dyDescent="0.2">
      <c r="A573" s="15">
        <v>1295</v>
      </c>
      <c r="B573" t="s">
        <v>8219</v>
      </c>
      <c r="C573">
        <v>64</v>
      </c>
      <c r="E573">
        <v>1175</v>
      </c>
      <c r="F573" t="s">
        <v>8221</v>
      </c>
      <c r="G573">
        <v>9</v>
      </c>
    </row>
    <row r="574" spans="1:7" x14ac:dyDescent="0.2">
      <c r="A574" s="15">
        <v>1296</v>
      </c>
      <c r="B574" t="s">
        <v>8219</v>
      </c>
      <c r="C574">
        <v>23</v>
      </c>
      <c r="E574">
        <v>1176</v>
      </c>
      <c r="F574" t="s">
        <v>8221</v>
      </c>
      <c r="G574">
        <v>1</v>
      </c>
    </row>
    <row r="575" spans="1:7" x14ac:dyDescent="0.2">
      <c r="A575" s="15">
        <v>1297</v>
      </c>
      <c r="B575" t="s">
        <v>8219</v>
      </c>
      <c r="C575">
        <v>238</v>
      </c>
      <c r="E575">
        <v>1177</v>
      </c>
      <c r="F575" t="s">
        <v>8221</v>
      </c>
      <c r="G575">
        <v>0</v>
      </c>
    </row>
    <row r="576" spans="1:7" x14ac:dyDescent="0.2">
      <c r="A576" s="15">
        <v>1298</v>
      </c>
      <c r="B576" t="s">
        <v>8219</v>
      </c>
      <c r="C576">
        <v>33</v>
      </c>
      <c r="E576">
        <v>1178</v>
      </c>
      <c r="F576" t="s">
        <v>8221</v>
      </c>
      <c r="G576">
        <v>1</v>
      </c>
    </row>
    <row r="577" spans="1:7" x14ac:dyDescent="0.2">
      <c r="A577" s="15">
        <v>1299</v>
      </c>
      <c r="B577" t="s">
        <v>8219</v>
      </c>
      <c r="C577">
        <v>32</v>
      </c>
      <c r="E577">
        <v>1179</v>
      </c>
      <c r="F577" t="s">
        <v>8221</v>
      </c>
      <c r="G577">
        <v>5</v>
      </c>
    </row>
    <row r="578" spans="1:7" x14ac:dyDescent="0.2">
      <c r="A578" s="15">
        <v>1300</v>
      </c>
      <c r="B578" t="s">
        <v>8219</v>
      </c>
      <c r="C578">
        <v>24</v>
      </c>
      <c r="E578">
        <v>1180</v>
      </c>
      <c r="F578" t="s">
        <v>8221</v>
      </c>
      <c r="G578">
        <v>85</v>
      </c>
    </row>
    <row r="579" spans="1:7" x14ac:dyDescent="0.2">
      <c r="A579" s="15">
        <v>1301</v>
      </c>
      <c r="B579" t="s">
        <v>8219</v>
      </c>
      <c r="C579">
        <v>29</v>
      </c>
      <c r="E579">
        <v>1181</v>
      </c>
      <c r="F579" t="s">
        <v>8221</v>
      </c>
      <c r="G579">
        <v>3</v>
      </c>
    </row>
    <row r="580" spans="1:7" x14ac:dyDescent="0.2">
      <c r="A580" s="15">
        <v>1302</v>
      </c>
      <c r="B580" t="s">
        <v>8219</v>
      </c>
      <c r="C580">
        <v>50</v>
      </c>
      <c r="E580">
        <v>1182</v>
      </c>
      <c r="F580" t="s">
        <v>8221</v>
      </c>
      <c r="G580">
        <v>4</v>
      </c>
    </row>
    <row r="581" spans="1:7" x14ac:dyDescent="0.2">
      <c r="A581" s="15">
        <v>1303</v>
      </c>
      <c r="B581" t="s">
        <v>8219</v>
      </c>
      <c r="C581">
        <v>108</v>
      </c>
      <c r="E581">
        <v>1183</v>
      </c>
      <c r="F581" t="s">
        <v>8221</v>
      </c>
      <c r="G581">
        <v>3</v>
      </c>
    </row>
    <row r="582" spans="1:7" x14ac:dyDescent="0.2">
      <c r="A582" s="15">
        <v>1344</v>
      </c>
      <c r="B582" t="s">
        <v>8219</v>
      </c>
      <c r="C582">
        <v>139</v>
      </c>
      <c r="E582">
        <v>1404</v>
      </c>
      <c r="F582" t="s">
        <v>8221</v>
      </c>
      <c r="G582">
        <v>5</v>
      </c>
    </row>
    <row r="583" spans="1:7" x14ac:dyDescent="0.2">
      <c r="A583" s="15">
        <v>1345</v>
      </c>
      <c r="B583" t="s">
        <v>8219</v>
      </c>
      <c r="C583">
        <v>7</v>
      </c>
      <c r="E583">
        <v>1405</v>
      </c>
      <c r="F583" t="s">
        <v>8221</v>
      </c>
      <c r="G583">
        <v>17</v>
      </c>
    </row>
    <row r="584" spans="1:7" x14ac:dyDescent="0.2">
      <c r="A584" s="15">
        <v>1346</v>
      </c>
      <c r="B584" t="s">
        <v>8219</v>
      </c>
      <c r="C584">
        <v>149</v>
      </c>
      <c r="E584">
        <v>1406</v>
      </c>
      <c r="F584" t="s">
        <v>8221</v>
      </c>
      <c r="G584">
        <v>3</v>
      </c>
    </row>
    <row r="585" spans="1:7" x14ac:dyDescent="0.2">
      <c r="A585" s="15">
        <v>1347</v>
      </c>
      <c r="B585" t="s">
        <v>8219</v>
      </c>
      <c r="C585">
        <v>31</v>
      </c>
      <c r="E585">
        <v>1407</v>
      </c>
      <c r="F585" t="s">
        <v>8221</v>
      </c>
      <c r="G585">
        <v>2</v>
      </c>
    </row>
    <row r="586" spans="1:7" x14ac:dyDescent="0.2">
      <c r="A586" s="15">
        <v>1348</v>
      </c>
      <c r="B586" t="s">
        <v>8219</v>
      </c>
      <c r="C586">
        <v>26</v>
      </c>
      <c r="E586">
        <v>1408</v>
      </c>
      <c r="F586" t="s">
        <v>8221</v>
      </c>
      <c r="G586">
        <v>6</v>
      </c>
    </row>
    <row r="587" spans="1:7" x14ac:dyDescent="0.2">
      <c r="A587" s="15">
        <v>1349</v>
      </c>
      <c r="B587" t="s">
        <v>8219</v>
      </c>
      <c r="C587">
        <v>172</v>
      </c>
      <c r="E587">
        <v>1409</v>
      </c>
      <c r="F587" t="s">
        <v>8221</v>
      </c>
      <c r="G587">
        <v>0</v>
      </c>
    </row>
    <row r="588" spans="1:7" x14ac:dyDescent="0.2">
      <c r="A588" s="15">
        <v>1350</v>
      </c>
      <c r="B588" t="s">
        <v>8219</v>
      </c>
      <c r="C588">
        <v>78</v>
      </c>
      <c r="E588">
        <v>1410</v>
      </c>
      <c r="F588" t="s">
        <v>8221</v>
      </c>
      <c r="G588">
        <v>1</v>
      </c>
    </row>
    <row r="589" spans="1:7" x14ac:dyDescent="0.2">
      <c r="A589" s="15">
        <v>1351</v>
      </c>
      <c r="B589" t="s">
        <v>8219</v>
      </c>
      <c r="C589">
        <v>120</v>
      </c>
      <c r="E589">
        <v>1411</v>
      </c>
      <c r="F589" t="s">
        <v>8221</v>
      </c>
      <c r="G589">
        <v>3</v>
      </c>
    </row>
    <row r="590" spans="1:7" x14ac:dyDescent="0.2">
      <c r="A590" s="15">
        <v>1352</v>
      </c>
      <c r="B590" t="s">
        <v>8219</v>
      </c>
      <c r="C590">
        <v>227</v>
      </c>
      <c r="E590">
        <v>1412</v>
      </c>
      <c r="F590" t="s">
        <v>8221</v>
      </c>
      <c r="G590">
        <v>13</v>
      </c>
    </row>
    <row r="591" spans="1:7" x14ac:dyDescent="0.2">
      <c r="A591" s="15">
        <v>1353</v>
      </c>
      <c r="B591" t="s">
        <v>8219</v>
      </c>
      <c r="C591">
        <v>42</v>
      </c>
      <c r="E591">
        <v>1413</v>
      </c>
      <c r="F591" t="s">
        <v>8221</v>
      </c>
      <c r="G591">
        <v>1</v>
      </c>
    </row>
    <row r="592" spans="1:7" x14ac:dyDescent="0.2">
      <c r="A592" s="15">
        <v>1354</v>
      </c>
      <c r="B592" t="s">
        <v>8219</v>
      </c>
      <c r="C592">
        <v>64</v>
      </c>
      <c r="E592">
        <v>1414</v>
      </c>
      <c r="F592" t="s">
        <v>8221</v>
      </c>
      <c r="G592">
        <v>1</v>
      </c>
    </row>
    <row r="593" spans="1:7" x14ac:dyDescent="0.2">
      <c r="A593" s="15">
        <v>1355</v>
      </c>
      <c r="B593" t="s">
        <v>8219</v>
      </c>
      <c r="C593">
        <v>121</v>
      </c>
      <c r="E593">
        <v>1415</v>
      </c>
      <c r="F593" t="s">
        <v>8221</v>
      </c>
      <c r="G593">
        <v>9</v>
      </c>
    </row>
    <row r="594" spans="1:7" x14ac:dyDescent="0.2">
      <c r="A594" s="15">
        <v>1356</v>
      </c>
      <c r="B594" t="s">
        <v>8219</v>
      </c>
      <c r="C594">
        <v>87</v>
      </c>
      <c r="E594">
        <v>1416</v>
      </c>
      <c r="F594" t="s">
        <v>8221</v>
      </c>
      <c r="G594">
        <v>0</v>
      </c>
    </row>
    <row r="595" spans="1:7" x14ac:dyDescent="0.2">
      <c r="A595" s="15">
        <v>1357</v>
      </c>
      <c r="B595" t="s">
        <v>8219</v>
      </c>
      <c r="C595">
        <v>65</v>
      </c>
      <c r="E595">
        <v>1417</v>
      </c>
      <c r="F595" t="s">
        <v>8221</v>
      </c>
      <c r="G595">
        <v>2</v>
      </c>
    </row>
    <row r="596" spans="1:7" x14ac:dyDescent="0.2">
      <c r="A596" s="15">
        <v>1358</v>
      </c>
      <c r="B596" t="s">
        <v>8219</v>
      </c>
      <c r="C596">
        <v>49</v>
      </c>
      <c r="E596">
        <v>1418</v>
      </c>
      <c r="F596" t="s">
        <v>8221</v>
      </c>
      <c r="G596">
        <v>1</v>
      </c>
    </row>
    <row r="597" spans="1:7" x14ac:dyDescent="0.2">
      <c r="A597" s="15">
        <v>1359</v>
      </c>
      <c r="B597" t="s">
        <v>8219</v>
      </c>
      <c r="C597">
        <v>19</v>
      </c>
      <c r="E597">
        <v>1419</v>
      </c>
      <c r="F597" t="s">
        <v>8221</v>
      </c>
      <c r="G597">
        <v>10</v>
      </c>
    </row>
    <row r="598" spans="1:7" x14ac:dyDescent="0.2">
      <c r="A598" s="15">
        <v>1360</v>
      </c>
      <c r="B598" t="s">
        <v>8219</v>
      </c>
      <c r="C598">
        <v>81</v>
      </c>
      <c r="E598">
        <v>1420</v>
      </c>
      <c r="F598" t="s">
        <v>8221</v>
      </c>
      <c r="G598">
        <v>3</v>
      </c>
    </row>
    <row r="599" spans="1:7" x14ac:dyDescent="0.2">
      <c r="A599" s="15">
        <v>1361</v>
      </c>
      <c r="B599" t="s">
        <v>8219</v>
      </c>
      <c r="C599">
        <v>264</v>
      </c>
      <c r="E599">
        <v>1421</v>
      </c>
      <c r="F599" t="s">
        <v>8221</v>
      </c>
      <c r="G599">
        <v>2</v>
      </c>
    </row>
    <row r="600" spans="1:7" x14ac:dyDescent="0.2">
      <c r="A600" s="15">
        <v>1362</v>
      </c>
      <c r="B600" t="s">
        <v>8219</v>
      </c>
      <c r="C600">
        <v>25</v>
      </c>
      <c r="E600">
        <v>1422</v>
      </c>
      <c r="F600" t="s">
        <v>8221</v>
      </c>
      <c r="G600">
        <v>2</v>
      </c>
    </row>
    <row r="601" spans="1:7" x14ac:dyDescent="0.2">
      <c r="A601" s="15">
        <v>1363</v>
      </c>
      <c r="B601" t="s">
        <v>8219</v>
      </c>
      <c r="C601">
        <v>5</v>
      </c>
      <c r="E601">
        <v>1423</v>
      </c>
      <c r="F601" t="s">
        <v>8221</v>
      </c>
      <c r="G601">
        <v>1</v>
      </c>
    </row>
    <row r="602" spans="1:7" x14ac:dyDescent="0.2">
      <c r="A602" s="15">
        <v>1364</v>
      </c>
      <c r="B602" t="s">
        <v>8219</v>
      </c>
      <c r="C602">
        <v>144</v>
      </c>
      <c r="E602">
        <v>1424</v>
      </c>
      <c r="F602" t="s">
        <v>8221</v>
      </c>
      <c r="G602">
        <v>14</v>
      </c>
    </row>
    <row r="603" spans="1:7" x14ac:dyDescent="0.2">
      <c r="A603" s="15">
        <v>1365</v>
      </c>
      <c r="B603" t="s">
        <v>8219</v>
      </c>
      <c r="C603">
        <v>92</v>
      </c>
      <c r="E603">
        <v>1425</v>
      </c>
      <c r="F603" t="s">
        <v>8221</v>
      </c>
      <c r="G603">
        <v>0</v>
      </c>
    </row>
    <row r="604" spans="1:7" x14ac:dyDescent="0.2">
      <c r="A604" s="15">
        <v>1366</v>
      </c>
      <c r="B604" t="s">
        <v>8219</v>
      </c>
      <c r="C604">
        <v>147</v>
      </c>
      <c r="E604">
        <v>1426</v>
      </c>
      <c r="F604" t="s">
        <v>8221</v>
      </c>
      <c r="G604">
        <v>0</v>
      </c>
    </row>
    <row r="605" spans="1:7" x14ac:dyDescent="0.2">
      <c r="A605" s="15">
        <v>1367</v>
      </c>
      <c r="B605" t="s">
        <v>8219</v>
      </c>
      <c r="C605">
        <v>90</v>
      </c>
      <c r="E605">
        <v>1427</v>
      </c>
      <c r="F605" t="s">
        <v>8221</v>
      </c>
      <c r="G605">
        <v>4</v>
      </c>
    </row>
    <row r="606" spans="1:7" x14ac:dyDescent="0.2">
      <c r="A606" s="15">
        <v>1368</v>
      </c>
      <c r="B606" t="s">
        <v>8219</v>
      </c>
      <c r="C606">
        <v>87</v>
      </c>
      <c r="E606">
        <v>1428</v>
      </c>
      <c r="F606" t="s">
        <v>8221</v>
      </c>
      <c r="G606">
        <v>3</v>
      </c>
    </row>
    <row r="607" spans="1:7" x14ac:dyDescent="0.2">
      <c r="A607" s="15">
        <v>1369</v>
      </c>
      <c r="B607" t="s">
        <v>8219</v>
      </c>
      <c r="C607">
        <v>406</v>
      </c>
      <c r="E607">
        <v>1429</v>
      </c>
      <c r="F607" t="s">
        <v>8221</v>
      </c>
      <c r="G607">
        <v>0</v>
      </c>
    </row>
    <row r="608" spans="1:7" x14ac:dyDescent="0.2">
      <c r="A608" s="15">
        <v>1370</v>
      </c>
      <c r="B608" t="s">
        <v>8219</v>
      </c>
      <c r="C608">
        <v>20</v>
      </c>
      <c r="E608">
        <v>1430</v>
      </c>
      <c r="F608" t="s">
        <v>8221</v>
      </c>
      <c r="G608">
        <v>5</v>
      </c>
    </row>
    <row r="609" spans="1:7" x14ac:dyDescent="0.2">
      <c r="A609" s="15">
        <v>1371</v>
      </c>
      <c r="B609" t="s">
        <v>8219</v>
      </c>
      <c r="C609">
        <v>70</v>
      </c>
      <c r="E609">
        <v>1431</v>
      </c>
      <c r="F609" t="s">
        <v>8221</v>
      </c>
      <c r="G609">
        <v>47</v>
      </c>
    </row>
    <row r="610" spans="1:7" x14ac:dyDescent="0.2">
      <c r="A610" s="15">
        <v>1372</v>
      </c>
      <c r="B610" t="s">
        <v>8219</v>
      </c>
      <c r="C610">
        <v>16</v>
      </c>
      <c r="E610">
        <v>1432</v>
      </c>
      <c r="F610" t="s">
        <v>8221</v>
      </c>
      <c r="G610">
        <v>0</v>
      </c>
    </row>
    <row r="611" spans="1:7" x14ac:dyDescent="0.2">
      <c r="A611" s="15">
        <v>1373</v>
      </c>
      <c r="B611" t="s">
        <v>8219</v>
      </c>
      <c r="C611">
        <v>52</v>
      </c>
      <c r="E611">
        <v>1433</v>
      </c>
      <c r="F611" t="s">
        <v>8221</v>
      </c>
      <c r="G611">
        <v>10</v>
      </c>
    </row>
    <row r="612" spans="1:7" x14ac:dyDescent="0.2">
      <c r="A612" s="15">
        <v>1374</v>
      </c>
      <c r="B612" t="s">
        <v>8219</v>
      </c>
      <c r="C612">
        <v>66</v>
      </c>
      <c r="E612">
        <v>1434</v>
      </c>
      <c r="F612" t="s">
        <v>8221</v>
      </c>
      <c r="G612">
        <v>11</v>
      </c>
    </row>
    <row r="613" spans="1:7" x14ac:dyDescent="0.2">
      <c r="A613" s="15">
        <v>1375</v>
      </c>
      <c r="B613" t="s">
        <v>8219</v>
      </c>
      <c r="C613">
        <v>109</v>
      </c>
      <c r="E613">
        <v>1435</v>
      </c>
      <c r="F613" t="s">
        <v>8221</v>
      </c>
      <c r="G613">
        <v>2</v>
      </c>
    </row>
    <row r="614" spans="1:7" x14ac:dyDescent="0.2">
      <c r="A614" s="15">
        <v>1376</v>
      </c>
      <c r="B614" t="s">
        <v>8219</v>
      </c>
      <c r="C614">
        <v>168</v>
      </c>
      <c r="E614">
        <v>1436</v>
      </c>
      <c r="F614" t="s">
        <v>8221</v>
      </c>
      <c r="G614">
        <v>2</v>
      </c>
    </row>
    <row r="615" spans="1:7" x14ac:dyDescent="0.2">
      <c r="A615" s="15">
        <v>1377</v>
      </c>
      <c r="B615" t="s">
        <v>8219</v>
      </c>
      <c r="C615">
        <v>31</v>
      </c>
      <c r="E615">
        <v>1437</v>
      </c>
      <c r="F615" t="s">
        <v>8221</v>
      </c>
      <c r="G615">
        <v>22</v>
      </c>
    </row>
    <row r="616" spans="1:7" x14ac:dyDescent="0.2">
      <c r="A616" s="15">
        <v>1378</v>
      </c>
      <c r="B616" t="s">
        <v>8219</v>
      </c>
      <c r="C616">
        <v>133</v>
      </c>
      <c r="E616">
        <v>1438</v>
      </c>
      <c r="F616" t="s">
        <v>8221</v>
      </c>
      <c r="G616">
        <v>8</v>
      </c>
    </row>
    <row r="617" spans="1:7" x14ac:dyDescent="0.2">
      <c r="A617" s="15">
        <v>1379</v>
      </c>
      <c r="B617" t="s">
        <v>8219</v>
      </c>
      <c r="C617">
        <v>151</v>
      </c>
      <c r="E617">
        <v>1439</v>
      </c>
      <c r="F617" t="s">
        <v>8221</v>
      </c>
      <c r="G617">
        <v>6</v>
      </c>
    </row>
    <row r="618" spans="1:7" x14ac:dyDescent="0.2">
      <c r="A618" s="15">
        <v>1380</v>
      </c>
      <c r="B618" t="s">
        <v>8219</v>
      </c>
      <c r="C618">
        <v>5</v>
      </c>
      <c r="E618">
        <v>1440</v>
      </c>
      <c r="F618" t="s">
        <v>8221</v>
      </c>
      <c r="G618">
        <v>1</v>
      </c>
    </row>
    <row r="619" spans="1:7" x14ac:dyDescent="0.2">
      <c r="A619" s="15">
        <v>1381</v>
      </c>
      <c r="B619" t="s">
        <v>8219</v>
      </c>
      <c r="C619">
        <v>73</v>
      </c>
      <c r="E619">
        <v>1441</v>
      </c>
      <c r="F619" t="s">
        <v>8221</v>
      </c>
      <c r="G619">
        <v>3</v>
      </c>
    </row>
    <row r="620" spans="1:7" x14ac:dyDescent="0.2">
      <c r="A620" s="15">
        <v>1382</v>
      </c>
      <c r="B620" t="s">
        <v>8219</v>
      </c>
      <c r="C620">
        <v>148</v>
      </c>
      <c r="E620">
        <v>1442</v>
      </c>
      <c r="F620" t="s">
        <v>8221</v>
      </c>
      <c r="G620">
        <v>0</v>
      </c>
    </row>
    <row r="621" spans="1:7" x14ac:dyDescent="0.2">
      <c r="A621" s="15">
        <v>1383</v>
      </c>
      <c r="B621" t="s">
        <v>8219</v>
      </c>
      <c r="C621">
        <v>93</v>
      </c>
      <c r="E621">
        <v>1443</v>
      </c>
      <c r="F621" t="s">
        <v>8221</v>
      </c>
      <c r="G621">
        <v>0</v>
      </c>
    </row>
    <row r="622" spans="1:7" x14ac:dyDescent="0.2">
      <c r="A622" s="15">
        <v>1384</v>
      </c>
      <c r="B622" t="s">
        <v>8219</v>
      </c>
      <c r="C622">
        <v>63</v>
      </c>
      <c r="E622">
        <v>1444</v>
      </c>
      <c r="F622" t="s">
        <v>8221</v>
      </c>
      <c r="G622">
        <v>0</v>
      </c>
    </row>
    <row r="623" spans="1:7" x14ac:dyDescent="0.2">
      <c r="A623" s="15">
        <v>1385</v>
      </c>
      <c r="B623" t="s">
        <v>8219</v>
      </c>
      <c r="C623">
        <v>134</v>
      </c>
      <c r="E623">
        <v>1445</v>
      </c>
      <c r="F623" t="s">
        <v>8221</v>
      </c>
      <c r="G623">
        <v>0</v>
      </c>
    </row>
    <row r="624" spans="1:7" x14ac:dyDescent="0.2">
      <c r="A624" s="15">
        <v>1386</v>
      </c>
      <c r="B624" t="s">
        <v>8219</v>
      </c>
      <c r="C624">
        <v>14</v>
      </c>
      <c r="E624">
        <v>1446</v>
      </c>
      <c r="F624" t="s">
        <v>8221</v>
      </c>
      <c r="G624">
        <v>0</v>
      </c>
    </row>
    <row r="625" spans="1:7" x14ac:dyDescent="0.2">
      <c r="A625" s="15">
        <v>1387</v>
      </c>
      <c r="B625" t="s">
        <v>8219</v>
      </c>
      <c r="C625">
        <v>78</v>
      </c>
      <c r="E625">
        <v>1447</v>
      </c>
      <c r="F625" t="s">
        <v>8221</v>
      </c>
      <c r="G625">
        <v>3</v>
      </c>
    </row>
    <row r="626" spans="1:7" x14ac:dyDescent="0.2">
      <c r="A626" s="15">
        <v>1388</v>
      </c>
      <c r="B626" t="s">
        <v>8219</v>
      </c>
      <c r="C626">
        <v>112</v>
      </c>
      <c r="E626">
        <v>1448</v>
      </c>
      <c r="F626" t="s">
        <v>8221</v>
      </c>
      <c r="G626">
        <v>0</v>
      </c>
    </row>
    <row r="627" spans="1:7" x14ac:dyDescent="0.2">
      <c r="A627" s="15">
        <v>1389</v>
      </c>
      <c r="B627" t="s">
        <v>8219</v>
      </c>
      <c r="C627">
        <v>34</v>
      </c>
      <c r="E627">
        <v>1449</v>
      </c>
      <c r="F627" t="s">
        <v>8221</v>
      </c>
      <c r="G627">
        <v>0</v>
      </c>
    </row>
    <row r="628" spans="1:7" x14ac:dyDescent="0.2">
      <c r="A628" s="15">
        <v>1390</v>
      </c>
      <c r="B628" t="s">
        <v>8219</v>
      </c>
      <c r="C628">
        <v>19</v>
      </c>
      <c r="E628">
        <v>1450</v>
      </c>
      <c r="F628" t="s">
        <v>8221</v>
      </c>
      <c r="G628">
        <v>1</v>
      </c>
    </row>
    <row r="629" spans="1:7" x14ac:dyDescent="0.2">
      <c r="A629" s="15">
        <v>1391</v>
      </c>
      <c r="B629" t="s">
        <v>8219</v>
      </c>
      <c r="C629">
        <v>13</v>
      </c>
      <c r="E629">
        <v>1481</v>
      </c>
      <c r="F629" t="s">
        <v>8221</v>
      </c>
      <c r="G629">
        <v>6</v>
      </c>
    </row>
    <row r="630" spans="1:7" x14ac:dyDescent="0.2">
      <c r="A630" s="15">
        <v>1392</v>
      </c>
      <c r="B630" t="s">
        <v>8219</v>
      </c>
      <c r="C630">
        <v>104</v>
      </c>
      <c r="E630">
        <v>1482</v>
      </c>
      <c r="F630" t="s">
        <v>8221</v>
      </c>
      <c r="G630">
        <v>1</v>
      </c>
    </row>
    <row r="631" spans="1:7" x14ac:dyDescent="0.2">
      <c r="A631" s="15">
        <v>1393</v>
      </c>
      <c r="B631" t="s">
        <v>8219</v>
      </c>
      <c r="C631">
        <v>52</v>
      </c>
      <c r="E631">
        <v>1483</v>
      </c>
      <c r="F631" t="s">
        <v>8221</v>
      </c>
      <c r="G631">
        <v>2</v>
      </c>
    </row>
    <row r="632" spans="1:7" x14ac:dyDescent="0.2">
      <c r="A632" s="15">
        <v>1394</v>
      </c>
      <c r="B632" t="s">
        <v>8219</v>
      </c>
      <c r="C632">
        <v>17</v>
      </c>
      <c r="E632">
        <v>1484</v>
      </c>
      <c r="F632" t="s">
        <v>8221</v>
      </c>
      <c r="G632">
        <v>0</v>
      </c>
    </row>
    <row r="633" spans="1:7" x14ac:dyDescent="0.2">
      <c r="A633" s="15">
        <v>1395</v>
      </c>
      <c r="B633" t="s">
        <v>8219</v>
      </c>
      <c r="C633">
        <v>82</v>
      </c>
      <c r="E633">
        <v>1485</v>
      </c>
      <c r="F633" t="s">
        <v>8221</v>
      </c>
      <c r="G633">
        <v>3</v>
      </c>
    </row>
    <row r="634" spans="1:7" x14ac:dyDescent="0.2">
      <c r="A634" s="15">
        <v>1396</v>
      </c>
      <c r="B634" t="s">
        <v>8219</v>
      </c>
      <c r="C634">
        <v>73</v>
      </c>
      <c r="E634">
        <v>1486</v>
      </c>
      <c r="F634" t="s">
        <v>8221</v>
      </c>
      <c r="G634">
        <v>3</v>
      </c>
    </row>
    <row r="635" spans="1:7" x14ac:dyDescent="0.2">
      <c r="A635" s="15">
        <v>1397</v>
      </c>
      <c r="B635" t="s">
        <v>8219</v>
      </c>
      <c r="C635">
        <v>158</v>
      </c>
      <c r="E635">
        <v>1487</v>
      </c>
      <c r="F635" t="s">
        <v>8221</v>
      </c>
      <c r="G635">
        <v>0</v>
      </c>
    </row>
    <row r="636" spans="1:7" x14ac:dyDescent="0.2">
      <c r="A636" s="15">
        <v>1398</v>
      </c>
      <c r="B636" t="s">
        <v>8219</v>
      </c>
      <c r="C636">
        <v>65</v>
      </c>
      <c r="E636">
        <v>1488</v>
      </c>
      <c r="F636" t="s">
        <v>8221</v>
      </c>
      <c r="G636">
        <v>6</v>
      </c>
    </row>
    <row r="637" spans="1:7" x14ac:dyDescent="0.2">
      <c r="A637" s="15">
        <v>1399</v>
      </c>
      <c r="B637" t="s">
        <v>8219</v>
      </c>
      <c r="C637">
        <v>184</v>
      </c>
      <c r="E637">
        <v>1489</v>
      </c>
      <c r="F637" t="s">
        <v>8221</v>
      </c>
      <c r="G637">
        <v>0</v>
      </c>
    </row>
    <row r="638" spans="1:7" x14ac:dyDescent="0.2">
      <c r="A638" s="15">
        <v>1400</v>
      </c>
      <c r="B638" t="s">
        <v>8219</v>
      </c>
      <c r="C638">
        <v>34</v>
      </c>
      <c r="E638">
        <v>1490</v>
      </c>
      <c r="F638" t="s">
        <v>8221</v>
      </c>
      <c r="G638">
        <v>19</v>
      </c>
    </row>
    <row r="639" spans="1:7" x14ac:dyDescent="0.2">
      <c r="A639" s="15">
        <v>1401</v>
      </c>
      <c r="B639" t="s">
        <v>8219</v>
      </c>
      <c r="C639">
        <v>240</v>
      </c>
      <c r="E639">
        <v>1491</v>
      </c>
      <c r="F639" t="s">
        <v>8221</v>
      </c>
      <c r="G639">
        <v>1</v>
      </c>
    </row>
    <row r="640" spans="1:7" x14ac:dyDescent="0.2">
      <c r="A640" s="15">
        <v>1402</v>
      </c>
      <c r="B640" t="s">
        <v>8219</v>
      </c>
      <c r="C640">
        <v>113</v>
      </c>
      <c r="E640">
        <v>1492</v>
      </c>
      <c r="F640" t="s">
        <v>8221</v>
      </c>
      <c r="G640">
        <v>2</v>
      </c>
    </row>
    <row r="641" spans="1:7" x14ac:dyDescent="0.2">
      <c r="A641" s="15">
        <v>1403</v>
      </c>
      <c r="B641" t="s">
        <v>8219</v>
      </c>
      <c r="C641">
        <v>66</v>
      </c>
      <c r="E641">
        <v>1493</v>
      </c>
      <c r="F641" t="s">
        <v>8221</v>
      </c>
      <c r="G641">
        <v>0</v>
      </c>
    </row>
    <row r="642" spans="1:7" x14ac:dyDescent="0.2">
      <c r="A642" s="15">
        <v>1461</v>
      </c>
      <c r="B642" t="s">
        <v>8219</v>
      </c>
      <c r="C642">
        <v>340</v>
      </c>
      <c r="E642">
        <v>1494</v>
      </c>
      <c r="F642" t="s">
        <v>8221</v>
      </c>
      <c r="G642">
        <v>11</v>
      </c>
    </row>
    <row r="643" spans="1:7" x14ac:dyDescent="0.2">
      <c r="A643" s="15">
        <v>1462</v>
      </c>
      <c r="B643" t="s">
        <v>8219</v>
      </c>
      <c r="C643">
        <v>150</v>
      </c>
      <c r="E643">
        <v>1495</v>
      </c>
      <c r="F643" t="s">
        <v>8221</v>
      </c>
      <c r="G643">
        <v>0</v>
      </c>
    </row>
    <row r="644" spans="1:7" x14ac:dyDescent="0.2">
      <c r="A644" s="15">
        <v>1463</v>
      </c>
      <c r="B644" t="s">
        <v>8219</v>
      </c>
      <c r="C644">
        <v>25</v>
      </c>
      <c r="E644">
        <v>1496</v>
      </c>
      <c r="F644" t="s">
        <v>8221</v>
      </c>
      <c r="G644">
        <v>0</v>
      </c>
    </row>
    <row r="645" spans="1:7" x14ac:dyDescent="0.2">
      <c r="A645" s="15">
        <v>1464</v>
      </c>
      <c r="B645" t="s">
        <v>8219</v>
      </c>
      <c r="C645">
        <v>234</v>
      </c>
      <c r="E645">
        <v>1497</v>
      </c>
      <c r="F645" t="s">
        <v>8221</v>
      </c>
      <c r="G645">
        <v>1</v>
      </c>
    </row>
    <row r="646" spans="1:7" x14ac:dyDescent="0.2">
      <c r="A646" s="15">
        <v>1465</v>
      </c>
      <c r="B646" t="s">
        <v>8219</v>
      </c>
      <c r="C646">
        <v>2602</v>
      </c>
      <c r="E646">
        <v>1498</v>
      </c>
      <c r="F646" t="s">
        <v>8221</v>
      </c>
      <c r="G646">
        <v>3</v>
      </c>
    </row>
    <row r="647" spans="1:7" x14ac:dyDescent="0.2">
      <c r="A647" s="15">
        <v>1466</v>
      </c>
      <c r="B647" t="s">
        <v>8219</v>
      </c>
      <c r="C647">
        <v>248</v>
      </c>
      <c r="E647">
        <v>1499</v>
      </c>
      <c r="F647" t="s">
        <v>8221</v>
      </c>
      <c r="G647">
        <v>1</v>
      </c>
    </row>
    <row r="648" spans="1:7" x14ac:dyDescent="0.2">
      <c r="A648" s="15">
        <v>1467</v>
      </c>
      <c r="B648" t="s">
        <v>8219</v>
      </c>
      <c r="C648">
        <v>600</v>
      </c>
      <c r="E648">
        <v>1500</v>
      </c>
      <c r="F648" t="s">
        <v>8221</v>
      </c>
      <c r="G648">
        <v>15</v>
      </c>
    </row>
    <row r="649" spans="1:7" x14ac:dyDescent="0.2">
      <c r="A649" s="15">
        <v>1468</v>
      </c>
      <c r="B649" t="s">
        <v>8219</v>
      </c>
      <c r="C649">
        <v>293</v>
      </c>
      <c r="E649">
        <v>1541</v>
      </c>
      <c r="F649" t="s">
        <v>8221</v>
      </c>
      <c r="G649">
        <v>2</v>
      </c>
    </row>
    <row r="650" spans="1:7" x14ac:dyDescent="0.2">
      <c r="A650" s="15">
        <v>1469</v>
      </c>
      <c r="B650" t="s">
        <v>8219</v>
      </c>
      <c r="C650">
        <v>321</v>
      </c>
      <c r="E650">
        <v>1542</v>
      </c>
      <c r="F650" t="s">
        <v>8221</v>
      </c>
      <c r="G650">
        <v>1</v>
      </c>
    </row>
    <row r="651" spans="1:7" x14ac:dyDescent="0.2">
      <c r="A651" s="15">
        <v>1470</v>
      </c>
      <c r="B651" t="s">
        <v>8219</v>
      </c>
      <c r="C651">
        <v>81</v>
      </c>
      <c r="E651">
        <v>1543</v>
      </c>
      <c r="F651" t="s">
        <v>8221</v>
      </c>
      <c r="G651">
        <v>1</v>
      </c>
    </row>
    <row r="652" spans="1:7" x14ac:dyDescent="0.2">
      <c r="A652" s="15">
        <v>1471</v>
      </c>
      <c r="B652" t="s">
        <v>8219</v>
      </c>
      <c r="C652">
        <v>343</v>
      </c>
      <c r="E652">
        <v>1544</v>
      </c>
      <c r="F652" t="s">
        <v>8221</v>
      </c>
      <c r="G652">
        <v>0</v>
      </c>
    </row>
    <row r="653" spans="1:7" x14ac:dyDescent="0.2">
      <c r="A653" s="15">
        <v>1472</v>
      </c>
      <c r="B653" t="s">
        <v>8219</v>
      </c>
      <c r="C653">
        <v>336</v>
      </c>
      <c r="E653">
        <v>1545</v>
      </c>
      <c r="F653" t="s">
        <v>8221</v>
      </c>
      <c r="G653">
        <v>1</v>
      </c>
    </row>
    <row r="654" spans="1:7" x14ac:dyDescent="0.2">
      <c r="A654" s="15">
        <v>1473</v>
      </c>
      <c r="B654" t="s">
        <v>8219</v>
      </c>
      <c r="C654">
        <v>47</v>
      </c>
      <c r="E654">
        <v>1546</v>
      </c>
      <c r="F654" t="s">
        <v>8221</v>
      </c>
      <c r="G654">
        <v>11</v>
      </c>
    </row>
    <row r="655" spans="1:7" x14ac:dyDescent="0.2">
      <c r="A655" s="15">
        <v>1474</v>
      </c>
      <c r="B655" t="s">
        <v>8219</v>
      </c>
      <c r="C655">
        <v>76</v>
      </c>
      <c r="E655">
        <v>1547</v>
      </c>
      <c r="F655" t="s">
        <v>8221</v>
      </c>
      <c r="G655">
        <v>0</v>
      </c>
    </row>
    <row r="656" spans="1:7" x14ac:dyDescent="0.2">
      <c r="A656" s="15">
        <v>1475</v>
      </c>
      <c r="B656" t="s">
        <v>8219</v>
      </c>
      <c r="C656">
        <v>441</v>
      </c>
      <c r="E656">
        <v>1548</v>
      </c>
      <c r="F656" t="s">
        <v>8221</v>
      </c>
      <c r="G656">
        <v>1</v>
      </c>
    </row>
    <row r="657" spans="1:7" x14ac:dyDescent="0.2">
      <c r="A657" s="15">
        <v>1476</v>
      </c>
      <c r="B657" t="s">
        <v>8219</v>
      </c>
      <c r="C657">
        <v>916</v>
      </c>
      <c r="E657">
        <v>1549</v>
      </c>
      <c r="F657" t="s">
        <v>8221</v>
      </c>
      <c r="G657">
        <v>6</v>
      </c>
    </row>
    <row r="658" spans="1:7" x14ac:dyDescent="0.2">
      <c r="A658" s="15">
        <v>1477</v>
      </c>
      <c r="B658" t="s">
        <v>8219</v>
      </c>
      <c r="C658">
        <v>369</v>
      </c>
      <c r="E658">
        <v>1550</v>
      </c>
      <c r="F658" t="s">
        <v>8221</v>
      </c>
      <c r="G658">
        <v>7</v>
      </c>
    </row>
    <row r="659" spans="1:7" x14ac:dyDescent="0.2">
      <c r="A659" s="15">
        <v>1478</v>
      </c>
      <c r="B659" t="s">
        <v>8219</v>
      </c>
      <c r="C659">
        <v>20242</v>
      </c>
      <c r="E659">
        <v>1551</v>
      </c>
      <c r="F659" t="s">
        <v>8221</v>
      </c>
      <c r="G659">
        <v>0</v>
      </c>
    </row>
    <row r="660" spans="1:7" x14ac:dyDescent="0.2">
      <c r="A660" s="15">
        <v>1479</v>
      </c>
      <c r="B660" t="s">
        <v>8219</v>
      </c>
      <c r="C660">
        <v>71</v>
      </c>
      <c r="E660">
        <v>1552</v>
      </c>
      <c r="F660" t="s">
        <v>8221</v>
      </c>
      <c r="G660">
        <v>16</v>
      </c>
    </row>
    <row r="661" spans="1:7" x14ac:dyDescent="0.2">
      <c r="A661" s="15">
        <v>1480</v>
      </c>
      <c r="B661" t="s">
        <v>8219</v>
      </c>
      <c r="C661">
        <v>635</v>
      </c>
      <c r="E661">
        <v>1553</v>
      </c>
      <c r="F661" t="s">
        <v>8221</v>
      </c>
      <c r="G661">
        <v>0</v>
      </c>
    </row>
    <row r="662" spans="1:7" x14ac:dyDescent="0.2">
      <c r="A662" s="15">
        <v>1501</v>
      </c>
      <c r="B662" t="s">
        <v>8219</v>
      </c>
      <c r="C662">
        <v>885</v>
      </c>
      <c r="E662">
        <v>1554</v>
      </c>
      <c r="F662" t="s">
        <v>8221</v>
      </c>
      <c r="G662">
        <v>0</v>
      </c>
    </row>
    <row r="663" spans="1:7" x14ac:dyDescent="0.2">
      <c r="A663" s="15">
        <v>1502</v>
      </c>
      <c r="B663" t="s">
        <v>8219</v>
      </c>
      <c r="C663">
        <v>329</v>
      </c>
      <c r="E663">
        <v>1555</v>
      </c>
      <c r="F663" t="s">
        <v>8221</v>
      </c>
      <c r="G663">
        <v>0</v>
      </c>
    </row>
    <row r="664" spans="1:7" x14ac:dyDescent="0.2">
      <c r="A664" s="15">
        <v>1503</v>
      </c>
      <c r="B664" t="s">
        <v>8219</v>
      </c>
      <c r="C664">
        <v>71</v>
      </c>
      <c r="E664">
        <v>1556</v>
      </c>
      <c r="F664" t="s">
        <v>8221</v>
      </c>
      <c r="G664">
        <v>12</v>
      </c>
    </row>
    <row r="665" spans="1:7" x14ac:dyDescent="0.2">
      <c r="A665" s="15">
        <v>1504</v>
      </c>
      <c r="B665" t="s">
        <v>8219</v>
      </c>
      <c r="C665">
        <v>269</v>
      </c>
      <c r="E665">
        <v>1557</v>
      </c>
      <c r="F665" t="s">
        <v>8221</v>
      </c>
      <c r="G665">
        <v>1</v>
      </c>
    </row>
    <row r="666" spans="1:7" x14ac:dyDescent="0.2">
      <c r="A666" s="15">
        <v>1505</v>
      </c>
      <c r="B666" t="s">
        <v>8219</v>
      </c>
      <c r="C666">
        <v>345</v>
      </c>
      <c r="E666">
        <v>1558</v>
      </c>
      <c r="F666" t="s">
        <v>8221</v>
      </c>
      <c r="G666">
        <v>3</v>
      </c>
    </row>
    <row r="667" spans="1:7" x14ac:dyDescent="0.2">
      <c r="A667" s="15">
        <v>1506</v>
      </c>
      <c r="B667" t="s">
        <v>8219</v>
      </c>
      <c r="C667">
        <v>43</v>
      </c>
      <c r="E667">
        <v>1559</v>
      </c>
      <c r="F667" t="s">
        <v>8221</v>
      </c>
      <c r="G667">
        <v>1</v>
      </c>
    </row>
    <row r="668" spans="1:7" x14ac:dyDescent="0.2">
      <c r="A668" s="15">
        <v>1507</v>
      </c>
      <c r="B668" t="s">
        <v>8219</v>
      </c>
      <c r="C668">
        <v>33</v>
      </c>
      <c r="E668">
        <v>1560</v>
      </c>
      <c r="F668" t="s">
        <v>8221</v>
      </c>
      <c r="G668">
        <v>4</v>
      </c>
    </row>
    <row r="669" spans="1:7" x14ac:dyDescent="0.2">
      <c r="A669" s="15">
        <v>1508</v>
      </c>
      <c r="B669" t="s">
        <v>8219</v>
      </c>
      <c r="C669">
        <v>211</v>
      </c>
      <c r="E669">
        <v>1581</v>
      </c>
      <c r="F669" t="s">
        <v>8221</v>
      </c>
      <c r="G669">
        <v>1</v>
      </c>
    </row>
    <row r="670" spans="1:7" x14ac:dyDescent="0.2">
      <c r="A670" s="15">
        <v>1509</v>
      </c>
      <c r="B670" t="s">
        <v>8219</v>
      </c>
      <c r="C670">
        <v>196</v>
      </c>
      <c r="E670">
        <v>1582</v>
      </c>
      <c r="F670" t="s">
        <v>8221</v>
      </c>
      <c r="G670">
        <v>3</v>
      </c>
    </row>
    <row r="671" spans="1:7" x14ac:dyDescent="0.2">
      <c r="A671" s="15">
        <v>1510</v>
      </c>
      <c r="B671" t="s">
        <v>8219</v>
      </c>
      <c r="C671">
        <v>405</v>
      </c>
      <c r="E671">
        <v>1583</v>
      </c>
      <c r="F671" t="s">
        <v>8221</v>
      </c>
      <c r="G671">
        <v>1</v>
      </c>
    </row>
    <row r="672" spans="1:7" x14ac:dyDescent="0.2">
      <c r="A672" s="15">
        <v>1511</v>
      </c>
      <c r="B672" t="s">
        <v>8219</v>
      </c>
      <c r="C672">
        <v>206</v>
      </c>
      <c r="E672">
        <v>1584</v>
      </c>
      <c r="F672" t="s">
        <v>8221</v>
      </c>
      <c r="G672">
        <v>0</v>
      </c>
    </row>
    <row r="673" spans="1:7" x14ac:dyDescent="0.2">
      <c r="A673" s="15">
        <v>1512</v>
      </c>
      <c r="B673" t="s">
        <v>8219</v>
      </c>
      <c r="C673">
        <v>335</v>
      </c>
      <c r="E673">
        <v>1585</v>
      </c>
      <c r="F673" t="s">
        <v>8221</v>
      </c>
      <c r="G673">
        <v>12</v>
      </c>
    </row>
    <row r="674" spans="1:7" x14ac:dyDescent="0.2">
      <c r="A674" s="15">
        <v>1513</v>
      </c>
      <c r="B674" t="s">
        <v>8219</v>
      </c>
      <c r="C674">
        <v>215</v>
      </c>
      <c r="E674">
        <v>1586</v>
      </c>
      <c r="F674" t="s">
        <v>8221</v>
      </c>
      <c r="G674">
        <v>0</v>
      </c>
    </row>
    <row r="675" spans="1:7" x14ac:dyDescent="0.2">
      <c r="A675" s="15">
        <v>1514</v>
      </c>
      <c r="B675" t="s">
        <v>8219</v>
      </c>
      <c r="C675">
        <v>176</v>
      </c>
      <c r="E675">
        <v>1587</v>
      </c>
      <c r="F675" t="s">
        <v>8221</v>
      </c>
      <c r="G675">
        <v>1</v>
      </c>
    </row>
    <row r="676" spans="1:7" x14ac:dyDescent="0.2">
      <c r="A676" s="15">
        <v>1515</v>
      </c>
      <c r="B676" t="s">
        <v>8219</v>
      </c>
      <c r="C676">
        <v>555</v>
      </c>
      <c r="E676">
        <v>1588</v>
      </c>
      <c r="F676" t="s">
        <v>8221</v>
      </c>
      <c r="G676">
        <v>0</v>
      </c>
    </row>
    <row r="677" spans="1:7" x14ac:dyDescent="0.2">
      <c r="A677" s="15">
        <v>1516</v>
      </c>
      <c r="B677" t="s">
        <v>8219</v>
      </c>
      <c r="C677">
        <v>116</v>
      </c>
      <c r="E677">
        <v>1589</v>
      </c>
      <c r="F677" t="s">
        <v>8221</v>
      </c>
      <c r="G677">
        <v>0</v>
      </c>
    </row>
    <row r="678" spans="1:7" x14ac:dyDescent="0.2">
      <c r="A678" s="15">
        <v>1517</v>
      </c>
      <c r="B678" t="s">
        <v>8219</v>
      </c>
      <c r="C678">
        <v>615</v>
      </c>
      <c r="E678">
        <v>1590</v>
      </c>
      <c r="F678" t="s">
        <v>8221</v>
      </c>
      <c r="G678">
        <v>2</v>
      </c>
    </row>
    <row r="679" spans="1:7" x14ac:dyDescent="0.2">
      <c r="A679" s="15">
        <v>1518</v>
      </c>
      <c r="B679" t="s">
        <v>8219</v>
      </c>
      <c r="C679">
        <v>236</v>
      </c>
      <c r="E679">
        <v>1591</v>
      </c>
      <c r="F679" t="s">
        <v>8221</v>
      </c>
      <c r="G679">
        <v>92</v>
      </c>
    </row>
    <row r="680" spans="1:7" x14ac:dyDescent="0.2">
      <c r="A680" s="15">
        <v>1519</v>
      </c>
      <c r="B680" t="s">
        <v>8219</v>
      </c>
      <c r="C680">
        <v>145</v>
      </c>
      <c r="E680">
        <v>1592</v>
      </c>
      <c r="F680" t="s">
        <v>8221</v>
      </c>
      <c r="G680">
        <v>0</v>
      </c>
    </row>
    <row r="681" spans="1:7" x14ac:dyDescent="0.2">
      <c r="A681" s="15">
        <v>1520</v>
      </c>
      <c r="B681" t="s">
        <v>8219</v>
      </c>
      <c r="C681">
        <v>167</v>
      </c>
      <c r="E681">
        <v>1593</v>
      </c>
      <c r="F681" t="s">
        <v>8221</v>
      </c>
      <c r="G681">
        <v>3</v>
      </c>
    </row>
    <row r="682" spans="1:7" x14ac:dyDescent="0.2">
      <c r="A682" s="15">
        <v>1521</v>
      </c>
      <c r="B682" t="s">
        <v>8219</v>
      </c>
      <c r="C682">
        <v>235</v>
      </c>
      <c r="E682">
        <v>1594</v>
      </c>
      <c r="F682" t="s">
        <v>8221</v>
      </c>
      <c r="G682">
        <v>10</v>
      </c>
    </row>
    <row r="683" spans="1:7" x14ac:dyDescent="0.2">
      <c r="A683" s="15">
        <v>1522</v>
      </c>
      <c r="B683" t="s">
        <v>8219</v>
      </c>
      <c r="C683">
        <v>452</v>
      </c>
      <c r="E683">
        <v>1595</v>
      </c>
      <c r="F683" t="s">
        <v>8221</v>
      </c>
      <c r="G683">
        <v>7</v>
      </c>
    </row>
    <row r="684" spans="1:7" x14ac:dyDescent="0.2">
      <c r="A684" s="15">
        <v>1523</v>
      </c>
      <c r="B684" t="s">
        <v>8219</v>
      </c>
      <c r="C684">
        <v>241</v>
      </c>
      <c r="E684">
        <v>1596</v>
      </c>
      <c r="F684" t="s">
        <v>8221</v>
      </c>
      <c r="G684">
        <v>3</v>
      </c>
    </row>
    <row r="685" spans="1:7" x14ac:dyDescent="0.2">
      <c r="A685" s="15">
        <v>1524</v>
      </c>
      <c r="B685" t="s">
        <v>8219</v>
      </c>
      <c r="C685">
        <v>28</v>
      </c>
      <c r="E685">
        <v>1597</v>
      </c>
      <c r="F685" t="s">
        <v>8221</v>
      </c>
      <c r="G685">
        <v>0</v>
      </c>
    </row>
    <row r="686" spans="1:7" x14ac:dyDescent="0.2">
      <c r="A686" s="15">
        <v>1525</v>
      </c>
      <c r="B686" t="s">
        <v>8219</v>
      </c>
      <c r="C686">
        <v>140</v>
      </c>
      <c r="E686">
        <v>1598</v>
      </c>
      <c r="F686" t="s">
        <v>8221</v>
      </c>
      <c r="G686">
        <v>1</v>
      </c>
    </row>
    <row r="687" spans="1:7" x14ac:dyDescent="0.2">
      <c r="A687" s="15">
        <v>1526</v>
      </c>
      <c r="B687" t="s">
        <v>8219</v>
      </c>
      <c r="C687">
        <v>280</v>
      </c>
      <c r="E687">
        <v>1599</v>
      </c>
      <c r="F687" t="s">
        <v>8221</v>
      </c>
      <c r="G687">
        <v>0</v>
      </c>
    </row>
    <row r="688" spans="1:7" x14ac:dyDescent="0.2">
      <c r="A688" s="15">
        <v>1527</v>
      </c>
      <c r="B688" t="s">
        <v>8219</v>
      </c>
      <c r="C688">
        <v>70</v>
      </c>
      <c r="E688">
        <v>1600</v>
      </c>
      <c r="F688" t="s">
        <v>8221</v>
      </c>
      <c r="G688">
        <v>9</v>
      </c>
    </row>
    <row r="689" spans="1:7" x14ac:dyDescent="0.2">
      <c r="A689" s="15">
        <v>1528</v>
      </c>
      <c r="B689" t="s">
        <v>8219</v>
      </c>
      <c r="C689">
        <v>160</v>
      </c>
      <c r="E689">
        <v>1701</v>
      </c>
      <c r="F689" t="s">
        <v>8221</v>
      </c>
      <c r="G689">
        <v>2</v>
      </c>
    </row>
    <row r="690" spans="1:7" x14ac:dyDescent="0.2">
      <c r="A690" s="15">
        <v>1529</v>
      </c>
      <c r="B690" t="s">
        <v>8219</v>
      </c>
      <c r="C690">
        <v>141</v>
      </c>
      <c r="E690">
        <v>1702</v>
      </c>
      <c r="F690" t="s">
        <v>8221</v>
      </c>
      <c r="G690">
        <v>1</v>
      </c>
    </row>
    <row r="691" spans="1:7" x14ac:dyDescent="0.2">
      <c r="A691" s="15">
        <v>1530</v>
      </c>
      <c r="B691" t="s">
        <v>8219</v>
      </c>
      <c r="C691">
        <v>874</v>
      </c>
      <c r="E691">
        <v>1703</v>
      </c>
      <c r="F691" t="s">
        <v>8221</v>
      </c>
      <c r="G691">
        <v>2</v>
      </c>
    </row>
    <row r="692" spans="1:7" x14ac:dyDescent="0.2">
      <c r="A692" s="15">
        <v>1531</v>
      </c>
      <c r="B692" t="s">
        <v>8219</v>
      </c>
      <c r="C692">
        <v>73</v>
      </c>
      <c r="E692">
        <v>1704</v>
      </c>
      <c r="F692" t="s">
        <v>8221</v>
      </c>
      <c r="G692">
        <v>11</v>
      </c>
    </row>
    <row r="693" spans="1:7" x14ac:dyDescent="0.2">
      <c r="A693" s="15">
        <v>1532</v>
      </c>
      <c r="B693" t="s">
        <v>8219</v>
      </c>
      <c r="C693">
        <v>294</v>
      </c>
      <c r="E693">
        <v>1705</v>
      </c>
      <c r="F693" t="s">
        <v>8221</v>
      </c>
      <c r="G693">
        <v>0</v>
      </c>
    </row>
    <row r="694" spans="1:7" x14ac:dyDescent="0.2">
      <c r="A694" s="15">
        <v>1533</v>
      </c>
      <c r="B694" t="s">
        <v>8219</v>
      </c>
      <c r="C694">
        <v>740</v>
      </c>
      <c r="E694">
        <v>1706</v>
      </c>
      <c r="F694" t="s">
        <v>8221</v>
      </c>
      <c r="G694">
        <v>0</v>
      </c>
    </row>
    <row r="695" spans="1:7" x14ac:dyDescent="0.2">
      <c r="A695" s="15">
        <v>1534</v>
      </c>
      <c r="B695" t="s">
        <v>8219</v>
      </c>
      <c r="C695">
        <v>369</v>
      </c>
      <c r="E695">
        <v>1707</v>
      </c>
      <c r="F695" t="s">
        <v>8221</v>
      </c>
      <c r="G695">
        <v>9</v>
      </c>
    </row>
    <row r="696" spans="1:7" x14ac:dyDescent="0.2">
      <c r="A696" s="15">
        <v>1535</v>
      </c>
      <c r="B696" t="s">
        <v>8219</v>
      </c>
      <c r="C696">
        <v>110</v>
      </c>
      <c r="E696">
        <v>1708</v>
      </c>
      <c r="F696" t="s">
        <v>8221</v>
      </c>
      <c r="G696">
        <v>0</v>
      </c>
    </row>
    <row r="697" spans="1:7" x14ac:dyDescent="0.2">
      <c r="A697" s="15">
        <v>1536</v>
      </c>
      <c r="B697" t="s">
        <v>8219</v>
      </c>
      <c r="C697">
        <v>455</v>
      </c>
      <c r="E697">
        <v>1709</v>
      </c>
      <c r="F697" t="s">
        <v>8221</v>
      </c>
      <c r="G697">
        <v>4</v>
      </c>
    </row>
    <row r="698" spans="1:7" x14ac:dyDescent="0.2">
      <c r="A698" s="15">
        <v>1537</v>
      </c>
      <c r="B698" t="s">
        <v>8219</v>
      </c>
      <c r="C698">
        <v>224</v>
      </c>
      <c r="E698">
        <v>1710</v>
      </c>
      <c r="F698" t="s">
        <v>8221</v>
      </c>
      <c r="G698">
        <v>1</v>
      </c>
    </row>
    <row r="699" spans="1:7" x14ac:dyDescent="0.2">
      <c r="A699" s="15">
        <v>1538</v>
      </c>
      <c r="B699" t="s">
        <v>8219</v>
      </c>
      <c r="C699">
        <v>46</v>
      </c>
      <c r="E699">
        <v>1711</v>
      </c>
      <c r="F699" t="s">
        <v>8221</v>
      </c>
      <c r="G699">
        <v>2</v>
      </c>
    </row>
    <row r="700" spans="1:7" x14ac:dyDescent="0.2">
      <c r="A700" s="15">
        <v>1539</v>
      </c>
      <c r="B700" t="s">
        <v>8219</v>
      </c>
      <c r="C700">
        <v>284</v>
      </c>
      <c r="E700">
        <v>1712</v>
      </c>
      <c r="F700" t="s">
        <v>8221</v>
      </c>
      <c r="G700">
        <v>0</v>
      </c>
    </row>
    <row r="701" spans="1:7" x14ac:dyDescent="0.2">
      <c r="A701" s="15">
        <v>1540</v>
      </c>
      <c r="B701" t="s">
        <v>8219</v>
      </c>
      <c r="C701">
        <v>98</v>
      </c>
      <c r="E701">
        <v>1713</v>
      </c>
      <c r="F701" t="s">
        <v>8221</v>
      </c>
      <c r="G701">
        <v>1</v>
      </c>
    </row>
    <row r="702" spans="1:7" x14ac:dyDescent="0.2">
      <c r="A702" s="15">
        <v>1601</v>
      </c>
      <c r="B702" t="s">
        <v>8219</v>
      </c>
      <c r="C702">
        <v>56</v>
      </c>
      <c r="E702">
        <v>1714</v>
      </c>
      <c r="F702" t="s">
        <v>8221</v>
      </c>
      <c r="G702">
        <v>17</v>
      </c>
    </row>
    <row r="703" spans="1:7" x14ac:dyDescent="0.2">
      <c r="A703" s="15">
        <v>1602</v>
      </c>
      <c r="B703" t="s">
        <v>8219</v>
      </c>
      <c r="C703">
        <v>32</v>
      </c>
      <c r="E703">
        <v>1715</v>
      </c>
      <c r="F703" t="s">
        <v>8221</v>
      </c>
      <c r="G703">
        <v>2</v>
      </c>
    </row>
    <row r="704" spans="1:7" x14ac:dyDescent="0.2">
      <c r="A704" s="15">
        <v>1603</v>
      </c>
      <c r="B704" t="s">
        <v>8219</v>
      </c>
      <c r="C704">
        <v>30</v>
      </c>
      <c r="E704">
        <v>1716</v>
      </c>
      <c r="F704" t="s">
        <v>8221</v>
      </c>
      <c r="G704">
        <v>3</v>
      </c>
    </row>
    <row r="705" spans="1:7" x14ac:dyDescent="0.2">
      <c r="A705" s="15">
        <v>1604</v>
      </c>
      <c r="B705" t="s">
        <v>8219</v>
      </c>
      <c r="C705">
        <v>70</v>
      </c>
      <c r="E705">
        <v>1717</v>
      </c>
      <c r="F705" t="s">
        <v>8221</v>
      </c>
      <c r="G705">
        <v>41</v>
      </c>
    </row>
    <row r="706" spans="1:7" x14ac:dyDescent="0.2">
      <c r="A706" s="15">
        <v>1605</v>
      </c>
      <c r="B706" t="s">
        <v>8219</v>
      </c>
      <c r="C706">
        <v>44</v>
      </c>
      <c r="E706">
        <v>1718</v>
      </c>
      <c r="F706" t="s">
        <v>8221</v>
      </c>
      <c r="G706">
        <v>2</v>
      </c>
    </row>
    <row r="707" spans="1:7" x14ac:dyDescent="0.2">
      <c r="A707" s="15">
        <v>1606</v>
      </c>
      <c r="B707" t="s">
        <v>8219</v>
      </c>
      <c r="C707">
        <v>92</v>
      </c>
      <c r="E707">
        <v>1719</v>
      </c>
      <c r="F707" t="s">
        <v>8221</v>
      </c>
      <c r="G707">
        <v>3</v>
      </c>
    </row>
    <row r="708" spans="1:7" x14ac:dyDescent="0.2">
      <c r="A708" s="15">
        <v>1607</v>
      </c>
      <c r="B708" t="s">
        <v>8219</v>
      </c>
      <c r="C708">
        <v>205</v>
      </c>
      <c r="E708">
        <v>1720</v>
      </c>
      <c r="F708" t="s">
        <v>8221</v>
      </c>
      <c r="G708">
        <v>8</v>
      </c>
    </row>
    <row r="709" spans="1:7" x14ac:dyDescent="0.2">
      <c r="A709" s="15">
        <v>1608</v>
      </c>
      <c r="B709" t="s">
        <v>8219</v>
      </c>
      <c r="C709">
        <v>23</v>
      </c>
      <c r="E709">
        <v>1721</v>
      </c>
      <c r="F709" t="s">
        <v>8221</v>
      </c>
      <c r="G709">
        <v>0</v>
      </c>
    </row>
    <row r="710" spans="1:7" x14ac:dyDescent="0.2">
      <c r="A710" s="15">
        <v>1609</v>
      </c>
      <c r="B710" t="s">
        <v>8219</v>
      </c>
      <c r="C710">
        <v>4</v>
      </c>
      <c r="E710">
        <v>1722</v>
      </c>
      <c r="F710" t="s">
        <v>8221</v>
      </c>
      <c r="G710">
        <v>1</v>
      </c>
    </row>
    <row r="711" spans="1:7" x14ac:dyDescent="0.2">
      <c r="A711" s="15">
        <v>1610</v>
      </c>
      <c r="B711" t="s">
        <v>8219</v>
      </c>
      <c r="C711">
        <v>112</v>
      </c>
      <c r="E711">
        <v>1723</v>
      </c>
      <c r="F711" t="s">
        <v>8221</v>
      </c>
      <c r="G711">
        <v>3</v>
      </c>
    </row>
    <row r="712" spans="1:7" x14ac:dyDescent="0.2">
      <c r="A712" s="15">
        <v>1611</v>
      </c>
      <c r="B712" t="s">
        <v>8219</v>
      </c>
      <c r="C712">
        <v>27</v>
      </c>
      <c r="E712">
        <v>1724</v>
      </c>
      <c r="F712" t="s">
        <v>8221</v>
      </c>
      <c r="G712">
        <v>4</v>
      </c>
    </row>
    <row r="713" spans="1:7" x14ac:dyDescent="0.2">
      <c r="A713" s="15">
        <v>1612</v>
      </c>
      <c r="B713" t="s">
        <v>8219</v>
      </c>
      <c r="C713">
        <v>11</v>
      </c>
      <c r="E713">
        <v>1725</v>
      </c>
      <c r="F713" t="s">
        <v>8221</v>
      </c>
      <c r="G713">
        <v>9</v>
      </c>
    </row>
    <row r="714" spans="1:7" x14ac:dyDescent="0.2">
      <c r="A714" s="15">
        <v>1613</v>
      </c>
      <c r="B714" t="s">
        <v>8219</v>
      </c>
      <c r="C714">
        <v>26</v>
      </c>
      <c r="E714">
        <v>1726</v>
      </c>
      <c r="F714" t="s">
        <v>8221</v>
      </c>
      <c r="G714">
        <v>16</v>
      </c>
    </row>
    <row r="715" spans="1:7" x14ac:dyDescent="0.2">
      <c r="A715" s="15">
        <v>1614</v>
      </c>
      <c r="B715" t="s">
        <v>8219</v>
      </c>
      <c r="C715">
        <v>77</v>
      </c>
      <c r="E715">
        <v>1727</v>
      </c>
      <c r="F715" t="s">
        <v>8221</v>
      </c>
      <c r="G715">
        <v>1</v>
      </c>
    </row>
    <row r="716" spans="1:7" x14ac:dyDescent="0.2">
      <c r="A716" s="15">
        <v>1615</v>
      </c>
      <c r="B716" t="s">
        <v>8219</v>
      </c>
      <c r="C716">
        <v>136</v>
      </c>
      <c r="E716">
        <v>1728</v>
      </c>
      <c r="F716" t="s">
        <v>8221</v>
      </c>
      <c r="G716">
        <v>7</v>
      </c>
    </row>
    <row r="717" spans="1:7" x14ac:dyDescent="0.2">
      <c r="A717" s="15">
        <v>1616</v>
      </c>
      <c r="B717" t="s">
        <v>8219</v>
      </c>
      <c r="C717">
        <v>157</v>
      </c>
      <c r="E717">
        <v>1729</v>
      </c>
      <c r="F717" t="s">
        <v>8221</v>
      </c>
      <c r="G717">
        <v>0</v>
      </c>
    </row>
    <row r="718" spans="1:7" x14ac:dyDescent="0.2">
      <c r="A718" s="15">
        <v>1617</v>
      </c>
      <c r="B718" t="s">
        <v>8219</v>
      </c>
      <c r="C718">
        <v>158</v>
      </c>
      <c r="E718">
        <v>1730</v>
      </c>
      <c r="F718" t="s">
        <v>8221</v>
      </c>
      <c r="G718">
        <v>0</v>
      </c>
    </row>
    <row r="719" spans="1:7" x14ac:dyDescent="0.2">
      <c r="A719" s="15">
        <v>1618</v>
      </c>
      <c r="B719" t="s">
        <v>8219</v>
      </c>
      <c r="C719">
        <v>27</v>
      </c>
      <c r="E719">
        <v>1731</v>
      </c>
      <c r="F719" t="s">
        <v>8221</v>
      </c>
      <c r="G719">
        <v>0</v>
      </c>
    </row>
    <row r="720" spans="1:7" x14ac:dyDescent="0.2">
      <c r="A720" s="15">
        <v>1619</v>
      </c>
      <c r="B720" t="s">
        <v>8219</v>
      </c>
      <c r="C720">
        <v>23</v>
      </c>
      <c r="E720">
        <v>1732</v>
      </c>
      <c r="F720" t="s">
        <v>8221</v>
      </c>
      <c r="G720">
        <v>0</v>
      </c>
    </row>
    <row r="721" spans="1:7" x14ac:dyDescent="0.2">
      <c r="A721" s="15">
        <v>1620</v>
      </c>
      <c r="B721" t="s">
        <v>8219</v>
      </c>
      <c r="C721">
        <v>17</v>
      </c>
      <c r="E721">
        <v>1733</v>
      </c>
      <c r="F721" t="s">
        <v>8221</v>
      </c>
      <c r="G721">
        <v>0</v>
      </c>
    </row>
    <row r="722" spans="1:7" x14ac:dyDescent="0.2">
      <c r="A722" s="15">
        <v>1621</v>
      </c>
      <c r="B722" t="s">
        <v>8219</v>
      </c>
      <c r="C722">
        <v>37</v>
      </c>
      <c r="E722">
        <v>1734</v>
      </c>
      <c r="F722" t="s">
        <v>8221</v>
      </c>
      <c r="G722">
        <v>1</v>
      </c>
    </row>
    <row r="723" spans="1:7" x14ac:dyDescent="0.2">
      <c r="A723" s="15">
        <v>1622</v>
      </c>
      <c r="B723" t="s">
        <v>8219</v>
      </c>
      <c r="C723">
        <v>65</v>
      </c>
      <c r="E723">
        <v>1735</v>
      </c>
      <c r="F723" t="s">
        <v>8221</v>
      </c>
      <c r="G723">
        <v>2</v>
      </c>
    </row>
    <row r="724" spans="1:7" x14ac:dyDescent="0.2">
      <c r="A724" s="15">
        <v>1623</v>
      </c>
      <c r="B724" t="s">
        <v>8219</v>
      </c>
      <c r="C724">
        <v>18</v>
      </c>
      <c r="E724">
        <v>1736</v>
      </c>
      <c r="F724" t="s">
        <v>8221</v>
      </c>
      <c r="G724">
        <v>1</v>
      </c>
    </row>
    <row r="725" spans="1:7" x14ac:dyDescent="0.2">
      <c r="A725" s="15">
        <v>1624</v>
      </c>
      <c r="B725" t="s">
        <v>8219</v>
      </c>
      <c r="C725">
        <v>25</v>
      </c>
      <c r="E725">
        <v>1737</v>
      </c>
      <c r="F725" t="s">
        <v>8221</v>
      </c>
      <c r="G725">
        <v>15</v>
      </c>
    </row>
    <row r="726" spans="1:7" x14ac:dyDescent="0.2">
      <c r="A726" s="15">
        <v>1625</v>
      </c>
      <c r="B726" t="s">
        <v>8219</v>
      </c>
      <c r="C726">
        <v>104</v>
      </c>
      <c r="E726">
        <v>1738</v>
      </c>
      <c r="F726" t="s">
        <v>8221</v>
      </c>
      <c r="G726">
        <v>1</v>
      </c>
    </row>
    <row r="727" spans="1:7" x14ac:dyDescent="0.2">
      <c r="A727" s="15">
        <v>1626</v>
      </c>
      <c r="B727" t="s">
        <v>8219</v>
      </c>
      <c r="C727">
        <v>108</v>
      </c>
      <c r="E727">
        <v>1739</v>
      </c>
      <c r="F727" t="s">
        <v>8221</v>
      </c>
      <c r="G727">
        <v>1</v>
      </c>
    </row>
    <row r="728" spans="1:7" x14ac:dyDescent="0.2">
      <c r="A728" s="15">
        <v>1627</v>
      </c>
      <c r="B728" t="s">
        <v>8219</v>
      </c>
      <c r="C728">
        <v>38</v>
      </c>
      <c r="E728">
        <v>1740</v>
      </c>
      <c r="F728" t="s">
        <v>8221</v>
      </c>
      <c r="G728">
        <v>0</v>
      </c>
    </row>
    <row r="729" spans="1:7" x14ac:dyDescent="0.2">
      <c r="A729" s="15">
        <v>1628</v>
      </c>
      <c r="B729" t="s">
        <v>8219</v>
      </c>
      <c r="C729">
        <v>88</v>
      </c>
      <c r="E729">
        <v>1764</v>
      </c>
      <c r="F729" t="s">
        <v>8221</v>
      </c>
      <c r="G729">
        <v>39</v>
      </c>
    </row>
    <row r="730" spans="1:7" x14ac:dyDescent="0.2">
      <c r="A730" s="15">
        <v>1629</v>
      </c>
      <c r="B730" t="s">
        <v>8219</v>
      </c>
      <c r="C730">
        <v>82</v>
      </c>
      <c r="E730">
        <v>1765</v>
      </c>
      <c r="F730" t="s">
        <v>8221</v>
      </c>
      <c r="G730">
        <v>103</v>
      </c>
    </row>
    <row r="731" spans="1:7" x14ac:dyDescent="0.2">
      <c r="A731" s="15">
        <v>1630</v>
      </c>
      <c r="B731" t="s">
        <v>8219</v>
      </c>
      <c r="C731">
        <v>126</v>
      </c>
      <c r="E731">
        <v>1766</v>
      </c>
      <c r="F731" t="s">
        <v>8221</v>
      </c>
      <c r="G731">
        <v>0</v>
      </c>
    </row>
    <row r="732" spans="1:7" x14ac:dyDescent="0.2">
      <c r="A732" s="15">
        <v>1631</v>
      </c>
      <c r="B732" t="s">
        <v>8219</v>
      </c>
      <c r="C732">
        <v>133</v>
      </c>
      <c r="E732">
        <v>1767</v>
      </c>
      <c r="F732" t="s">
        <v>8221</v>
      </c>
      <c r="G732">
        <v>39</v>
      </c>
    </row>
    <row r="733" spans="1:7" x14ac:dyDescent="0.2">
      <c r="A733" s="15">
        <v>1632</v>
      </c>
      <c r="B733" t="s">
        <v>8219</v>
      </c>
      <c r="C733">
        <v>47</v>
      </c>
      <c r="E733">
        <v>1768</v>
      </c>
      <c r="F733" t="s">
        <v>8221</v>
      </c>
      <c r="G733">
        <v>15</v>
      </c>
    </row>
    <row r="734" spans="1:7" x14ac:dyDescent="0.2">
      <c r="A734" s="15">
        <v>1633</v>
      </c>
      <c r="B734" t="s">
        <v>8219</v>
      </c>
      <c r="C734">
        <v>58</v>
      </c>
      <c r="E734">
        <v>1769</v>
      </c>
      <c r="F734" t="s">
        <v>8221</v>
      </c>
      <c r="G734">
        <v>22</v>
      </c>
    </row>
    <row r="735" spans="1:7" x14ac:dyDescent="0.2">
      <c r="A735" s="15">
        <v>1634</v>
      </c>
      <c r="B735" t="s">
        <v>8219</v>
      </c>
      <c r="C735">
        <v>32</v>
      </c>
      <c r="E735">
        <v>1770</v>
      </c>
      <c r="F735" t="s">
        <v>8221</v>
      </c>
      <c r="G735">
        <v>92</v>
      </c>
    </row>
    <row r="736" spans="1:7" x14ac:dyDescent="0.2">
      <c r="A736" s="15">
        <v>1635</v>
      </c>
      <c r="B736" t="s">
        <v>8219</v>
      </c>
      <c r="C736">
        <v>37</v>
      </c>
      <c r="E736">
        <v>1771</v>
      </c>
      <c r="F736" t="s">
        <v>8221</v>
      </c>
      <c r="G736">
        <v>25</v>
      </c>
    </row>
    <row r="737" spans="1:7" x14ac:dyDescent="0.2">
      <c r="A737" s="15">
        <v>1636</v>
      </c>
      <c r="B737" t="s">
        <v>8219</v>
      </c>
      <c r="C737">
        <v>87</v>
      </c>
      <c r="E737">
        <v>1772</v>
      </c>
      <c r="F737" t="s">
        <v>8221</v>
      </c>
      <c r="G737">
        <v>19</v>
      </c>
    </row>
    <row r="738" spans="1:7" x14ac:dyDescent="0.2">
      <c r="A738" s="15">
        <v>1637</v>
      </c>
      <c r="B738" t="s">
        <v>8219</v>
      </c>
      <c r="C738">
        <v>15</v>
      </c>
      <c r="E738">
        <v>1773</v>
      </c>
      <c r="F738" t="s">
        <v>8221</v>
      </c>
      <c r="G738">
        <v>19</v>
      </c>
    </row>
    <row r="739" spans="1:7" x14ac:dyDescent="0.2">
      <c r="A739" s="15">
        <v>1638</v>
      </c>
      <c r="B739" t="s">
        <v>8219</v>
      </c>
      <c r="C739">
        <v>27</v>
      </c>
      <c r="E739">
        <v>1774</v>
      </c>
      <c r="F739" t="s">
        <v>8221</v>
      </c>
      <c r="G739">
        <v>13</v>
      </c>
    </row>
    <row r="740" spans="1:7" x14ac:dyDescent="0.2">
      <c r="A740" s="15">
        <v>1639</v>
      </c>
      <c r="B740" t="s">
        <v>8219</v>
      </c>
      <c r="C740">
        <v>19</v>
      </c>
      <c r="E740">
        <v>1775</v>
      </c>
      <c r="F740" t="s">
        <v>8221</v>
      </c>
      <c r="G740">
        <v>124</v>
      </c>
    </row>
    <row r="741" spans="1:7" x14ac:dyDescent="0.2">
      <c r="A741" s="15">
        <v>1640</v>
      </c>
      <c r="B741" t="s">
        <v>8219</v>
      </c>
      <c r="C741">
        <v>17</v>
      </c>
      <c r="E741">
        <v>1776</v>
      </c>
      <c r="F741" t="s">
        <v>8221</v>
      </c>
      <c r="G741">
        <v>4</v>
      </c>
    </row>
    <row r="742" spans="1:7" x14ac:dyDescent="0.2">
      <c r="A742" s="15">
        <v>1641</v>
      </c>
      <c r="B742" t="s">
        <v>8219</v>
      </c>
      <c r="C742">
        <v>26</v>
      </c>
      <c r="E742">
        <v>1777</v>
      </c>
      <c r="F742" t="s">
        <v>8221</v>
      </c>
      <c r="G742">
        <v>10</v>
      </c>
    </row>
    <row r="743" spans="1:7" x14ac:dyDescent="0.2">
      <c r="A743" s="15">
        <v>1642</v>
      </c>
      <c r="B743" t="s">
        <v>8219</v>
      </c>
      <c r="C743">
        <v>28</v>
      </c>
      <c r="E743">
        <v>1778</v>
      </c>
      <c r="F743" t="s">
        <v>8221</v>
      </c>
      <c r="G743">
        <v>15</v>
      </c>
    </row>
    <row r="744" spans="1:7" x14ac:dyDescent="0.2">
      <c r="A744" s="15">
        <v>1643</v>
      </c>
      <c r="B744" t="s">
        <v>8219</v>
      </c>
      <c r="C744">
        <v>37</v>
      </c>
      <c r="E744">
        <v>1779</v>
      </c>
      <c r="F744" t="s">
        <v>8221</v>
      </c>
      <c r="G744">
        <v>38</v>
      </c>
    </row>
    <row r="745" spans="1:7" x14ac:dyDescent="0.2">
      <c r="A745" s="15">
        <v>1644</v>
      </c>
      <c r="B745" t="s">
        <v>8219</v>
      </c>
      <c r="C745">
        <v>128</v>
      </c>
      <c r="E745">
        <v>1780</v>
      </c>
      <c r="F745" t="s">
        <v>8221</v>
      </c>
      <c r="G745">
        <v>152</v>
      </c>
    </row>
    <row r="746" spans="1:7" x14ac:dyDescent="0.2">
      <c r="A746" s="15">
        <v>1645</v>
      </c>
      <c r="B746" t="s">
        <v>8219</v>
      </c>
      <c r="C746">
        <v>10</v>
      </c>
      <c r="E746">
        <v>1781</v>
      </c>
      <c r="F746" t="s">
        <v>8221</v>
      </c>
      <c r="G746">
        <v>24</v>
      </c>
    </row>
    <row r="747" spans="1:7" x14ac:dyDescent="0.2">
      <c r="A747" s="15">
        <v>1646</v>
      </c>
      <c r="B747" t="s">
        <v>8219</v>
      </c>
      <c r="C747">
        <v>83</v>
      </c>
      <c r="E747">
        <v>1782</v>
      </c>
      <c r="F747" t="s">
        <v>8221</v>
      </c>
      <c r="G747">
        <v>76</v>
      </c>
    </row>
    <row r="748" spans="1:7" x14ac:dyDescent="0.2">
      <c r="A748" s="15">
        <v>1647</v>
      </c>
      <c r="B748" t="s">
        <v>8219</v>
      </c>
      <c r="C748">
        <v>46</v>
      </c>
      <c r="E748">
        <v>1783</v>
      </c>
      <c r="F748" t="s">
        <v>8221</v>
      </c>
      <c r="G748">
        <v>185</v>
      </c>
    </row>
    <row r="749" spans="1:7" x14ac:dyDescent="0.2">
      <c r="A749" s="15">
        <v>1648</v>
      </c>
      <c r="B749" t="s">
        <v>8219</v>
      </c>
      <c r="C749">
        <v>90</v>
      </c>
      <c r="E749">
        <v>1784</v>
      </c>
      <c r="F749" t="s">
        <v>8221</v>
      </c>
      <c r="G749">
        <v>33</v>
      </c>
    </row>
    <row r="750" spans="1:7" x14ac:dyDescent="0.2">
      <c r="A750" s="15">
        <v>1649</v>
      </c>
      <c r="B750" t="s">
        <v>8219</v>
      </c>
      <c r="C750">
        <v>81</v>
      </c>
      <c r="E750">
        <v>1785</v>
      </c>
      <c r="F750" t="s">
        <v>8221</v>
      </c>
      <c r="G750">
        <v>108</v>
      </c>
    </row>
    <row r="751" spans="1:7" x14ac:dyDescent="0.2">
      <c r="A751" s="15">
        <v>1650</v>
      </c>
      <c r="B751" t="s">
        <v>8219</v>
      </c>
      <c r="C751">
        <v>32</v>
      </c>
      <c r="E751">
        <v>1786</v>
      </c>
      <c r="F751" t="s">
        <v>8221</v>
      </c>
      <c r="G751">
        <v>29</v>
      </c>
    </row>
    <row r="752" spans="1:7" x14ac:dyDescent="0.2">
      <c r="A752" s="15">
        <v>1651</v>
      </c>
      <c r="B752" t="s">
        <v>8219</v>
      </c>
      <c r="C752">
        <v>20</v>
      </c>
      <c r="E752">
        <v>1787</v>
      </c>
      <c r="F752" t="s">
        <v>8221</v>
      </c>
      <c r="G752">
        <v>24</v>
      </c>
    </row>
    <row r="753" spans="1:7" x14ac:dyDescent="0.2">
      <c r="A753" s="15">
        <v>1652</v>
      </c>
      <c r="B753" t="s">
        <v>8219</v>
      </c>
      <c r="C753">
        <v>70</v>
      </c>
      <c r="E753">
        <v>1788</v>
      </c>
      <c r="F753" t="s">
        <v>8221</v>
      </c>
      <c r="G753">
        <v>4</v>
      </c>
    </row>
    <row r="754" spans="1:7" x14ac:dyDescent="0.2">
      <c r="A754" s="15">
        <v>1653</v>
      </c>
      <c r="B754" t="s">
        <v>8219</v>
      </c>
      <c r="C754">
        <v>168</v>
      </c>
      <c r="E754">
        <v>1789</v>
      </c>
      <c r="F754" t="s">
        <v>8221</v>
      </c>
      <c r="G754">
        <v>4</v>
      </c>
    </row>
    <row r="755" spans="1:7" x14ac:dyDescent="0.2">
      <c r="A755" s="15">
        <v>1654</v>
      </c>
      <c r="B755" t="s">
        <v>8219</v>
      </c>
      <c r="C755">
        <v>34</v>
      </c>
      <c r="E755">
        <v>1790</v>
      </c>
      <c r="F755" t="s">
        <v>8221</v>
      </c>
      <c r="G755">
        <v>15</v>
      </c>
    </row>
    <row r="756" spans="1:7" x14ac:dyDescent="0.2">
      <c r="A756" s="15">
        <v>1655</v>
      </c>
      <c r="B756" t="s">
        <v>8219</v>
      </c>
      <c r="C756">
        <v>48</v>
      </c>
      <c r="E756">
        <v>1791</v>
      </c>
      <c r="F756" t="s">
        <v>8221</v>
      </c>
      <c r="G756">
        <v>4</v>
      </c>
    </row>
    <row r="757" spans="1:7" x14ac:dyDescent="0.2">
      <c r="A757" s="15">
        <v>1656</v>
      </c>
      <c r="B757" t="s">
        <v>8219</v>
      </c>
      <c r="C757">
        <v>48</v>
      </c>
      <c r="E757">
        <v>1792</v>
      </c>
      <c r="F757" t="s">
        <v>8221</v>
      </c>
      <c r="G757">
        <v>139</v>
      </c>
    </row>
    <row r="758" spans="1:7" x14ac:dyDescent="0.2">
      <c r="A758" s="15">
        <v>1657</v>
      </c>
      <c r="B758" t="s">
        <v>8219</v>
      </c>
      <c r="C758">
        <v>221</v>
      </c>
      <c r="E758">
        <v>1793</v>
      </c>
      <c r="F758" t="s">
        <v>8221</v>
      </c>
      <c r="G758">
        <v>2</v>
      </c>
    </row>
    <row r="759" spans="1:7" x14ac:dyDescent="0.2">
      <c r="A759" s="15">
        <v>1658</v>
      </c>
      <c r="B759" t="s">
        <v>8219</v>
      </c>
      <c r="C759">
        <v>107</v>
      </c>
      <c r="E759">
        <v>1794</v>
      </c>
      <c r="F759" t="s">
        <v>8221</v>
      </c>
      <c r="G759">
        <v>18</v>
      </c>
    </row>
    <row r="760" spans="1:7" x14ac:dyDescent="0.2">
      <c r="A760" s="15">
        <v>1659</v>
      </c>
      <c r="B760" t="s">
        <v>8219</v>
      </c>
      <c r="C760">
        <v>45</v>
      </c>
      <c r="E760">
        <v>1795</v>
      </c>
      <c r="F760" t="s">
        <v>8221</v>
      </c>
      <c r="G760">
        <v>81</v>
      </c>
    </row>
    <row r="761" spans="1:7" x14ac:dyDescent="0.2">
      <c r="A761" s="15">
        <v>1660</v>
      </c>
      <c r="B761" t="s">
        <v>8219</v>
      </c>
      <c r="C761">
        <v>36</v>
      </c>
      <c r="E761">
        <v>1796</v>
      </c>
      <c r="F761" t="s">
        <v>8221</v>
      </c>
      <c r="G761">
        <v>86</v>
      </c>
    </row>
    <row r="762" spans="1:7" x14ac:dyDescent="0.2">
      <c r="A762" s="15">
        <v>1661</v>
      </c>
      <c r="B762" t="s">
        <v>8219</v>
      </c>
      <c r="C762">
        <v>101</v>
      </c>
      <c r="E762">
        <v>1797</v>
      </c>
      <c r="F762" t="s">
        <v>8221</v>
      </c>
      <c r="G762">
        <v>140</v>
      </c>
    </row>
    <row r="763" spans="1:7" x14ac:dyDescent="0.2">
      <c r="A763" s="15">
        <v>1662</v>
      </c>
      <c r="B763" t="s">
        <v>8219</v>
      </c>
      <c r="C763">
        <v>62</v>
      </c>
      <c r="E763">
        <v>1798</v>
      </c>
      <c r="F763" t="s">
        <v>8221</v>
      </c>
      <c r="G763">
        <v>37</v>
      </c>
    </row>
    <row r="764" spans="1:7" x14ac:dyDescent="0.2">
      <c r="A764" s="15">
        <v>1663</v>
      </c>
      <c r="B764" t="s">
        <v>8219</v>
      </c>
      <c r="C764">
        <v>32</v>
      </c>
      <c r="E764">
        <v>1799</v>
      </c>
      <c r="F764" t="s">
        <v>8221</v>
      </c>
      <c r="G764">
        <v>6</v>
      </c>
    </row>
    <row r="765" spans="1:7" x14ac:dyDescent="0.2">
      <c r="A765" s="15">
        <v>1664</v>
      </c>
      <c r="B765" t="s">
        <v>8219</v>
      </c>
      <c r="C765">
        <v>89</v>
      </c>
      <c r="E765">
        <v>1800</v>
      </c>
      <c r="F765" t="s">
        <v>8221</v>
      </c>
      <c r="G765">
        <v>113</v>
      </c>
    </row>
    <row r="766" spans="1:7" x14ac:dyDescent="0.2">
      <c r="A766" s="15">
        <v>1665</v>
      </c>
      <c r="B766" t="s">
        <v>8219</v>
      </c>
      <c r="C766">
        <v>93</v>
      </c>
      <c r="E766">
        <v>1801</v>
      </c>
      <c r="F766" t="s">
        <v>8221</v>
      </c>
      <c r="G766">
        <v>37</v>
      </c>
    </row>
    <row r="767" spans="1:7" x14ac:dyDescent="0.2">
      <c r="A767" s="15">
        <v>1666</v>
      </c>
      <c r="B767" t="s">
        <v>8219</v>
      </c>
      <c r="C767">
        <v>98</v>
      </c>
      <c r="E767">
        <v>1802</v>
      </c>
      <c r="F767" t="s">
        <v>8221</v>
      </c>
      <c r="G767">
        <v>18</v>
      </c>
    </row>
    <row r="768" spans="1:7" x14ac:dyDescent="0.2">
      <c r="A768" s="15">
        <v>1667</v>
      </c>
      <c r="B768" t="s">
        <v>8219</v>
      </c>
      <c r="C768">
        <v>82</v>
      </c>
      <c r="E768">
        <v>1803</v>
      </c>
      <c r="F768" t="s">
        <v>8221</v>
      </c>
      <c r="G768">
        <v>75</v>
      </c>
    </row>
    <row r="769" spans="1:7" x14ac:dyDescent="0.2">
      <c r="A769" s="15">
        <v>1668</v>
      </c>
      <c r="B769" t="s">
        <v>8219</v>
      </c>
      <c r="C769">
        <v>116</v>
      </c>
      <c r="E769">
        <v>1804</v>
      </c>
      <c r="F769" t="s">
        <v>8221</v>
      </c>
      <c r="G769">
        <v>52</v>
      </c>
    </row>
    <row r="770" spans="1:7" x14ac:dyDescent="0.2">
      <c r="A770" s="15">
        <v>1669</v>
      </c>
      <c r="B770" t="s">
        <v>8219</v>
      </c>
      <c r="C770">
        <v>52</v>
      </c>
      <c r="E770">
        <v>1805</v>
      </c>
      <c r="F770" t="s">
        <v>8221</v>
      </c>
      <c r="G770">
        <v>122</v>
      </c>
    </row>
    <row r="771" spans="1:7" x14ac:dyDescent="0.2">
      <c r="A771" s="15">
        <v>1670</v>
      </c>
      <c r="B771" t="s">
        <v>8219</v>
      </c>
      <c r="C771">
        <v>23</v>
      </c>
      <c r="E771">
        <v>1806</v>
      </c>
      <c r="F771" t="s">
        <v>8221</v>
      </c>
      <c r="G771">
        <v>8</v>
      </c>
    </row>
    <row r="772" spans="1:7" x14ac:dyDescent="0.2">
      <c r="A772" s="15">
        <v>1671</v>
      </c>
      <c r="B772" t="s">
        <v>8219</v>
      </c>
      <c r="C772">
        <v>77</v>
      </c>
      <c r="E772">
        <v>1807</v>
      </c>
      <c r="F772" t="s">
        <v>8221</v>
      </c>
      <c r="G772">
        <v>8</v>
      </c>
    </row>
    <row r="773" spans="1:7" x14ac:dyDescent="0.2">
      <c r="A773" s="15">
        <v>1672</v>
      </c>
      <c r="B773" t="s">
        <v>8219</v>
      </c>
      <c r="C773">
        <v>49</v>
      </c>
      <c r="E773">
        <v>1808</v>
      </c>
      <c r="F773" t="s">
        <v>8221</v>
      </c>
      <c r="G773">
        <v>96</v>
      </c>
    </row>
    <row r="774" spans="1:7" x14ac:dyDescent="0.2">
      <c r="A774" s="15">
        <v>1673</v>
      </c>
      <c r="B774" t="s">
        <v>8219</v>
      </c>
      <c r="C774">
        <v>59</v>
      </c>
      <c r="E774">
        <v>1809</v>
      </c>
      <c r="F774" t="s">
        <v>8221</v>
      </c>
      <c r="G774">
        <v>9</v>
      </c>
    </row>
    <row r="775" spans="1:7" x14ac:dyDescent="0.2">
      <c r="A775" s="15">
        <v>1674</v>
      </c>
      <c r="B775" t="s">
        <v>8219</v>
      </c>
      <c r="C775">
        <v>113</v>
      </c>
      <c r="E775">
        <v>1810</v>
      </c>
      <c r="F775" t="s">
        <v>8221</v>
      </c>
      <c r="G775">
        <v>2</v>
      </c>
    </row>
    <row r="776" spans="1:7" x14ac:dyDescent="0.2">
      <c r="A776" s="15">
        <v>1675</v>
      </c>
      <c r="B776" t="s">
        <v>8219</v>
      </c>
      <c r="C776">
        <v>34</v>
      </c>
      <c r="E776">
        <v>1811</v>
      </c>
      <c r="F776" t="s">
        <v>8221</v>
      </c>
      <c r="G776">
        <v>26</v>
      </c>
    </row>
    <row r="777" spans="1:7" x14ac:dyDescent="0.2">
      <c r="A777" s="15">
        <v>1676</v>
      </c>
      <c r="B777" t="s">
        <v>8219</v>
      </c>
      <c r="C777">
        <v>42</v>
      </c>
      <c r="E777">
        <v>1812</v>
      </c>
      <c r="F777" t="s">
        <v>8221</v>
      </c>
      <c r="G777">
        <v>23</v>
      </c>
    </row>
    <row r="778" spans="1:7" x14ac:dyDescent="0.2">
      <c r="A778" s="15">
        <v>1677</v>
      </c>
      <c r="B778" t="s">
        <v>8219</v>
      </c>
      <c r="C778">
        <v>42</v>
      </c>
      <c r="E778">
        <v>1813</v>
      </c>
      <c r="F778" t="s">
        <v>8221</v>
      </c>
      <c r="G778">
        <v>0</v>
      </c>
    </row>
    <row r="779" spans="1:7" x14ac:dyDescent="0.2">
      <c r="A779" s="15">
        <v>1678</v>
      </c>
      <c r="B779" t="s">
        <v>8219</v>
      </c>
      <c r="C779">
        <v>49</v>
      </c>
      <c r="E779">
        <v>1814</v>
      </c>
      <c r="F779" t="s">
        <v>8221</v>
      </c>
      <c r="G779">
        <v>140</v>
      </c>
    </row>
    <row r="780" spans="1:7" x14ac:dyDescent="0.2">
      <c r="A780" s="15">
        <v>1679</v>
      </c>
      <c r="B780" t="s">
        <v>8219</v>
      </c>
      <c r="C780">
        <v>56</v>
      </c>
      <c r="E780">
        <v>1815</v>
      </c>
      <c r="F780" t="s">
        <v>8221</v>
      </c>
      <c r="G780">
        <v>0</v>
      </c>
    </row>
    <row r="781" spans="1:7" x14ac:dyDescent="0.2">
      <c r="A781" s="15">
        <v>1680</v>
      </c>
      <c r="B781" t="s">
        <v>8219</v>
      </c>
      <c r="C781">
        <v>25</v>
      </c>
      <c r="E781">
        <v>1816</v>
      </c>
      <c r="F781" t="s">
        <v>8221</v>
      </c>
      <c r="G781">
        <v>6</v>
      </c>
    </row>
    <row r="782" spans="1:7" x14ac:dyDescent="0.2">
      <c r="A782" s="15">
        <v>1741</v>
      </c>
      <c r="B782" t="s">
        <v>8219</v>
      </c>
      <c r="C782">
        <v>52</v>
      </c>
      <c r="E782">
        <v>1817</v>
      </c>
      <c r="F782" t="s">
        <v>8221</v>
      </c>
      <c r="G782">
        <v>100</v>
      </c>
    </row>
    <row r="783" spans="1:7" x14ac:dyDescent="0.2">
      <c r="A783" s="15">
        <v>1742</v>
      </c>
      <c r="B783" t="s">
        <v>8219</v>
      </c>
      <c r="C783">
        <v>34</v>
      </c>
      <c r="E783">
        <v>1818</v>
      </c>
      <c r="F783" t="s">
        <v>8221</v>
      </c>
      <c r="G783">
        <v>0</v>
      </c>
    </row>
    <row r="784" spans="1:7" x14ac:dyDescent="0.2">
      <c r="A784" s="15">
        <v>1743</v>
      </c>
      <c r="B784" t="s">
        <v>8219</v>
      </c>
      <c r="C784">
        <v>67</v>
      </c>
      <c r="E784">
        <v>1819</v>
      </c>
      <c r="F784" t="s">
        <v>8221</v>
      </c>
      <c r="G784">
        <v>4</v>
      </c>
    </row>
    <row r="785" spans="1:7" x14ac:dyDescent="0.2">
      <c r="A785" s="15">
        <v>1744</v>
      </c>
      <c r="B785" t="s">
        <v>8219</v>
      </c>
      <c r="C785">
        <v>70</v>
      </c>
      <c r="E785">
        <v>1820</v>
      </c>
      <c r="F785" t="s">
        <v>8221</v>
      </c>
      <c r="G785">
        <v>8</v>
      </c>
    </row>
    <row r="786" spans="1:7" x14ac:dyDescent="0.2">
      <c r="A786" s="15">
        <v>1745</v>
      </c>
      <c r="B786" t="s">
        <v>8219</v>
      </c>
      <c r="C786">
        <v>89</v>
      </c>
      <c r="E786">
        <v>1861</v>
      </c>
      <c r="F786" t="s">
        <v>8221</v>
      </c>
      <c r="G786">
        <v>0</v>
      </c>
    </row>
    <row r="787" spans="1:7" x14ac:dyDescent="0.2">
      <c r="A787" s="15">
        <v>1746</v>
      </c>
      <c r="B787" t="s">
        <v>8219</v>
      </c>
      <c r="C787">
        <v>107</v>
      </c>
      <c r="E787">
        <v>1862</v>
      </c>
      <c r="F787" t="s">
        <v>8221</v>
      </c>
      <c r="G787">
        <v>16</v>
      </c>
    </row>
    <row r="788" spans="1:7" x14ac:dyDescent="0.2">
      <c r="A788" s="15">
        <v>1747</v>
      </c>
      <c r="B788" t="s">
        <v>8219</v>
      </c>
      <c r="C788">
        <v>159</v>
      </c>
      <c r="E788">
        <v>1863</v>
      </c>
      <c r="F788" t="s">
        <v>8221</v>
      </c>
      <c r="G788">
        <v>2</v>
      </c>
    </row>
    <row r="789" spans="1:7" x14ac:dyDescent="0.2">
      <c r="A789" s="15">
        <v>1748</v>
      </c>
      <c r="B789" t="s">
        <v>8219</v>
      </c>
      <c r="C789">
        <v>181</v>
      </c>
      <c r="E789">
        <v>1864</v>
      </c>
      <c r="F789" t="s">
        <v>8221</v>
      </c>
      <c r="G789">
        <v>48</v>
      </c>
    </row>
    <row r="790" spans="1:7" x14ac:dyDescent="0.2">
      <c r="A790" s="15">
        <v>1749</v>
      </c>
      <c r="B790" t="s">
        <v>8219</v>
      </c>
      <c r="C790">
        <v>131</v>
      </c>
      <c r="E790">
        <v>1865</v>
      </c>
      <c r="F790" t="s">
        <v>8221</v>
      </c>
      <c r="G790">
        <v>2</v>
      </c>
    </row>
    <row r="791" spans="1:7" x14ac:dyDescent="0.2">
      <c r="A791" s="15">
        <v>1750</v>
      </c>
      <c r="B791" t="s">
        <v>8219</v>
      </c>
      <c r="C791">
        <v>125</v>
      </c>
      <c r="E791">
        <v>1866</v>
      </c>
      <c r="F791" t="s">
        <v>8221</v>
      </c>
      <c r="G791">
        <v>2</v>
      </c>
    </row>
    <row r="792" spans="1:7" x14ac:dyDescent="0.2">
      <c r="A792" s="15">
        <v>1751</v>
      </c>
      <c r="B792" t="s">
        <v>8219</v>
      </c>
      <c r="C792">
        <v>61</v>
      </c>
      <c r="E792">
        <v>1867</v>
      </c>
      <c r="F792" t="s">
        <v>8221</v>
      </c>
      <c r="G792">
        <v>1</v>
      </c>
    </row>
    <row r="793" spans="1:7" x14ac:dyDescent="0.2">
      <c r="A793" s="15">
        <v>1752</v>
      </c>
      <c r="B793" t="s">
        <v>8219</v>
      </c>
      <c r="C793">
        <v>90</v>
      </c>
      <c r="E793">
        <v>1868</v>
      </c>
      <c r="F793" t="s">
        <v>8221</v>
      </c>
      <c r="G793">
        <v>17</v>
      </c>
    </row>
    <row r="794" spans="1:7" x14ac:dyDescent="0.2">
      <c r="A794" s="15">
        <v>1753</v>
      </c>
      <c r="B794" t="s">
        <v>8219</v>
      </c>
      <c r="C794">
        <v>35</v>
      </c>
      <c r="E794">
        <v>1869</v>
      </c>
      <c r="F794" t="s">
        <v>8221</v>
      </c>
      <c r="G794">
        <v>0</v>
      </c>
    </row>
    <row r="795" spans="1:7" x14ac:dyDescent="0.2">
      <c r="A795" s="15">
        <v>1754</v>
      </c>
      <c r="B795" t="s">
        <v>8219</v>
      </c>
      <c r="C795">
        <v>90</v>
      </c>
      <c r="E795">
        <v>1870</v>
      </c>
      <c r="F795" t="s">
        <v>8221</v>
      </c>
      <c r="G795">
        <v>11</v>
      </c>
    </row>
    <row r="796" spans="1:7" x14ac:dyDescent="0.2">
      <c r="A796" s="15">
        <v>1755</v>
      </c>
      <c r="B796" t="s">
        <v>8219</v>
      </c>
      <c r="C796">
        <v>4</v>
      </c>
      <c r="E796">
        <v>1871</v>
      </c>
      <c r="F796" t="s">
        <v>8221</v>
      </c>
      <c r="G796">
        <v>95</v>
      </c>
    </row>
    <row r="797" spans="1:7" x14ac:dyDescent="0.2">
      <c r="A797" s="15">
        <v>1756</v>
      </c>
      <c r="B797" t="s">
        <v>8219</v>
      </c>
      <c r="C797">
        <v>120</v>
      </c>
      <c r="E797">
        <v>1872</v>
      </c>
      <c r="F797" t="s">
        <v>8221</v>
      </c>
      <c r="G797">
        <v>13</v>
      </c>
    </row>
    <row r="798" spans="1:7" x14ac:dyDescent="0.2">
      <c r="A798" s="15">
        <v>1757</v>
      </c>
      <c r="B798" t="s">
        <v>8219</v>
      </c>
      <c r="C798">
        <v>14</v>
      </c>
      <c r="E798">
        <v>1873</v>
      </c>
      <c r="F798" t="s">
        <v>8221</v>
      </c>
      <c r="G798">
        <v>2</v>
      </c>
    </row>
    <row r="799" spans="1:7" x14ac:dyDescent="0.2">
      <c r="A799" s="15">
        <v>1758</v>
      </c>
      <c r="B799" t="s">
        <v>8219</v>
      </c>
      <c r="C799">
        <v>27</v>
      </c>
      <c r="E799">
        <v>1874</v>
      </c>
      <c r="F799" t="s">
        <v>8221</v>
      </c>
      <c r="G799">
        <v>2</v>
      </c>
    </row>
    <row r="800" spans="1:7" x14ac:dyDescent="0.2">
      <c r="A800" s="15">
        <v>1759</v>
      </c>
      <c r="B800" t="s">
        <v>8219</v>
      </c>
      <c r="C800">
        <v>49</v>
      </c>
      <c r="E800">
        <v>1875</v>
      </c>
      <c r="F800" t="s">
        <v>8221</v>
      </c>
      <c r="G800">
        <v>3</v>
      </c>
    </row>
    <row r="801" spans="1:7" x14ac:dyDescent="0.2">
      <c r="A801" s="15">
        <v>1760</v>
      </c>
      <c r="B801" t="s">
        <v>8219</v>
      </c>
      <c r="C801">
        <v>102</v>
      </c>
      <c r="E801">
        <v>1876</v>
      </c>
      <c r="F801" t="s">
        <v>8221</v>
      </c>
      <c r="G801">
        <v>0</v>
      </c>
    </row>
    <row r="802" spans="1:7" x14ac:dyDescent="0.2">
      <c r="A802" s="15">
        <v>1761</v>
      </c>
      <c r="B802" t="s">
        <v>8219</v>
      </c>
      <c r="C802">
        <v>3</v>
      </c>
      <c r="E802">
        <v>1877</v>
      </c>
      <c r="F802" t="s">
        <v>8221</v>
      </c>
      <c r="G802">
        <v>0</v>
      </c>
    </row>
    <row r="803" spans="1:7" x14ac:dyDescent="0.2">
      <c r="A803" s="15">
        <v>1762</v>
      </c>
      <c r="B803" t="s">
        <v>8219</v>
      </c>
      <c r="C803">
        <v>25</v>
      </c>
      <c r="E803">
        <v>1878</v>
      </c>
      <c r="F803" t="s">
        <v>8221</v>
      </c>
      <c r="G803">
        <v>0</v>
      </c>
    </row>
    <row r="804" spans="1:7" x14ac:dyDescent="0.2">
      <c r="A804" s="15">
        <v>1763</v>
      </c>
      <c r="B804" t="s">
        <v>8219</v>
      </c>
      <c r="C804">
        <v>118</v>
      </c>
      <c r="E804">
        <v>1879</v>
      </c>
      <c r="F804" t="s">
        <v>8221</v>
      </c>
      <c r="G804">
        <v>2</v>
      </c>
    </row>
    <row r="805" spans="1:7" x14ac:dyDescent="0.2">
      <c r="A805" s="15">
        <v>1821</v>
      </c>
      <c r="B805" t="s">
        <v>8219</v>
      </c>
      <c r="C805">
        <v>57</v>
      </c>
      <c r="E805">
        <v>1880</v>
      </c>
      <c r="F805" t="s">
        <v>8221</v>
      </c>
      <c r="G805">
        <v>24</v>
      </c>
    </row>
    <row r="806" spans="1:7" x14ac:dyDescent="0.2">
      <c r="A806" s="15">
        <v>1822</v>
      </c>
      <c r="B806" t="s">
        <v>8219</v>
      </c>
      <c r="C806">
        <v>11</v>
      </c>
      <c r="E806">
        <v>1901</v>
      </c>
      <c r="F806" t="s">
        <v>8221</v>
      </c>
      <c r="G806">
        <v>25</v>
      </c>
    </row>
    <row r="807" spans="1:7" x14ac:dyDescent="0.2">
      <c r="A807" s="15">
        <v>1823</v>
      </c>
      <c r="B807" t="s">
        <v>8219</v>
      </c>
      <c r="C807">
        <v>33</v>
      </c>
      <c r="E807">
        <v>1902</v>
      </c>
      <c r="F807" t="s">
        <v>8221</v>
      </c>
      <c r="G807">
        <v>3</v>
      </c>
    </row>
    <row r="808" spans="1:7" x14ac:dyDescent="0.2">
      <c r="A808" s="15">
        <v>1824</v>
      </c>
      <c r="B808" t="s">
        <v>8219</v>
      </c>
      <c r="C808">
        <v>40</v>
      </c>
      <c r="E808">
        <v>1903</v>
      </c>
      <c r="F808" t="s">
        <v>8221</v>
      </c>
      <c r="G808">
        <v>41</v>
      </c>
    </row>
    <row r="809" spans="1:7" x14ac:dyDescent="0.2">
      <c r="A809" s="15">
        <v>1825</v>
      </c>
      <c r="B809" t="s">
        <v>8219</v>
      </c>
      <c r="C809">
        <v>50</v>
      </c>
      <c r="E809">
        <v>1904</v>
      </c>
      <c r="F809" t="s">
        <v>8221</v>
      </c>
      <c r="G809">
        <v>2</v>
      </c>
    </row>
    <row r="810" spans="1:7" x14ac:dyDescent="0.2">
      <c r="A810" s="15">
        <v>1826</v>
      </c>
      <c r="B810" t="s">
        <v>8219</v>
      </c>
      <c r="C810">
        <v>38</v>
      </c>
      <c r="E810">
        <v>1905</v>
      </c>
      <c r="F810" t="s">
        <v>8221</v>
      </c>
      <c r="G810">
        <v>4</v>
      </c>
    </row>
    <row r="811" spans="1:7" x14ac:dyDescent="0.2">
      <c r="A811" s="15">
        <v>1827</v>
      </c>
      <c r="B811" t="s">
        <v>8219</v>
      </c>
      <c r="C811">
        <v>96</v>
      </c>
      <c r="E811">
        <v>1906</v>
      </c>
      <c r="F811" t="s">
        <v>8221</v>
      </c>
      <c r="G811">
        <v>99</v>
      </c>
    </row>
    <row r="812" spans="1:7" x14ac:dyDescent="0.2">
      <c r="A812" s="15">
        <v>1828</v>
      </c>
      <c r="B812" t="s">
        <v>8219</v>
      </c>
      <c r="C812">
        <v>48</v>
      </c>
      <c r="E812">
        <v>1907</v>
      </c>
      <c r="F812" t="s">
        <v>8221</v>
      </c>
      <c r="G812">
        <v>4</v>
      </c>
    </row>
    <row r="813" spans="1:7" x14ac:dyDescent="0.2">
      <c r="A813" s="15">
        <v>1829</v>
      </c>
      <c r="B813" t="s">
        <v>8219</v>
      </c>
      <c r="C813">
        <v>33</v>
      </c>
      <c r="E813">
        <v>1908</v>
      </c>
      <c r="F813" t="s">
        <v>8221</v>
      </c>
      <c r="G813">
        <v>4</v>
      </c>
    </row>
    <row r="814" spans="1:7" x14ac:dyDescent="0.2">
      <c r="A814" s="15">
        <v>1830</v>
      </c>
      <c r="B814" t="s">
        <v>8219</v>
      </c>
      <c r="C814">
        <v>226</v>
      </c>
      <c r="E814">
        <v>1909</v>
      </c>
      <c r="F814" t="s">
        <v>8221</v>
      </c>
      <c r="G814">
        <v>38</v>
      </c>
    </row>
    <row r="815" spans="1:7" x14ac:dyDescent="0.2">
      <c r="A815" s="15">
        <v>1831</v>
      </c>
      <c r="B815" t="s">
        <v>8219</v>
      </c>
      <c r="C815">
        <v>14</v>
      </c>
      <c r="E815">
        <v>1910</v>
      </c>
      <c r="F815" t="s">
        <v>8221</v>
      </c>
      <c r="G815">
        <v>285</v>
      </c>
    </row>
    <row r="816" spans="1:7" x14ac:dyDescent="0.2">
      <c r="A816" s="15">
        <v>1832</v>
      </c>
      <c r="B816" t="s">
        <v>8219</v>
      </c>
      <c r="C816">
        <v>20</v>
      </c>
      <c r="E816">
        <v>1911</v>
      </c>
      <c r="F816" t="s">
        <v>8221</v>
      </c>
      <c r="G816">
        <v>1</v>
      </c>
    </row>
    <row r="817" spans="1:7" x14ac:dyDescent="0.2">
      <c r="A817" s="15">
        <v>1833</v>
      </c>
      <c r="B817" t="s">
        <v>8219</v>
      </c>
      <c r="C817">
        <v>25</v>
      </c>
      <c r="E817">
        <v>1912</v>
      </c>
      <c r="F817" t="s">
        <v>8221</v>
      </c>
      <c r="G817">
        <v>42</v>
      </c>
    </row>
    <row r="818" spans="1:7" x14ac:dyDescent="0.2">
      <c r="A818" s="15">
        <v>1834</v>
      </c>
      <c r="B818" t="s">
        <v>8219</v>
      </c>
      <c r="C818">
        <v>90</v>
      </c>
      <c r="E818">
        <v>1913</v>
      </c>
      <c r="F818" t="s">
        <v>8221</v>
      </c>
      <c r="G818">
        <v>26</v>
      </c>
    </row>
    <row r="819" spans="1:7" x14ac:dyDescent="0.2">
      <c r="A819" s="15">
        <v>1835</v>
      </c>
      <c r="B819" t="s">
        <v>8219</v>
      </c>
      <c r="C819">
        <v>11</v>
      </c>
      <c r="E819">
        <v>1914</v>
      </c>
      <c r="F819" t="s">
        <v>8221</v>
      </c>
      <c r="G819">
        <v>2</v>
      </c>
    </row>
    <row r="820" spans="1:7" x14ac:dyDescent="0.2">
      <c r="A820" s="15">
        <v>1836</v>
      </c>
      <c r="B820" t="s">
        <v>8219</v>
      </c>
      <c r="C820">
        <v>55</v>
      </c>
      <c r="E820">
        <v>1915</v>
      </c>
      <c r="F820" t="s">
        <v>8221</v>
      </c>
      <c r="G820">
        <v>4</v>
      </c>
    </row>
    <row r="821" spans="1:7" x14ac:dyDescent="0.2">
      <c r="A821" s="15">
        <v>1837</v>
      </c>
      <c r="B821" t="s">
        <v>8219</v>
      </c>
      <c r="C821">
        <v>30</v>
      </c>
      <c r="E821">
        <v>1916</v>
      </c>
      <c r="F821" t="s">
        <v>8221</v>
      </c>
      <c r="G821">
        <v>6</v>
      </c>
    </row>
    <row r="822" spans="1:7" x14ac:dyDescent="0.2">
      <c r="A822" s="15">
        <v>1838</v>
      </c>
      <c r="B822" t="s">
        <v>8219</v>
      </c>
      <c r="C822">
        <v>28</v>
      </c>
      <c r="E822">
        <v>1917</v>
      </c>
      <c r="F822" t="s">
        <v>8221</v>
      </c>
      <c r="G822">
        <v>70</v>
      </c>
    </row>
    <row r="823" spans="1:7" x14ac:dyDescent="0.2">
      <c r="A823" s="15">
        <v>1839</v>
      </c>
      <c r="B823" t="s">
        <v>8219</v>
      </c>
      <c r="C823">
        <v>45</v>
      </c>
      <c r="E823">
        <v>1918</v>
      </c>
      <c r="F823" t="s">
        <v>8221</v>
      </c>
      <c r="G823">
        <v>9</v>
      </c>
    </row>
    <row r="824" spans="1:7" x14ac:dyDescent="0.2">
      <c r="A824" s="15">
        <v>1840</v>
      </c>
      <c r="B824" t="s">
        <v>8219</v>
      </c>
      <c r="C824">
        <v>13</v>
      </c>
      <c r="E824">
        <v>1919</v>
      </c>
      <c r="F824" t="s">
        <v>8221</v>
      </c>
      <c r="G824">
        <v>8</v>
      </c>
    </row>
    <row r="825" spans="1:7" x14ac:dyDescent="0.2">
      <c r="A825" s="15">
        <v>1841</v>
      </c>
      <c r="B825" t="s">
        <v>8219</v>
      </c>
      <c r="C825">
        <v>40</v>
      </c>
      <c r="E825">
        <v>1920</v>
      </c>
      <c r="F825" t="s">
        <v>8221</v>
      </c>
      <c r="G825">
        <v>105</v>
      </c>
    </row>
    <row r="826" spans="1:7" x14ac:dyDescent="0.2">
      <c r="A826" s="15">
        <v>1842</v>
      </c>
      <c r="B826" t="s">
        <v>8219</v>
      </c>
      <c r="C826">
        <v>21</v>
      </c>
      <c r="E826">
        <v>1981</v>
      </c>
      <c r="F826" t="s">
        <v>8221</v>
      </c>
      <c r="G826">
        <v>12</v>
      </c>
    </row>
    <row r="827" spans="1:7" x14ac:dyDescent="0.2">
      <c r="A827" s="15">
        <v>1843</v>
      </c>
      <c r="B827" t="s">
        <v>8219</v>
      </c>
      <c r="C827">
        <v>134</v>
      </c>
      <c r="E827">
        <v>1982</v>
      </c>
      <c r="F827" t="s">
        <v>8221</v>
      </c>
      <c r="G827">
        <v>0</v>
      </c>
    </row>
    <row r="828" spans="1:7" x14ac:dyDescent="0.2">
      <c r="A828" s="15">
        <v>1844</v>
      </c>
      <c r="B828" t="s">
        <v>8219</v>
      </c>
      <c r="C828">
        <v>20</v>
      </c>
      <c r="E828">
        <v>1983</v>
      </c>
      <c r="F828" t="s">
        <v>8221</v>
      </c>
      <c r="G828">
        <v>16</v>
      </c>
    </row>
    <row r="829" spans="1:7" x14ac:dyDescent="0.2">
      <c r="A829" s="15">
        <v>1845</v>
      </c>
      <c r="B829" t="s">
        <v>8219</v>
      </c>
      <c r="C829">
        <v>19</v>
      </c>
      <c r="E829">
        <v>1984</v>
      </c>
      <c r="F829" t="s">
        <v>8221</v>
      </c>
      <c r="G829">
        <v>7</v>
      </c>
    </row>
    <row r="830" spans="1:7" x14ac:dyDescent="0.2">
      <c r="A830" s="15">
        <v>1846</v>
      </c>
      <c r="B830" t="s">
        <v>8219</v>
      </c>
      <c r="C830">
        <v>209</v>
      </c>
      <c r="E830">
        <v>1985</v>
      </c>
      <c r="F830" t="s">
        <v>8221</v>
      </c>
      <c r="G830">
        <v>4</v>
      </c>
    </row>
    <row r="831" spans="1:7" x14ac:dyDescent="0.2">
      <c r="A831" s="15">
        <v>1847</v>
      </c>
      <c r="B831" t="s">
        <v>8219</v>
      </c>
      <c r="C831">
        <v>38</v>
      </c>
      <c r="E831">
        <v>1986</v>
      </c>
      <c r="F831" t="s">
        <v>8221</v>
      </c>
      <c r="G831">
        <v>1</v>
      </c>
    </row>
    <row r="832" spans="1:7" x14ac:dyDescent="0.2">
      <c r="A832" s="15">
        <v>1848</v>
      </c>
      <c r="B832" t="s">
        <v>8219</v>
      </c>
      <c r="C832">
        <v>24</v>
      </c>
      <c r="E832">
        <v>1987</v>
      </c>
      <c r="F832" t="s">
        <v>8221</v>
      </c>
      <c r="G832">
        <v>28</v>
      </c>
    </row>
    <row r="833" spans="1:7" x14ac:dyDescent="0.2">
      <c r="A833" s="15">
        <v>1849</v>
      </c>
      <c r="B833" t="s">
        <v>8219</v>
      </c>
      <c r="C833">
        <v>8</v>
      </c>
      <c r="E833">
        <v>1988</v>
      </c>
      <c r="F833" t="s">
        <v>8221</v>
      </c>
      <c r="G833">
        <v>1</v>
      </c>
    </row>
    <row r="834" spans="1:7" x14ac:dyDescent="0.2">
      <c r="A834" s="15">
        <v>1850</v>
      </c>
      <c r="B834" t="s">
        <v>8219</v>
      </c>
      <c r="C834">
        <v>179</v>
      </c>
      <c r="E834">
        <v>1989</v>
      </c>
      <c r="F834" t="s">
        <v>8221</v>
      </c>
      <c r="G834">
        <v>1</v>
      </c>
    </row>
    <row r="835" spans="1:7" x14ac:dyDescent="0.2">
      <c r="A835" s="15">
        <v>1851</v>
      </c>
      <c r="B835" t="s">
        <v>8219</v>
      </c>
      <c r="C835">
        <v>26</v>
      </c>
      <c r="E835">
        <v>1990</v>
      </c>
      <c r="F835" t="s">
        <v>8221</v>
      </c>
      <c r="G835">
        <v>5</v>
      </c>
    </row>
    <row r="836" spans="1:7" x14ac:dyDescent="0.2">
      <c r="A836" s="15">
        <v>1852</v>
      </c>
      <c r="B836" t="s">
        <v>8219</v>
      </c>
      <c r="C836">
        <v>131</v>
      </c>
      <c r="E836">
        <v>1991</v>
      </c>
      <c r="F836" t="s">
        <v>8221</v>
      </c>
      <c r="G836">
        <v>3</v>
      </c>
    </row>
    <row r="837" spans="1:7" x14ac:dyDescent="0.2">
      <c r="A837" s="15">
        <v>1853</v>
      </c>
      <c r="B837" t="s">
        <v>8219</v>
      </c>
      <c r="C837">
        <v>14</v>
      </c>
      <c r="E837">
        <v>1992</v>
      </c>
      <c r="F837" t="s">
        <v>8221</v>
      </c>
      <c r="G837">
        <v>2</v>
      </c>
    </row>
    <row r="838" spans="1:7" x14ac:dyDescent="0.2">
      <c r="A838" s="15">
        <v>1854</v>
      </c>
      <c r="B838" t="s">
        <v>8219</v>
      </c>
      <c r="C838">
        <v>174</v>
      </c>
      <c r="E838">
        <v>1993</v>
      </c>
      <c r="F838" t="s">
        <v>8221</v>
      </c>
      <c r="G838">
        <v>0</v>
      </c>
    </row>
    <row r="839" spans="1:7" x14ac:dyDescent="0.2">
      <c r="A839" s="15">
        <v>1855</v>
      </c>
      <c r="B839" t="s">
        <v>8219</v>
      </c>
      <c r="C839">
        <v>191</v>
      </c>
      <c r="E839">
        <v>1994</v>
      </c>
      <c r="F839" t="s">
        <v>8221</v>
      </c>
      <c r="G839">
        <v>0</v>
      </c>
    </row>
    <row r="840" spans="1:7" x14ac:dyDescent="0.2">
      <c r="A840" s="15">
        <v>1856</v>
      </c>
      <c r="B840" t="s">
        <v>8219</v>
      </c>
      <c r="C840">
        <v>38</v>
      </c>
      <c r="E840">
        <v>1995</v>
      </c>
      <c r="F840" t="s">
        <v>8221</v>
      </c>
      <c r="G840">
        <v>3</v>
      </c>
    </row>
    <row r="841" spans="1:7" x14ac:dyDescent="0.2">
      <c r="A841" s="15">
        <v>1857</v>
      </c>
      <c r="B841" t="s">
        <v>8219</v>
      </c>
      <c r="C841">
        <v>22</v>
      </c>
      <c r="E841">
        <v>1996</v>
      </c>
      <c r="F841" t="s">
        <v>8221</v>
      </c>
      <c r="G841">
        <v>0</v>
      </c>
    </row>
    <row r="842" spans="1:7" x14ac:dyDescent="0.2">
      <c r="A842" s="15">
        <v>1858</v>
      </c>
      <c r="B842" t="s">
        <v>8219</v>
      </c>
      <c r="C842">
        <v>149</v>
      </c>
      <c r="E842">
        <v>1997</v>
      </c>
      <c r="F842" t="s">
        <v>8221</v>
      </c>
      <c r="G842">
        <v>0</v>
      </c>
    </row>
    <row r="843" spans="1:7" x14ac:dyDescent="0.2">
      <c r="A843" s="15">
        <v>1859</v>
      </c>
      <c r="B843" t="s">
        <v>8219</v>
      </c>
      <c r="C843">
        <v>56</v>
      </c>
      <c r="E843">
        <v>1998</v>
      </c>
      <c r="F843" t="s">
        <v>8221</v>
      </c>
      <c r="G843">
        <v>3</v>
      </c>
    </row>
    <row r="844" spans="1:7" x14ac:dyDescent="0.2">
      <c r="A844" s="15">
        <v>1860</v>
      </c>
      <c r="B844" t="s">
        <v>8219</v>
      </c>
      <c r="C844">
        <v>19</v>
      </c>
      <c r="E844">
        <v>1999</v>
      </c>
      <c r="F844" t="s">
        <v>8221</v>
      </c>
      <c r="G844">
        <v>7</v>
      </c>
    </row>
    <row r="845" spans="1:7" x14ac:dyDescent="0.2">
      <c r="A845" s="15">
        <v>1881</v>
      </c>
      <c r="B845" t="s">
        <v>8219</v>
      </c>
      <c r="C845">
        <v>70</v>
      </c>
      <c r="E845">
        <v>2000</v>
      </c>
      <c r="F845" t="s">
        <v>8221</v>
      </c>
      <c r="G845">
        <v>25</v>
      </c>
    </row>
    <row r="846" spans="1:7" x14ac:dyDescent="0.2">
      <c r="A846" s="15">
        <v>1882</v>
      </c>
      <c r="B846" t="s">
        <v>8219</v>
      </c>
      <c r="C846">
        <v>81</v>
      </c>
      <c r="E846">
        <v>2121</v>
      </c>
      <c r="F846" t="s">
        <v>8221</v>
      </c>
      <c r="G846">
        <v>10</v>
      </c>
    </row>
    <row r="847" spans="1:7" x14ac:dyDescent="0.2">
      <c r="A847" s="15">
        <v>1883</v>
      </c>
      <c r="B847" t="s">
        <v>8219</v>
      </c>
      <c r="C847">
        <v>32</v>
      </c>
      <c r="E847">
        <v>2122</v>
      </c>
      <c r="F847" t="s">
        <v>8221</v>
      </c>
      <c r="G847">
        <v>3</v>
      </c>
    </row>
    <row r="848" spans="1:7" x14ac:dyDescent="0.2">
      <c r="A848" s="15">
        <v>1884</v>
      </c>
      <c r="B848" t="s">
        <v>8219</v>
      </c>
      <c r="C848">
        <v>26</v>
      </c>
      <c r="E848">
        <v>2123</v>
      </c>
      <c r="F848" t="s">
        <v>8221</v>
      </c>
      <c r="G848">
        <v>5</v>
      </c>
    </row>
    <row r="849" spans="1:7" x14ac:dyDescent="0.2">
      <c r="A849" s="15">
        <v>1885</v>
      </c>
      <c r="B849" t="s">
        <v>8219</v>
      </c>
      <c r="C849">
        <v>105</v>
      </c>
      <c r="E849">
        <v>2124</v>
      </c>
      <c r="F849" t="s">
        <v>8221</v>
      </c>
      <c r="G849">
        <v>5</v>
      </c>
    </row>
    <row r="850" spans="1:7" x14ac:dyDescent="0.2">
      <c r="A850" s="15">
        <v>1886</v>
      </c>
      <c r="B850" t="s">
        <v>8219</v>
      </c>
      <c r="C850">
        <v>29</v>
      </c>
      <c r="E850">
        <v>2125</v>
      </c>
      <c r="F850" t="s">
        <v>8221</v>
      </c>
      <c r="G850">
        <v>27</v>
      </c>
    </row>
    <row r="851" spans="1:7" x14ac:dyDescent="0.2">
      <c r="A851" s="15">
        <v>1887</v>
      </c>
      <c r="B851" t="s">
        <v>8219</v>
      </c>
      <c r="C851">
        <v>8</v>
      </c>
      <c r="E851">
        <v>2126</v>
      </c>
      <c r="F851" t="s">
        <v>8221</v>
      </c>
      <c r="G851">
        <v>2</v>
      </c>
    </row>
    <row r="852" spans="1:7" x14ac:dyDescent="0.2">
      <c r="A852" s="15">
        <v>1888</v>
      </c>
      <c r="B852" t="s">
        <v>8219</v>
      </c>
      <c r="C852">
        <v>89</v>
      </c>
      <c r="E852">
        <v>2127</v>
      </c>
      <c r="F852" t="s">
        <v>8221</v>
      </c>
      <c r="G852">
        <v>236</v>
      </c>
    </row>
    <row r="853" spans="1:7" x14ac:dyDescent="0.2">
      <c r="A853" s="15">
        <v>1889</v>
      </c>
      <c r="B853" t="s">
        <v>8219</v>
      </c>
      <c r="C853">
        <v>44</v>
      </c>
      <c r="E853">
        <v>2128</v>
      </c>
      <c r="F853" t="s">
        <v>8221</v>
      </c>
      <c r="G853">
        <v>1</v>
      </c>
    </row>
    <row r="854" spans="1:7" x14ac:dyDescent="0.2">
      <c r="A854" s="15">
        <v>1890</v>
      </c>
      <c r="B854" t="s">
        <v>8219</v>
      </c>
      <c r="C854">
        <v>246</v>
      </c>
      <c r="E854">
        <v>2129</v>
      </c>
      <c r="F854" t="s">
        <v>8221</v>
      </c>
      <c r="G854">
        <v>12</v>
      </c>
    </row>
    <row r="855" spans="1:7" x14ac:dyDescent="0.2">
      <c r="A855" s="15">
        <v>1891</v>
      </c>
      <c r="B855" t="s">
        <v>8219</v>
      </c>
      <c r="C855">
        <v>120</v>
      </c>
      <c r="E855">
        <v>2130</v>
      </c>
      <c r="F855" t="s">
        <v>8221</v>
      </c>
      <c r="G855">
        <v>4</v>
      </c>
    </row>
    <row r="856" spans="1:7" x14ac:dyDescent="0.2">
      <c r="A856" s="15">
        <v>1892</v>
      </c>
      <c r="B856" t="s">
        <v>8219</v>
      </c>
      <c r="C856">
        <v>26</v>
      </c>
      <c r="E856">
        <v>2131</v>
      </c>
      <c r="F856" t="s">
        <v>8221</v>
      </c>
      <c r="G856">
        <v>3</v>
      </c>
    </row>
    <row r="857" spans="1:7" x14ac:dyDescent="0.2">
      <c r="A857" s="15">
        <v>1893</v>
      </c>
      <c r="B857" t="s">
        <v>8219</v>
      </c>
      <c r="C857">
        <v>45</v>
      </c>
      <c r="E857">
        <v>2132</v>
      </c>
      <c r="F857" t="s">
        <v>8221</v>
      </c>
      <c r="G857">
        <v>99</v>
      </c>
    </row>
    <row r="858" spans="1:7" x14ac:dyDescent="0.2">
      <c r="A858" s="15">
        <v>1894</v>
      </c>
      <c r="B858" t="s">
        <v>8219</v>
      </c>
      <c r="C858">
        <v>20</v>
      </c>
      <c r="E858">
        <v>2133</v>
      </c>
      <c r="F858" t="s">
        <v>8221</v>
      </c>
      <c r="G858">
        <v>3</v>
      </c>
    </row>
    <row r="859" spans="1:7" x14ac:dyDescent="0.2">
      <c r="A859" s="15">
        <v>1895</v>
      </c>
      <c r="B859" t="s">
        <v>8219</v>
      </c>
      <c r="C859">
        <v>47</v>
      </c>
      <c r="E859">
        <v>2134</v>
      </c>
      <c r="F859" t="s">
        <v>8221</v>
      </c>
      <c r="G859">
        <v>3</v>
      </c>
    </row>
    <row r="860" spans="1:7" x14ac:dyDescent="0.2">
      <c r="A860" s="15">
        <v>1896</v>
      </c>
      <c r="B860" t="s">
        <v>8219</v>
      </c>
      <c r="C860">
        <v>13</v>
      </c>
      <c r="E860">
        <v>2135</v>
      </c>
      <c r="F860" t="s">
        <v>8221</v>
      </c>
      <c r="G860">
        <v>22</v>
      </c>
    </row>
    <row r="861" spans="1:7" x14ac:dyDescent="0.2">
      <c r="A861" s="15">
        <v>1897</v>
      </c>
      <c r="B861" t="s">
        <v>8219</v>
      </c>
      <c r="C861">
        <v>183</v>
      </c>
      <c r="E861">
        <v>2136</v>
      </c>
      <c r="F861" t="s">
        <v>8221</v>
      </c>
      <c r="G861">
        <v>4</v>
      </c>
    </row>
    <row r="862" spans="1:7" x14ac:dyDescent="0.2">
      <c r="A862" s="15">
        <v>1898</v>
      </c>
      <c r="B862" t="s">
        <v>8219</v>
      </c>
      <c r="C862">
        <v>21</v>
      </c>
      <c r="E862">
        <v>2137</v>
      </c>
      <c r="F862" t="s">
        <v>8221</v>
      </c>
      <c r="G862">
        <v>534</v>
      </c>
    </row>
    <row r="863" spans="1:7" x14ac:dyDescent="0.2">
      <c r="A863" s="15">
        <v>1899</v>
      </c>
      <c r="B863" t="s">
        <v>8219</v>
      </c>
      <c r="C863">
        <v>42</v>
      </c>
      <c r="E863">
        <v>2138</v>
      </c>
      <c r="F863" t="s">
        <v>8221</v>
      </c>
      <c r="G863">
        <v>12</v>
      </c>
    </row>
    <row r="864" spans="1:7" x14ac:dyDescent="0.2">
      <c r="A864" s="15">
        <v>1900</v>
      </c>
      <c r="B864" t="s">
        <v>8219</v>
      </c>
      <c r="C864">
        <v>54</v>
      </c>
      <c r="E864">
        <v>2139</v>
      </c>
      <c r="F864" t="s">
        <v>8221</v>
      </c>
      <c r="G864">
        <v>56</v>
      </c>
    </row>
    <row r="865" spans="1:7" x14ac:dyDescent="0.2">
      <c r="A865" s="15">
        <v>1921</v>
      </c>
      <c r="B865" t="s">
        <v>8219</v>
      </c>
      <c r="C865">
        <v>38</v>
      </c>
      <c r="E865">
        <v>2140</v>
      </c>
      <c r="F865" t="s">
        <v>8221</v>
      </c>
      <c r="G865">
        <v>11</v>
      </c>
    </row>
    <row r="866" spans="1:7" x14ac:dyDescent="0.2">
      <c r="A866" s="15">
        <v>1922</v>
      </c>
      <c r="B866" t="s">
        <v>8219</v>
      </c>
      <c r="C866">
        <v>64</v>
      </c>
      <c r="E866">
        <v>2141</v>
      </c>
      <c r="F866" t="s">
        <v>8221</v>
      </c>
      <c r="G866">
        <v>0</v>
      </c>
    </row>
    <row r="867" spans="1:7" x14ac:dyDescent="0.2">
      <c r="A867" s="15">
        <v>1923</v>
      </c>
      <c r="B867" t="s">
        <v>8219</v>
      </c>
      <c r="C867">
        <v>13</v>
      </c>
      <c r="E867">
        <v>2142</v>
      </c>
      <c r="F867" t="s">
        <v>8221</v>
      </c>
      <c r="G867">
        <v>12</v>
      </c>
    </row>
    <row r="868" spans="1:7" x14ac:dyDescent="0.2">
      <c r="A868" s="15">
        <v>1924</v>
      </c>
      <c r="B868" t="s">
        <v>8219</v>
      </c>
      <c r="C868">
        <v>33</v>
      </c>
      <c r="E868">
        <v>2143</v>
      </c>
      <c r="F868" t="s">
        <v>8221</v>
      </c>
      <c r="G868">
        <v>5</v>
      </c>
    </row>
    <row r="869" spans="1:7" x14ac:dyDescent="0.2">
      <c r="A869" s="15">
        <v>1925</v>
      </c>
      <c r="B869" t="s">
        <v>8219</v>
      </c>
      <c r="C869">
        <v>52</v>
      </c>
      <c r="E869">
        <v>2144</v>
      </c>
      <c r="F869" t="s">
        <v>8221</v>
      </c>
      <c r="G869">
        <v>24</v>
      </c>
    </row>
    <row r="870" spans="1:7" x14ac:dyDescent="0.2">
      <c r="A870" s="15">
        <v>1926</v>
      </c>
      <c r="B870" t="s">
        <v>8219</v>
      </c>
      <c r="C870">
        <v>107</v>
      </c>
      <c r="E870">
        <v>2145</v>
      </c>
      <c r="F870" t="s">
        <v>8221</v>
      </c>
      <c r="G870">
        <v>89</v>
      </c>
    </row>
    <row r="871" spans="1:7" x14ac:dyDescent="0.2">
      <c r="A871" s="15">
        <v>1927</v>
      </c>
      <c r="B871" t="s">
        <v>8219</v>
      </c>
      <c r="C871">
        <v>11</v>
      </c>
      <c r="E871">
        <v>2146</v>
      </c>
      <c r="F871" t="s">
        <v>8221</v>
      </c>
      <c r="G871">
        <v>1</v>
      </c>
    </row>
    <row r="872" spans="1:7" x14ac:dyDescent="0.2">
      <c r="A872" s="15">
        <v>1928</v>
      </c>
      <c r="B872" t="s">
        <v>8219</v>
      </c>
      <c r="C872">
        <v>34</v>
      </c>
      <c r="E872">
        <v>2147</v>
      </c>
      <c r="F872" t="s">
        <v>8221</v>
      </c>
      <c r="G872">
        <v>55</v>
      </c>
    </row>
    <row r="873" spans="1:7" x14ac:dyDescent="0.2">
      <c r="A873" s="15">
        <v>1929</v>
      </c>
      <c r="B873" t="s">
        <v>8219</v>
      </c>
      <c r="C873">
        <v>75</v>
      </c>
      <c r="E873">
        <v>2148</v>
      </c>
      <c r="F873" t="s">
        <v>8221</v>
      </c>
      <c r="G873">
        <v>2</v>
      </c>
    </row>
    <row r="874" spans="1:7" x14ac:dyDescent="0.2">
      <c r="A874" s="15">
        <v>1930</v>
      </c>
      <c r="B874" t="s">
        <v>8219</v>
      </c>
      <c r="C874">
        <v>26</v>
      </c>
      <c r="E874">
        <v>2149</v>
      </c>
      <c r="F874" t="s">
        <v>8221</v>
      </c>
      <c r="G874">
        <v>0</v>
      </c>
    </row>
    <row r="875" spans="1:7" x14ac:dyDescent="0.2">
      <c r="A875" s="15">
        <v>1931</v>
      </c>
      <c r="B875" t="s">
        <v>8219</v>
      </c>
      <c r="C875">
        <v>50</v>
      </c>
      <c r="E875">
        <v>2150</v>
      </c>
      <c r="F875" t="s">
        <v>8221</v>
      </c>
      <c r="G875">
        <v>4</v>
      </c>
    </row>
    <row r="876" spans="1:7" x14ac:dyDescent="0.2">
      <c r="A876" s="15">
        <v>1932</v>
      </c>
      <c r="B876" t="s">
        <v>8219</v>
      </c>
      <c r="C876">
        <v>80</v>
      </c>
      <c r="E876">
        <v>2151</v>
      </c>
      <c r="F876" t="s">
        <v>8221</v>
      </c>
      <c r="G876">
        <v>6</v>
      </c>
    </row>
    <row r="877" spans="1:7" x14ac:dyDescent="0.2">
      <c r="A877" s="15">
        <v>1933</v>
      </c>
      <c r="B877" t="s">
        <v>8219</v>
      </c>
      <c r="C877">
        <v>110</v>
      </c>
      <c r="E877">
        <v>2152</v>
      </c>
      <c r="F877" t="s">
        <v>8221</v>
      </c>
      <c r="G877">
        <v>4</v>
      </c>
    </row>
    <row r="878" spans="1:7" x14ac:dyDescent="0.2">
      <c r="A878" s="15">
        <v>1934</v>
      </c>
      <c r="B878" t="s">
        <v>8219</v>
      </c>
      <c r="C878">
        <v>77</v>
      </c>
      <c r="E878">
        <v>2153</v>
      </c>
      <c r="F878" t="s">
        <v>8221</v>
      </c>
      <c r="G878">
        <v>4</v>
      </c>
    </row>
    <row r="879" spans="1:7" x14ac:dyDescent="0.2">
      <c r="A879" s="15">
        <v>1935</v>
      </c>
      <c r="B879" t="s">
        <v>8219</v>
      </c>
      <c r="C879">
        <v>50</v>
      </c>
      <c r="E879">
        <v>2154</v>
      </c>
      <c r="F879" t="s">
        <v>8221</v>
      </c>
      <c r="G879">
        <v>2</v>
      </c>
    </row>
    <row r="880" spans="1:7" x14ac:dyDescent="0.2">
      <c r="A880" s="15">
        <v>1936</v>
      </c>
      <c r="B880" t="s">
        <v>8219</v>
      </c>
      <c r="C880">
        <v>145</v>
      </c>
      <c r="E880">
        <v>2155</v>
      </c>
      <c r="F880" t="s">
        <v>8221</v>
      </c>
      <c r="G880">
        <v>5</v>
      </c>
    </row>
    <row r="881" spans="1:7" x14ac:dyDescent="0.2">
      <c r="A881" s="15">
        <v>1937</v>
      </c>
      <c r="B881" t="s">
        <v>8219</v>
      </c>
      <c r="C881">
        <v>29</v>
      </c>
      <c r="E881">
        <v>2156</v>
      </c>
      <c r="F881" t="s">
        <v>8221</v>
      </c>
      <c r="G881">
        <v>83</v>
      </c>
    </row>
    <row r="882" spans="1:7" x14ac:dyDescent="0.2">
      <c r="A882" s="15">
        <v>1938</v>
      </c>
      <c r="B882" t="s">
        <v>8219</v>
      </c>
      <c r="C882">
        <v>114</v>
      </c>
      <c r="E882">
        <v>2157</v>
      </c>
      <c r="F882" t="s">
        <v>8221</v>
      </c>
      <c r="G882">
        <v>57</v>
      </c>
    </row>
    <row r="883" spans="1:7" x14ac:dyDescent="0.2">
      <c r="A883" s="15">
        <v>1939</v>
      </c>
      <c r="B883" t="s">
        <v>8219</v>
      </c>
      <c r="C883">
        <v>96</v>
      </c>
      <c r="E883">
        <v>2158</v>
      </c>
      <c r="F883" t="s">
        <v>8221</v>
      </c>
      <c r="G883">
        <v>311</v>
      </c>
    </row>
    <row r="884" spans="1:7" x14ac:dyDescent="0.2">
      <c r="A884" s="15">
        <v>1940</v>
      </c>
      <c r="B884" t="s">
        <v>8219</v>
      </c>
      <c r="C884">
        <v>31</v>
      </c>
      <c r="E884">
        <v>2159</v>
      </c>
      <c r="F884" t="s">
        <v>8221</v>
      </c>
      <c r="G884">
        <v>2</v>
      </c>
    </row>
    <row r="885" spans="1:7" x14ac:dyDescent="0.2">
      <c r="A885" s="15">
        <v>1941</v>
      </c>
      <c r="B885" t="s">
        <v>8219</v>
      </c>
      <c r="C885">
        <v>4883</v>
      </c>
      <c r="E885">
        <v>2160</v>
      </c>
      <c r="F885" t="s">
        <v>8221</v>
      </c>
      <c r="G885">
        <v>16</v>
      </c>
    </row>
    <row r="886" spans="1:7" x14ac:dyDescent="0.2">
      <c r="A886" s="15">
        <v>1942</v>
      </c>
      <c r="B886" t="s">
        <v>8219</v>
      </c>
      <c r="C886">
        <v>95</v>
      </c>
      <c r="E886">
        <v>2401</v>
      </c>
      <c r="F886" t="s">
        <v>8221</v>
      </c>
      <c r="G886">
        <v>9</v>
      </c>
    </row>
    <row r="887" spans="1:7" x14ac:dyDescent="0.2">
      <c r="A887" s="15">
        <v>1943</v>
      </c>
      <c r="B887" t="s">
        <v>8219</v>
      </c>
      <c r="C887">
        <v>2478</v>
      </c>
      <c r="E887">
        <v>2402</v>
      </c>
      <c r="F887" t="s">
        <v>8221</v>
      </c>
      <c r="G887">
        <v>1</v>
      </c>
    </row>
    <row r="888" spans="1:7" x14ac:dyDescent="0.2">
      <c r="A888" s="15">
        <v>1944</v>
      </c>
      <c r="B888" t="s">
        <v>8219</v>
      </c>
      <c r="C888">
        <v>1789</v>
      </c>
      <c r="E888">
        <v>2403</v>
      </c>
      <c r="F888" t="s">
        <v>8221</v>
      </c>
      <c r="G888">
        <v>12</v>
      </c>
    </row>
    <row r="889" spans="1:7" x14ac:dyDescent="0.2">
      <c r="A889" s="15">
        <v>1945</v>
      </c>
      <c r="B889" t="s">
        <v>8219</v>
      </c>
      <c r="C889">
        <v>680</v>
      </c>
      <c r="E889">
        <v>2404</v>
      </c>
      <c r="F889" t="s">
        <v>8221</v>
      </c>
      <c r="G889">
        <v>0</v>
      </c>
    </row>
    <row r="890" spans="1:7" x14ac:dyDescent="0.2">
      <c r="A890" s="15">
        <v>1946</v>
      </c>
      <c r="B890" t="s">
        <v>8219</v>
      </c>
      <c r="C890">
        <v>70</v>
      </c>
      <c r="E890">
        <v>2405</v>
      </c>
      <c r="F890" t="s">
        <v>8221</v>
      </c>
      <c r="G890">
        <v>20</v>
      </c>
    </row>
    <row r="891" spans="1:7" x14ac:dyDescent="0.2">
      <c r="A891" s="15">
        <v>1947</v>
      </c>
      <c r="B891" t="s">
        <v>8219</v>
      </c>
      <c r="C891">
        <v>23</v>
      </c>
      <c r="E891">
        <v>2406</v>
      </c>
      <c r="F891" t="s">
        <v>8221</v>
      </c>
      <c r="G891">
        <v>16</v>
      </c>
    </row>
    <row r="892" spans="1:7" x14ac:dyDescent="0.2">
      <c r="A892" s="15">
        <v>1948</v>
      </c>
      <c r="B892" t="s">
        <v>8219</v>
      </c>
      <c r="C892">
        <v>4245</v>
      </c>
      <c r="E892">
        <v>2407</v>
      </c>
      <c r="F892" t="s">
        <v>8221</v>
      </c>
      <c r="G892">
        <v>33</v>
      </c>
    </row>
    <row r="893" spans="1:7" x14ac:dyDescent="0.2">
      <c r="A893" s="15">
        <v>1949</v>
      </c>
      <c r="B893" t="s">
        <v>8219</v>
      </c>
      <c r="C893">
        <v>943</v>
      </c>
      <c r="E893">
        <v>2408</v>
      </c>
      <c r="F893" t="s">
        <v>8221</v>
      </c>
      <c r="G893">
        <v>2</v>
      </c>
    </row>
    <row r="894" spans="1:7" x14ac:dyDescent="0.2">
      <c r="A894" s="15">
        <v>1950</v>
      </c>
      <c r="B894" t="s">
        <v>8219</v>
      </c>
      <c r="C894">
        <v>1876</v>
      </c>
      <c r="E894">
        <v>2409</v>
      </c>
      <c r="F894" t="s">
        <v>8221</v>
      </c>
      <c r="G894">
        <v>6</v>
      </c>
    </row>
    <row r="895" spans="1:7" x14ac:dyDescent="0.2">
      <c r="A895" s="15">
        <v>1951</v>
      </c>
      <c r="B895" t="s">
        <v>8219</v>
      </c>
      <c r="C895">
        <v>834</v>
      </c>
      <c r="E895">
        <v>2410</v>
      </c>
      <c r="F895" t="s">
        <v>8221</v>
      </c>
      <c r="G895">
        <v>0</v>
      </c>
    </row>
    <row r="896" spans="1:7" x14ac:dyDescent="0.2">
      <c r="A896" s="15">
        <v>1952</v>
      </c>
      <c r="B896" t="s">
        <v>8219</v>
      </c>
      <c r="C896">
        <v>682</v>
      </c>
      <c r="E896">
        <v>2411</v>
      </c>
      <c r="F896" t="s">
        <v>8221</v>
      </c>
      <c r="G896">
        <v>3</v>
      </c>
    </row>
    <row r="897" spans="1:7" x14ac:dyDescent="0.2">
      <c r="A897" s="15">
        <v>1953</v>
      </c>
      <c r="B897" t="s">
        <v>8219</v>
      </c>
      <c r="C897">
        <v>147</v>
      </c>
      <c r="E897">
        <v>2412</v>
      </c>
      <c r="F897" t="s">
        <v>8221</v>
      </c>
      <c r="G897">
        <v>0</v>
      </c>
    </row>
    <row r="898" spans="1:7" x14ac:dyDescent="0.2">
      <c r="A898" s="15">
        <v>1954</v>
      </c>
      <c r="B898" t="s">
        <v>8219</v>
      </c>
      <c r="C898">
        <v>415</v>
      </c>
      <c r="E898">
        <v>2413</v>
      </c>
      <c r="F898" t="s">
        <v>8221</v>
      </c>
      <c r="G898">
        <v>3</v>
      </c>
    </row>
    <row r="899" spans="1:7" x14ac:dyDescent="0.2">
      <c r="A899" s="15">
        <v>1955</v>
      </c>
      <c r="B899" t="s">
        <v>8219</v>
      </c>
      <c r="C899">
        <v>290</v>
      </c>
      <c r="E899">
        <v>2414</v>
      </c>
      <c r="F899" t="s">
        <v>8221</v>
      </c>
      <c r="G899">
        <v>13</v>
      </c>
    </row>
    <row r="900" spans="1:7" x14ac:dyDescent="0.2">
      <c r="A900" s="15">
        <v>1956</v>
      </c>
      <c r="B900" t="s">
        <v>8219</v>
      </c>
      <c r="C900">
        <v>365</v>
      </c>
      <c r="E900">
        <v>2415</v>
      </c>
      <c r="F900" t="s">
        <v>8221</v>
      </c>
      <c r="G900">
        <v>6</v>
      </c>
    </row>
    <row r="901" spans="1:7" x14ac:dyDescent="0.2">
      <c r="A901" s="15">
        <v>1957</v>
      </c>
      <c r="B901" t="s">
        <v>8219</v>
      </c>
      <c r="C901">
        <v>660</v>
      </c>
      <c r="E901">
        <v>2416</v>
      </c>
      <c r="F901" t="s">
        <v>8221</v>
      </c>
      <c r="G901">
        <v>1</v>
      </c>
    </row>
    <row r="902" spans="1:7" x14ac:dyDescent="0.2">
      <c r="A902" s="15">
        <v>1958</v>
      </c>
      <c r="B902" t="s">
        <v>8219</v>
      </c>
      <c r="C902">
        <v>1356</v>
      </c>
      <c r="E902">
        <v>2417</v>
      </c>
      <c r="F902" t="s">
        <v>8221</v>
      </c>
      <c r="G902">
        <v>0</v>
      </c>
    </row>
    <row r="903" spans="1:7" x14ac:dyDescent="0.2">
      <c r="A903" s="15">
        <v>1959</v>
      </c>
      <c r="B903" t="s">
        <v>8219</v>
      </c>
      <c r="C903">
        <v>424</v>
      </c>
      <c r="E903">
        <v>2418</v>
      </c>
      <c r="F903" t="s">
        <v>8221</v>
      </c>
      <c r="G903">
        <v>5</v>
      </c>
    </row>
    <row r="904" spans="1:7" x14ac:dyDescent="0.2">
      <c r="A904" s="15">
        <v>1960</v>
      </c>
      <c r="B904" t="s">
        <v>8219</v>
      </c>
      <c r="C904">
        <v>33</v>
      </c>
      <c r="E904">
        <v>2419</v>
      </c>
      <c r="F904" t="s">
        <v>8221</v>
      </c>
      <c r="G904">
        <v>0</v>
      </c>
    </row>
    <row r="905" spans="1:7" x14ac:dyDescent="0.2">
      <c r="A905" s="15">
        <v>1961</v>
      </c>
      <c r="B905" t="s">
        <v>8219</v>
      </c>
      <c r="C905">
        <v>1633</v>
      </c>
      <c r="E905">
        <v>2420</v>
      </c>
      <c r="F905" t="s">
        <v>8221</v>
      </c>
      <c r="G905">
        <v>36</v>
      </c>
    </row>
    <row r="906" spans="1:7" x14ac:dyDescent="0.2">
      <c r="A906" s="15">
        <v>1962</v>
      </c>
      <c r="B906" t="s">
        <v>8219</v>
      </c>
      <c r="C906">
        <v>306</v>
      </c>
      <c r="E906">
        <v>2421</v>
      </c>
      <c r="F906" t="s">
        <v>8221</v>
      </c>
      <c r="G906">
        <v>1</v>
      </c>
    </row>
    <row r="907" spans="1:7" x14ac:dyDescent="0.2">
      <c r="A907" s="15">
        <v>1963</v>
      </c>
      <c r="B907" t="s">
        <v>8219</v>
      </c>
      <c r="C907">
        <v>205</v>
      </c>
      <c r="E907">
        <v>2422</v>
      </c>
      <c r="F907" t="s">
        <v>8221</v>
      </c>
      <c r="G907">
        <v>1</v>
      </c>
    </row>
    <row r="908" spans="1:7" x14ac:dyDescent="0.2">
      <c r="A908" s="15">
        <v>1964</v>
      </c>
      <c r="B908" t="s">
        <v>8219</v>
      </c>
      <c r="C908">
        <v>1281</v>
      </c>
      <c r="E908">
        <v>2423</v>
      </c>
      <c r="F908" t="s">
        <v>8221</v>
      </c>
      <c r="G908">
        <v>1</v>
      </c>
    </row>
    <row r="909" spans="1:7" x14ac:dyDescent="0.2">
      <c r="A909" s="15">
        <v>1965</v>
      </c>
      <c r="B909" t="s">
        <v>8219</v>
      </c>
      <c r="C909">
        <v>103</v>
      </c>
      <c r="E909">
        <v>2424</v>
      </c>
      <c r="F909" t="s">
        <v>8221</v>
      </c>
      <c r="G909">
        <v>9</v>
      </c>
    </row>
    <row r="910" spans="1:7" x14ac:dyDescent="0.2">
      <c r="A910" s="15">
        <v>1966</v>
      </c>
      <c r="B910" t="s">
        <v>8219</v>
      </c>
      <c r="C910">
        <v>1513</v>
      </c>
      <c r="E910">
        <v>2425</v>
      </c>
      <c r="F910" t="s">
        <v>8221</v>
      </c>
      <c r="G910">
        <v>1</v>
      </c>
    </row>
    <row r="911" spans="1:7" x14ac:dyDescent="0.2">
      <c r="A911" s="15">
        <v>1967</v>
      </c>
      <c r="B911" t="s">
        <v>8219</v>
      </c>
      <c r="C911">
        <v>405</v>
      </c>
      <c r="E911">
        <v>2426</v>
      </c>
      <c r="F911" t="s">
        <v>8221</v>
      </c>
      <c r="G911">
        <v>0</v>
      </c>
    </row>
    <row r="912" spans="1:7" x14ac:dyDescent="0.2">
      <c r="A912" s="15">
        <v>1968</v>
      </c>
      <c r="B912" t="s">
        <v>8219</v>
      </c>
      <c r="C912">
        <v>510</v>
      </c>
      <c r="E912">
        <v>2427</v>
      </c>
      <c r="F912" t="s">
        <v>8221</v>
      </c>
      <c r="G912">
        <v>1</v>
      </c>
    </row>
    <row r="913" spans="1:7" x14ac:dyDescent="0.2">
      <c r="A913" s="15">
        <v>1969</v>
      </c>
      <c r="B913" t="s">
        <v>8219</v>
      </c>
      <c r="C913">
        <v>1887</v>
      </c>
      <c r="E913">
        <v>2428</v>
      </c>
      <c r="F913" t="s">
        <v>8221</v>
      </c>
      <c r="G913">
        <v>1</v>
      </c>
    </row>
    <row r="914" spans="1:7" x14ac:dyDescent="0.2">
      <c r="A914" s="15">
        <v>1970</v>
      </c>
      <c r="B914" t="s">
        <v>8219</v>
      </c>
      <c r="C914">
        <v>701</v>
      </c>
      <c r="E914">
        <v>2429</v>
      </c>
      <c r="F914" t="s">
        <v>8221</v>
      </c>
      <c r="G914">
        <v>4</v>
      </c>
    </row>
    <row r="915" spans="1:7" x14ac:dyDescent="0.2">
      <c r="A915" s="15">
        <v>1971</v>
      </c>
      <c r="B915" t="s">
        <v>8219</v>
      </c>
      <c r="C915">
        <v>3863</v>
      </c>
      <c r="E915">
        <v>2430</v>
      </c>
      <c r="F915" t="s">
        <v>8221</v>
      </c>
      <c r="G915">
        <v>2</v>
      </c>
    </row>
    <row r="916" spans="1:7" x14ac:dyDescent="0.2">
      <c r="A916" s="15">
        <v>1972</v>
      </c>
      <c r="B916" t="s">
        <v>8219</v>
      </c>
      <c r="C916">
        <v>238</v>
      </c>
      <c r="E916">
        <v>2431</v>
      </c>
      <c r="F916" t="s">
        <v>8221</v>
      </c>
      <c r="G916">
        <v>2</v>
      </c>
    </row>
    <row r="917" spans="1:7" x14ac:dyDescent="0.2">
      <c r="A917" s="15">
        <v>1973</v>
      </c>
      <c r="B917" t="s">
        <v>8219</v>
      </c>
      <c r="C917">
        <v>2051</v>
      </c>
      <c r="E917">
        <v>2432</v>
      </c>
      <c r="F917" t="s">
        <v>8221</v>
      </c>
      <c r="G917">
        <v>2</v>
      </c>
    </row>
    <row r="918" spans="1:7" x14ac:dyDescent="0.2">
      <c r="A918" s="15">
        <v>1974</v>
      </c>
      <c r="B918" t="s">
        <v>8219</v>
      </c>
      <c r="C918">
        <v>402</v>
      </c>
      <c r="E918">
        <v>2433</v>
      </c>
      <c r="F918" t="s">
        <v>8221</v>
      </c>
      <c r="G918">
        <v>0</v>
      </c>
    </row>
    <row r="919" spans="1:7" x14ac:dyDescent="0.2">
      <c r="A919" s="15">
        <v>1975</v>
      </c>
      <c r="B919" t="s">
        <v>8219</v>
      </c>
      <c r="C919">
        <v>253</v>
      </c>
      <c r="E919">
        <v>2434</v>
      </c>
      <c r="F919" t="s">
        <v>8221</v>
      </c>
      <c r="G919">
        <v>2</v>
      </c>
    </row>
    <row r="920" spans="1:7" x14ac:dyDescent="0.2">
      <c r="A920" s="15">
        <v>1976</v>
      </c>
      <c r="B920" t="s">
        <v>8219</v>
      </c>
      <c r="C920">
        <v>473</v>
      </c>
      <c r="E920">
        <v>2435</v>
      </c>
      <c r="F920" t="s">
        <v>8221</v>
      </c>
      <c r="G920">
        <v>4</v>
      </c>
    </row>
    <row r="921" spans="1:7" x14ac:dyDescent="0.2">
      <c r="A921" s="15">
        <v>1977</v>
      </c>
      <c r="B921" t="s">
        <v>8219</v>
      </c>
      <c r="C921">
        <v>821</v>
      </c>
      <c r="E921">
        <v>2436</v>
      </c>
      <c r="F921" t="s">
        <v>8221</v>
      </c>
      <c r="G921">
        <v>2</v>
      </c>
    </row>
    <row r="922" spans="1:7" x14ac:dyDescent="0.2">
      <c r="A922" s="15">
        <v>1978</v>
      </c>
      <c r="B922" t="s">
        <v>8219</v>
      </c>
      <c r="C922">
        <v>388</v>
      </c>
      <c r="E922">
        <v>2437</v>
      </c>
      <c r="F922" t="s">
        <v>8221</v>
      </c>
      <c r="G922">
        <v>0</v>
      </c>
    </row>
    <row r="923" spans="1:7" x14ac:dyDescent="0.2">
      <c r="A923" s="15">
        <v>1979</v>
      </c>
      <c r="B923" t="s">
        <v>8219</v>
      </c>
      <c r="C923">
        <v>813</v>
      </c>
      <c r="E923">
        <v>2438</v>
      </c>
      <c r="F923" t="s">
        <v>8221</v>
      </c>
      <c r="G923">
        <v>1</v>
      </c>
    </row>
    <row r="924" spans="1:7" x14ac:dyDescent="0.2">
      <c r="A924" s="15">
        <v>1980</v>
      </c>
      <c r="B924" t="s">
        <v>8219</v>
      </c>
      <c r="C924">
        <v>1945</v>
      </c>
      <c r="E924">
        <v>2439</v>
      </c>
      <c r="F924" t="s">
        <v>8221</v>
      </c>
      <c r="G924">
        <v>0</v>
      </c>
    </row>
    <row r="925" spans="1:7" x14ac:dyDescent="0.2">
      <c r="A925" s="15">
        <v>2001</v>
      </c>
      <c r="B925" t="s">
        <v>8219</v>
      </c>
      <c r="C925">
        <v>1637</v>
      </c>
      <c r="E925">
        <v>2440</v>
      </c>
      <c r="F925" t="s">
        <v>8221</v>
      </c>
      <c r="G925">
        <v>2</v>
      </c>
    </row>
    <row r="926" spans="1:7" x14ac:dyDescent="0.2">
      <c r="A926" s="15">
        <v>2002</v>
      </c>
      <c r="B926" t="s">
        <v>8219</v>
      </c>
      <c r="C926">
        <v>1375</v>
      </c>
      <c r="E926">
        <v>2501</v>
      </c>
      <c r="F926" t="s">
        <v>8221</v>
      </c>
      <c r="G926">
        <v>7</v>
      </c>
    </row>
    <row r="927" spans="1:7" x14ac:dyDescent="0.2">
      <c r="A927" s="15">
        <v>2003</v>
      </c>
      <c r="B927" t="s">
        <v>8219</v>
      </c>
      <c r="C927">
        <v>17</v>
      </c>
      <c r="E927">
        <v>2502</v>
      </c>
      <c r="F927" t="s">
        <v>8221</v>
      </c>
      <c r="G927">
        <v>5</v>
      </c>
    </row>
    <row r="928" spans="1:7" x14ac:dyDescent="0.2">
      <c r="A928" s="15">
        <v>2004</v>
      </c>
      <c r="B928" t="s">
        <v>8219</v>
      </c>
      <c r="C928">
        <v>354</v>
      </c>
      <c r="E928">
        <v>2503</v>
      </c>
      <c r="F928" t="s">
        <v>8221</v>
      </c>
      <c r="G928">
        <v>0</v>
      </c>
    </row>
    <row r="929" spans="1:7" x14ac:dyDescent="0.2">
      <c r="A929" s="15">
        <v>2005</v>
      </c>
      <c r="B929" t="s">
        <v>8219</v>
      </c>
      <c r="C929">
        <v>191</v>
      </c>
      <c r="E929">
        <v>2504</v>
      </c>
      <c r="F929" t="s">
        <v>8221</v>
      </c>
      <c r="G929">
        <v>0</v>
      </c>
    </row>
    <row r="930" spans="1:7" x14ac:dyDescent="0.2">
      <c r="A930" s="15">
        <v>2006</v>
      </c>
      <c r="B930" t="s">
        <v>8219</v>
      </c>
      <c r="C930">
        <v>303</v>
      </c>
      <c r="E930">
        <v>2505</v>
      </c>
      <c r="F930" t="s">
        <v>8221</v>
      </c>
      <c r="G930">
        <v>0</v>
      </c>
    </row>
    <row r="931" spans="1:7" x14ac:dyDescent="0.2">
      <c r="A931" s="15">
        <v>2007</v>
      </c>
      <c r="B931" t="s">
        <v>8219</v>
      </c>
      <c r="C931">
        <v>137</v>
      </c>
      <c r="E931">
        <v>2506</v>
      </c>
      <c r="F931" t="s">
        <v>8221</v>
      </c>
      <c r="G931">
        <v>2</v>
      </c>
    </row>
    <row r="932" spans="1:7" x14ac:dyDescent="0.2">
      <c r="A932" s="15">
        <v>2008</v>
      </c>
      <c r="B932" t="s">
        <v>8219</v>
      </c>
      <c r="C932">
        <v>41</v>
      </c>
      <c r="E932">
        <v>2507</v>
      </c>
      <c r="F932" t="s">
        <v>8221</v>
      </c>
      <c r="G932">
        <v>0</v>
      </c>
    </row>
    <row r="933" spans="1:7" x14ac:dyDescent="0.2">
      <c r="A933" s="15">
        <v>2009</v>
      </c>
      <c r="B933" t="s">
        <v>8219</v>
      </c>
      <c r="C933">
        <v>398</v>
      </c>
      <c r="E933">
        <v>2508</v>
      </c>
      <c r="F933" t="s">
        <v>8221</v>
      </c>
      <c r="G933">
        <v>0</v>
      </c>
    </row>
    <row r="934" spans="1:7" x14ac:dyDescent="0.2">
      <c r="A934" s="15">
        <v>2010</v>
      </c>
      <c r="B934" t="s">
        <v>8219</v>
      </c>
      <c r="C934">
        <v>1737</v>
      </c>
      <c r="E934">
        <v>2509</v>
      </c>
      <c r="F934" t="s">
        <v>8221</v>
      </c>
      <c r="G934">
        <v>28</v>
      </c>
    </row>
    <row r="935" spans="1:7" x14ac:dyDescent="0.2">
      <c r="A935" s="15">
        <v>2011</v>
      </c>
      <c r="B935" t="s">
        <v>8219</v>
      </c>
      <c r="C935">
        <v>971</v>
      </c>
      <c r="E935">
        <v>2510</v>
      </c>
      <c r="F935" t="s">
        <v>8221</v>
      </c>
      <c r="G935">
        <v>2</v>
      </c>
    </row>
    <row r="936" spans="1:7" x14ac:dyDescent="0.2">
      <c r="A936" s="15">
        <v>2012</v>
      </c>
      <c r="B936" t="s">
        <v>8219</v>
      </c>
      <c r="C936">
        <v>183</v>
      </c>
      <c r="E936">
        <v>2511</v>
      </c>
      <c r="F936" t="s">
        <v>8221</v>
      </c>
      <c r="G936">
        <v>0</v>
      </c>
    </row>
    <row r="937" spans="1:7" x14ac:dyDescent="0.2">
      <c r="A937" s="15">
        <v>2013</v>
      </c>
      <c r="B937" t="s">
        <v>8219</v>
      </c>
      <c r="C937">
        <v>4562</v>
      </c>
      <c r="E937">
        <v>2512</v>
      </c>
      <c r="F937" t="s">
        <v>8221</v>
      </c>
      <c r="G937">
        <v>0</v>
      </c>
    </row>
    <row r="938" spans="1:7" x14ac:dyDescent="0.2">
      <c r="A938" s="15">
        <v>2014</v>
      </c>
      <c r="B938" t="s">
        <v>8219</v>
      </c>
      <c r="C938">
        <v>26457</v>
      </c>
      <c r="E938">
        <v>2513</v>
      </c>
      <c r="F938" t="s">
        <v>8221</v>
      </c>
      <c r="G938">
        <v>0</v>
      </c>
    </row>
    <row r="939" spans="1:7" x14ac:dyDescent="0.2">
      <c r="A939" s="15">
        <v>2015</v>
      </c>
      <c r="B939" t="s">
        <v>8219</v>
      </c>
      <c r="C939">
        <v>162</v>
      </c>
      <c r="E939">
        <v>2514</v>
      </c>
      <c r="F939" t="s">
        <v>8221</v>
      </c>
      <c r="G939">
        <v>4</v>
      </c>
    </row>
    <row r="940" spans="1:7" x14ac:dyDescent="0.2">
      <c r="A940" s="15">
        <v>2016</v>
      </c>
      <c r="B940" t="s">
        <v>8219</v>
      </c>
      <c r="C940">
        <v>479</v>
      </c>
      <c r="E940">
        <v>2515</v>
      </c>
      <c r="F940" t="s">
        <v>8221</v>
      </c>
      <c r="G940">
        <v>12</v>
      </c>
    </row>
    <row r="941" spans="1:7" x14ac:dyDescent="0.2">
      <c r="A941" s="15">
        <v>2017</v>
      </c>
      <c r="B941" t="s">
        <v>8219</v>
      </c>
      <c r="C941">
        <v>426</v>
      </c>
      <c r="E941">
        <v>2516</v>
      </c>
      <c r="F941" t="s">
        <v>8221</v>
      </c>
      <c r="G941">
        <v>0</v>
      </c>
    </row>
    <row r="942" spans="1:7" x14ac:dyDescent="0.2">
      <c r="A942" s="15">
        <v>2018</v>
      </c>
      <c r="B942" t="s">
        <v>8219</v>
      </c>
      <c r="C942">
        <v>450</v>
      </c>
      <c r="E942">
        <v>2517</v>
      </c>
      <c r="F942" t="s">
        <v>8221</v>
      </c>
      <c r="G942">
        <v>33</v>
      </c>
    </row>
    <row r="943" spans="1:7" x14ac:dyDescent="0.2">
      <c r="A943" s="15">
        <v>2019</v>
      </c>
      <c r="B943" t="s">
        <v>8219</v>
      </c>
      <c r="C943">
        <v>1780</v>
      </c>
      <c r="E943">
        <v>2518</v>
      </c>
      <c r="F943" t="s">
        <v>8221</v>
      </c>
      <c r="G943">
        <v>0</v>
      </c>
    </row>
    <row r="944" spans="1:7" x14ac:dyDescent="0.2">
      <c r="A944" s="15">
        <v>2020</v>
      </c>
      <c r="B944" t="s">
        <v>8219</v>
      </c>
      <c r="C944">
        <v>122</v>
      </c>
      <c r="E944">
        <v>2519</v>
      </c>
      <c r="F944" t="s">
        <v>8221</v>
      </c>
      <c r="G944">
        <v>4</v>
      </c>
    </row>
    <row r="945" spans="1:7" x14ac:dyDescent="0.2">
      <c r="A945" s="15">
        <v>2021</v>
      </c>
      <c r="B945" t="s">
        <v>8219</v>
      </c>
      <c r="C945">
        <v>95</v>
      </c>
      <c r="E945">
        <v>2520</v>
      </c>
      <c r="F945" t="s">
        <v>8221</v>
      </c>
      <c r="G945">
        <v>0</v>
      </c>
    </row>
    <row r="946" spans="1:7" x14ac:dyDescent="0.2">
      <c r="A946" s="15">
        <v>2022</v>
      </c>
      <c r="B946" t="s">
        <v>8219</v>
      </c>
      <c r="C946">
        <v>325</v>
      </c>
      <c r="E946">
        <v>2581</v>
      </c>
      <c r="F946" t="s">
        <v>8221</v>
      </c>
      <c r="G946">
        <v>11</v>
      </c>
    </row>
    <row r="947" spans="1:7" x14ac:dyDescent="0.2">
      <c r="A947" s="15">
        <v>2023</v>
      </c>
      <c r="B947" t="s">
        <v>8219</v>
      </c>
      <c r="C947">
        <v>353</v>
      </c>
      <c r="E947">
        <v>2582</v>
      </c>
      <c r="F947" t="s">
        <v>8221</v>
      </c>
      <c r="G947">
        <v>1</v>
      </c>
    </row>
    <row r="948" spans="1:7" x14ac:dyDescent="0.2">
      <c r="A948" s="15">
        <v>2024</v>
      </c>
      <c r="B948" t="s">
        <v>8219</v>
      </c>
      <c r="C948">
        <v>105</v>
      </c>
      <c r="E948">
        <v>2583</v>
      </c>
      <c r="F948" t="s">
        <v>8221</v>
      </c>
      <c r="G948">
        <v>5</v>
      </c>
    </row>
    <row r="949" spans="1:7" x14ac:dyDescent="0.2">
      <c r="A949" s="15">
        <v>2025</v>
      </c>
      <c r="B949" t="s">
        <v>8219</v>
      </c>
      <c r="C949">
        <v>729</v>
      </c>
      <c r="E949">
        <v>2584</v>
      </c>
      <c r="F949" t="s">
        <v>8221</v>
      </c>
      <c r="G949">
        <v>0</v>
      </c>
    </row>
    <row r="950" spans="1:7" x14ac:dyDescent="0.2">
      <c r="A950" s="15">
        <v>2026</v>
      </c>
      <c r="B950" t="s">
        <v>8219</v>
      </c>
      <c r="C950">
        <v>454</v>
      </c>
      <c r="E950">
        <v>2585</v>
      </c>
      <c r="F950" t="s">
        <v>8221</v>
      </c>
      <c r="G950">
        <v>1</v>
      </c>
    </row>
    <row r="951" spans="1:7" x14ac:dyDescent="0.2">
      <c r="A951" s="15">
        <v>2027</v>
      </c>
      <c r="B951" t="s">
        <v>8219</v>
      </c>
      <c r="C951">
        <v>539</v>
      </c>
      <c r="E951">
        <v>2586</v>
      </c>
      <c r="F951" t="s">
        <v>8221</v>
      </c>
      <c r="G951">
        <v>1</v>
      </c>
    </row>
    <row r="952" spans="1:7" x14ac:dyDescent="0.2">
      <c r="A952" s="15">
        <v>2028</v>
      </c>
      <c r="B952" t="s">
        <v>8219</v>
      </c>
      <c r="C952">
        <v>79</v>
      </c>
      <c r="E952">
        <v>2587</v>
      </c>
      <c r="F952" t="s">
        <v>8221</v>
      </c>
      <c r="G952">
        <v>6</v>
      </c>
    </row>
    <row r="953" spans="1:7" x14ac:dyDescent="0.2">
      <c r="A953" s="15">
        <v>2029</v>
      </c>
      <c r="B953" t="s">
        <v>8219</v>
      </c>
      <c r="C953">
        <v>94</v>
      </c>
      <c r="E953">
        <v>2588</v>
      </c>
      <c r="F953" t="s">
        <v>8221</v>
      </c>
      <c r="G953">
        <v>8</v>
      </c>
    </row>
    <row r="954" spans="1:7" x14ac:dyDescent="0.2">
      <c r="A954" s="15">
        <v>2030</v>
      </c>
      <c r="B954" t="s">
        <v>8219</v>
      </c>
      <c r="C954">
        <v>625</v>
      </c>
      <c r="E954">
        <v>2589</v>
      </c>
      <c r="F954" t="s">
        <v>8221</v>
      </c>
      <c r="G954">
        <v>1</v>
      </c>
    </row>
    <row r="955" spans="1:7" x14ac:dyDescent="0.2">
      <c r="A955" s="15">
        <v>2031</v>
      </c>
      <c r="B955" t="s">
        <v>8219</v>
      </c>
      <c r="C955">
        <v>508</v>
      </c>
      <c r="E955">
        <v>2590</v>
      </c>
      <c r="F955" t="s">
        <v>8221</v>
      </c>
      <c r="G955">
        <v>0</v>
      </c>
    </row>
    <row r="956" spans="1:7" x14ac:dyDescent="0.2">
      <c r="A956" s="15">
        <v>2032</v>
      </c>
      <c r="B956" t="s">
        <v>8219</v>
      </c>
      <c r="C956">
        <v>531</v>
      </c>
      <c r="E956">
        <v>2591</v>
      </c>
      <c r="F956" t="s">
        <v>8221</v>
      </c>
      <c r="G956">
        <v>2</v>
      </c>
    </row>
    <row r="957" spans="1:7" x14ac:dyDescent="0.2">
      <c r="A957" s="15">
        <v>2033</v>
      </c>
      <c r="B957" t="s">
        <v>8219</v>
      </c>
      <c r="C957">
        <v>158</v>
      </c>
      <c r="E957">
        <v>2592</v>
      </c>
      <c r="F957" t="s">
        <v>8221</v>
      </c>
      <c r="G957">
        <v>1</v>
      </c>
    </row>
    <row r="958" spans="1:7" x14ac:dyDescent="0.2">
      <c r="A958" s="15">
        <v>2034</v>
      </c>
      <c r="B958" t="s">
        <v>8219</v>
      </c>
      <c r="C958">
        <v>508</v>
      </c>
      <c r="E958">
        <v>2593</v>
      </c>
      <c r="F958" t="s">
        <v>8221</v>
      </c>
      <c r="G958">
        <v>0</v>
      </c>
    </row>
    <row r="959" spans="1:7" x14ac:dyDescent="0.2">
      <c r="A959" s="15">
        <v>2035</v>
      </c>
      <c r="B959" t="s">
        <v>8219</v>
      </c>
      <c r="C959">
        <v>644</v>
      </c>
      <c r="E959">
        <v>2594</v>
      </c>
      <c r="F959" t="s">
        <v>8221</v>
      </c>
      <c r="G959">
        <v>1</v>
      </c>
    </row>
    <row r="960" spans="1:7" x14ac:dyDescent="0.2">
      <c r="A960" s="15">
        <v>2036</v>
      </c>
      <c r="B960" t="s">
        <v>8219</v>
      </c>
      <c r="C960">
        <v>848</v>
      </c>
      <c r="E960">
        <v>2595</v>
      </c>
      <c r="F960" t="s">
        <v>8221</v>
      </c>
      <c r="G960">
        <v>19</v>
      </c>
    </row>
    <row r="961" spans="1:7" x14ac:dyDescent="0.2">
      <c r="A961" s="15">
        <v>2037</v>
      </c>
      <c r="B961" t="s">
        <v>8219</v>
      </c>
      <c r="C961">
        <v>429</v>
      </c>
      <c r="E961">
        <v>2596</v>
      </c>
      <c r="F961" t="s">
        <v>8221</v>
      </c>
      <c r="G961">
        <v>27</v>
      </c>
    </row>
    <row r="962" spans="1:7" x14ac:dyDescent="0.2">
      <c r="A962" s="15">
        <v>2038</v>
      </c>
      <c r="B962" t="s">
        <v>8219</v>
      </c>
      <c r="C962">
        <v>204</v>
      </c>
      <c r="E962">
        <v>2597</v>
      </c>
      <c r="F962" t="s">
        <v>8221</v>
      </c>
      <c r="G962">
        <v>7</v>
      </c>
    </row>
    <row r="963" spans="1:7" x14ac:dyDescent="0.2">
      <c r="A963" s="15">
        <v>2039</v>
      </c>
      <c r="B963" t="s">
        <v>8219</v>
      </c>
      <c r="C963">
        <v>379</v>
      </c>
      <c r="E963">
        <v>2598</v>
      </c>
      <c r="F963" t="s">
        <v>8221</v>
      </c>
      <c r="G963">
        <v>14</v>
      </c>
    </row>
    <row r="964" spans="1:7" x14ac:dyDescent="0.2">
      <c r="A964" s="15">
        <v>2040</v>
      </c>
      <c r="B964" t="s">
        <v>8219</v>
      </c>
      <c r="C964">
        <v>271</v>
      </c>
      <c r="E964">
        <v>2599</v>
      </c>
      <c r="F964" t="s">
        <v>8221</v>
      </c>
      <c r="G964">
        <v>5</v>
      </c>
    </row>
    <row r="965" spans="1:7" x14ac:dyDescent="0.2">
      <c r="A965" s="15">
        <v>2041</v>
      </c>
      <c r="B965" t="s">
        <v>8219</v>
      </c>
      <c r="C965">
        <v>120</v>
      </c>
      <c r="E965">
        <v>2600</v>
      </c>
      <c r="F965" t="s">
        <v>8221</v>
      </c>
      <c r="G965">
        <v>30</v>
      </c>
    </row>
    <row r="966" spans="1:7" x14ac:dyDescent="0.2">
      <c r="A966" s="15">
        <v>2042</v>
      </c>
      <c r="B966" t="s">
        <v>8219</v>
      </c>
      <c r="C966">
        <v>140</v>
      </c>
      <c r="E966">
        <v>2641</v>
      </c>
      <c r="F966" t="s">
        <v>8221</v>
      </c>
      <c r="G966">
        <v>1</v>
      </c>
    </row>
    <row r="967" spans="1:7" x14ac:dyDescent="0.2">
      <c r="A967" s="15">
        <v>2043</v>
      </c>
      <c r="B967" t="s">
        <v>8219</v>
      </c>
      <c r="C967">
        <v>193</v>
      </c>
      <c r="E967">
        <v>2642</v>
      </c>
      <c r="F967" t="s">
        <v>8221</v>
      </c>
      <c r="G967">
        <v>0</v>
      </c>
    </row>
    <row r="968" spans="1:7" x14ac:dyDescent="0.2">
      <c r="A968" s="15">
        <v>2044</v>
      </c>
      <c r="B968" t="s">
        <v>8219</v>
      </c>
      <c r="C968">
        <v>180</v>
      </c>
      <c r="E968">
        <v>2670</v>
      </c>
      <c r="F968" t="s">
        <v>8221</v>
      </c>
      <c r="G968">
        <v>60</v>
      </c>
    </row>
    <row r="969" spans="1:7" x14ac:dyDescent="0.2">
      <c r="A969" s="15">
        <v>2045</v>
      </c>
      <c r="B969" t="s">
        <v>8219</v>
      </c>
      <c r="C969">
        <v>263</v>
      </c>
      <c r="E969">
        <v>2671</v>
      </c>
      <c r="F969" t="s">
        <v>8221</v>
      </c>
      <c r="G969">
        <v>84</v>
      </c>
    </row>
    <row r="970" spans="1:7" x14ac:dyDescent="0.2">
      <c r="A970" s="15">
        <v>2046</v>
      </c>
      <c r="B970" t="s">
        <v>8219</v>
      </c>
      <c r="C970">
        <v>217</v>
      </c>
      <c r="E970">
        <v>2672</v>
      </c>
      <c r="F970" t="s">
        <v>8221</v>
      </c>
      <c r="G970">
        <v>47</v>
      </c>
    </row>
    <row r="971" spans="1:7" x14ac:dyDescent="0.2">
      <c r="A971" s="15">
        <v>2047</v>
      </c>
      <c r="B971" t="s">
        <v>8219</v>
      </c>
      <c r="C971">
        <v>443</v>
      </c>
      <c r="E971">
        <v>2673</v>
      </c>
      <c r="F971" t="s">
        <v>8221</v>
      </c>
      <c r="G971">
        <v>66</v>
      </c>
    </row>
    <row r="972" spans="1:7" x14ac:dyDescent="0.2">
      <c r="A972" s="15">
        <v>2048</v>
      </c>
      <c r="B972" t="s">
        <v>8219</v>
      </c>
      <c r="C972">
        <v>1373</v>
      </c>
      <c r="E972">
        <v>2674</v>
      </c>
      <c r="F972" t="s">
        <v>8221</v>
      </c>
      <c r="G972">
        <v>171</v>
      </c>
    </row>
    <row r="973" spans="1:7" x14ac:dyDescent="0.2">
      <c r="A973" s="15">
        <v>2049</v>
      </c>
      <c r="B973" t="s">
        <v>8219</v>
      </c>
      <c r="C973">
        <v>742</v>
      </c>
      <c r="E973">
        <v>2675</v>
      </c>
      <c r="F973" t="s">
        <v>8221</v>
      </c>
      <c r="G973">
        <v>29</v>
      </c>
    </row>
    <row r="974" spans="1:7" x14ac:dyDescent="0.2">
      <c r="A974" s="15">
        <v>2050</v>
      </c>
      <c r="B974" t="s">
        <v>8219</v>
      </c>
      <c r="C974">
        <v>170</v>
      </c>
      <c r="E974">
        <v>2676</v>
      </c>
      <c r="F974" t="s">
        <v>8221</v>
      </c>
      <c r="G974">
        <v>9</v>
      </c>
    </row>
    <row r="975" spans="1:7" x14ac:dyDescent="0.2">
      <c r="A975" s="15">
        <v>2051</v>
      </c>
      <c r="B975" t="s">
        <v>8219</v>
      </c>
      <c r="C975">
        <v>242</v>
      </c>
      <c r="E975">
        <v>2677</v>
      </c>
      <c r="F975" t="s">
        <v>8221</v>
      </c>
      <c r="G975">
        <v>27</v>
      </c>
    </row>
    <row r="976" spans="1:7" x14ac:dyDescent="0.2">
      <c r="A976" s="15">
        <v>2052</v>
      </c>
      <c r="B976" t="s">
        <v>8219</v>
      </c>
      <c r="C976">
        <v>541</v>
      </c>
      <c r="E976">
        <v>2678</v>
      </c>
      <c r="F976" t="s">
        <v>8221</v>
      </c>
      <c r="G976">
        <v>2</v>
      </c>
    </row>
    <row r="977" spans="1:7" x14ac:dyDescent="0.2">
      <c r="A977" s="15">
        <v>2053</v>
      </c>
      <c r="B977" t="s">
        <v>8219</v>
      </c>
      <c r="C977">
        <v>121</v>
      </c>
      <c r="E977">
        <v>2679</v>
      </c>
      <c r="F977" t="s">
        <v>8221</v>
      </c>
      <c r="G977">
        <v>3</v>
      </c>
    </row>
    <row r="978" spans="1:7" x14ac:dyDescent="0.2">
      <c r="A978" s="15">
        <v>2054</v>
      </c>
      <c r="B978" t="s">
        <v>8219</v>
      </c>
      <c r="C978">
        <v>621</v>
      </c>
      <c r="E978">
        <v>2680</v>
      </c>
      <c r="F978" t="s">
        <v>8221</v>
      </c>
      <c r="G978">
        <v>4</v>
      </c>
    </row>
    <row r="979" spans="1:7" x14ac:dyDescent="0.2">
      <c r="A979" s="15">
        <v>2055</v>
      </c>
      <c r="B979" t="s">
        <v>8219</v>
      </c>
      <c r="C979">
        <v>101</v>
      </c>
      <c r="E979">
        <v>2681</v>
      </c>
      <c r="F979" t="s">
        <v>8221</v>
      </c>
      <c r="G979">
        <v>2</v>
      </c>
    </row>
    <row r="980" spans="1:7" x14ac:dyDescent="0.2">
      <c r="A980" s="15">
        <v>2056</v>
      </c>
      <c r="B980" t="s">
        <v>8219</v>
      </c>
      <c r="C980">
        <v>554</v>
      </c>
      <c r="E980">
        <v>2682</v>
      </c>
      <c r="F980" t="s">
        <v>8221</v>
      </c>
      <c r="G980">
        <v>20</v>
      </c>
    </row>
    <row r="981" spans="1:7" x14ac:dyDescent="0.2">
      <c r="A981" s="15">
        <v>2057</v>
      </c>
      <c r="B981" t="s">
        <v>8219</v>
      </c>
      <c r="C981">
        <v>666</v>
      </c>
      <c r="E981">
        <v>2683</v>
      </c>
      <c r="F981" t="s">
        <v>8221</v>
      </c>
      <c r="G981">
        <v>3</v>
      </c>
    </row>
    <row r="982" spans="1:7" x14ac:dyDescent="0.2">
      <c r="A982" s="15">
        <v>2058</v>
      </c>
      <c r="B982" t="s">
        <v>8219</v>
      </c>
      <c r="C982">
        <v>410</v>
      </c>
      <c r="E982">
        <v>2684</v>
      </c>
      <c r="F982" t="s">
        <v>8221</v>
      </c>
      <c r="G982">
        <v>4</v>
      </c>
    </row>
    <row r="983" spans="1:7" x14ac:dyDescent="0.2">
      <c r="A983" s="15">
        <v>2059</v>
      </c>
      <c r="B983" t="s">
        <v>8219</v>
      </c>
      <c r="C983">
        <v>375</v>
      </c>
      <c r="E983">
        <v>2685</v>
      </c>
      <c r="F983" t="s">
        <v>8221</v>
      </c>
      <c r="G983">
        <v>1</v>
      </c>
    </row>
    <row r="984" spans="1:7" x14ac:dyDescent="0.2">
      <c r="A984" s="15">
        <v>2060</v>
      </c>
      <c r="B984" t="s">
        <v>8219</v>
      </c>
      <c r="C984">
        <v>1364</v>
      </c>
      <c r="E984">
        <v>2686</v>
      </c>
      <c r="F984" t="s">
        <v>8221</v>
      </c>
      <c r="G984">
        <v>0</v>
      </c>
    </row>
    <row r="985" spans="1:7" x14ac:dyDescent="0.2">
      <c r="A985" s="15">
        <v>2061</v>
      </c>
      <c r="B985" t="s">
        <v>8219</v>
      </c>
      <c r="C985">
        <v>35</v>
      </c>
      <c r="E985">
        <v>2687</v>
      </c>
      <c r="F985" t="s">
        <v>8221</v>
      </c>
      <c r="G985">
        <v>0</v>
      </c>
    </row>
    <row r="986" spans="1:7" x14ac:dyDescent="0.2">
      <c r="A986" s="15">
        <v>2062</v>
      </c>
      <c r="B986" t="s">
        <v>8219</v>
      </c>
      <c r="C986">
        <v>203</v>
      </c>
      <c r="E986">
        <v>2688</v>
      </c>
      <c r="F986" t="s">
        <v>8221</v>
      </c>
      <c r="G986">
        <v>14</v>
      </c>
    </row>
    <row r="987" spans="1:7" x14ac:dyDescent="0.2">
      <c r="A987" s="15">
        <v>2063</v>
      </c>
      <c r="B987" t="s">
        <v>8219</v>
      </c>
      <c r="C987">
        <v>49</v>
      </c>
      <c r="E987">
        <v>2689</v>
      </c>
      <c r="F987" t="s">
        <v>8221</v>
      </c>
      <c r="G987">
        <v>1</v>
      </c>
    </row>
    <row r="988" spans="1:7" x14ac:dyDescent="0.2">
      <c r="A988" s="15">
        <v>2064</v>
      </c>
      <c r="B988" t="s">
        <v>8219</v>
      </c>
      <c r="C988">
        <v>5812</v>
      </c>
      <c r="E988">
        <v>2690</v>
      </c>
      <c r="F988" t="s">
        <v>8221</v>
      </c>
      <c r="G988">
        <v>118</v>
      </c>
    </row>
    <row r="989" spans="1:7" x14ac:dyDescent="0.2">
      <c r="A989" s="15">
        <v>2065</v>
      </c>
      <c r="B989" t="s">
        <v>8219</v>
      </c>
      <c r="C989">
        <v>1556</v>
      </c>
      <c r="E989">
        <v>2691</v>
      </c>
      <c r="F989" t="s">
        <v>8221</v>
      </c>
      <c r="G989">
        <v>2</v>
      </c>
    </row>
    <row r="990" spans="1:7" x14ac:dyDescent="0.2">
      <c r="A990" s="15">
        <v>2066</v>
      </c>
      <c r="B990" t="s">
        <v>8219</v>
      </c>
      <c r="C990">
        <v>65</v>
      </c>
      <c r="E990">
        <v>2692</v>
      </c>
      <c r="F990" t="s">
        <v>8221</v>
      </c>
      <c r="G990">
        <v>1</v>
      </c>
    </row>
    <row r="991" spans="1:7" x14ac:dyDescent="0.2">
      <c r="A991" s="15">
        <v>2067</v>
      </c>
      <c r="B991" t="s">
        <v>8219</v>
      </c>
      <c r="C991">
        <v>10</v>
      </c>
      <c r="E991">
        <v>2693</v>
      </c>
      <c r="F991" t="s">
        <v>8221</v>
      </c>
      <c r="G991">
        <v>3</v>
      </c>
    </row>
    <row r="992" spans="1:7" x14ac:dyDescent="0.2">
      <c r="A992" s="15">
        <v>2068</v>
      </c>
      <c r="B992" t="s">
        <v>8219</v>
      </c>
      <c r="C992">
        <v>76</v>
      </c>
      <c r="E992">
        <v>2694</v>
      </c>
      <c r="F992" t="s">
        <v>8221</v>
      </c>
      <c r="G992">
        <v>1</v>
      </c>
    </row>
    <row r="993" spans="1:7" x14ac:dyDescent="0.2">
      <c r="A993" s="15">
        <v>2069</v>
      </c>
      <c r="B993" t="s">
        <v>8219</v>
      </c>
      <c r="C993">
        <v>263</v>
      </c>
      <c r="E993">
        <v>2695</v>
      </c>
      <c r="F993" t="s">
        <v>8221</v>
      </c>
      <c r="G993">
        <v>3</v>
      </c>
    </row>
    <row r="994" spans="1:7" x14ac:dyDescent="0.2">
      <c r="A994" s="15">
        <v>2070</v>
      </c>
      <c r="B994" t="s">
        <v>8219</v>
      </c>
      <c r="C994">
        <v>1530</v>
      </c>
      <c r="E994">
        <v>2696</v>
      </c>
      <c r="F994" t="s">
        <v>8221</v>
      </c>
      <c r="G994">
        <v>38</v>
      </c>
    </row>
    <row r="995" spans="1:7" x14ac:dyDescent="0.2">
      <c r="A995" s="15">
        <v>2071</v>
      </c>
      <c r="B995" t="s">
        <v>8219</v>
      </c>
      <c r="C995">
        <v>278</v>
      </c>
      <c r="E995">
        <v>2697</v>
      </c>
      <c r="F995" t="s">
        <v>8221</v>
      </c>
      <c r="G995">
        <v>52</v>
      </c>
    </row>
    <row r="996" spans="1:7" x14ac:dyDescent="0.2">
      <c r="A996" s="15">
        <v>2072</v>
      </c>
      <c r="B996" t="s">
        <v>8219</v>
      </c>
      <c r="C996">
        <v>350</v>
      </c>
      <c r="E996">
        <v>2698</v>
      </c>
      <c r="F996" t="s">
        <v>8221</v>
      </c>
      <c r="G996">
        <v>2</v>
      </c>
    </row>
    <row r="997" spans="1:7" x14ac:dyDescent="0.2">
      <c r="A997" s="15">
        <v>2073</v>
      </c>
      <c r="B997" t="s">
        <v>8219</v>
      </c>
      <c r="C997">
        <v>470</v>
      </c>
      <c r="E997">
        <v>2699</v>
      </c>
      <c r="F997" t="s">
        <v>8221</v>
      </c>
      <c r="G997">
        <v>0</v>
      </c>
    </row>
    <row r="998" spans="1:7" x14ac:dyDescent="0.2">
      <c r="A998" s="15">
        <v>2074</v>
      </c>
      <c r="B998" t="s">
        <v>8219</v>
      </c>
      <c r="C998">
        <v>3</v>
      </c>
      <c r="E998">
        <v>2700</v>
      </c>
      <c r="F998" t="s">
        <v>8221</v>
      </c>
      <c r="G998">
        <v>4</v>
      </c>
    </row>
    <row r="999" spans="1:7" x14ac:dyDescent="0.2">
      <c r="A999" s="15">
        <v>2075</v>
      </c>
      <c r="B999" t="s">
        <v>8219</v>
      </c>
      <c r="C999">
        <v>8200</v>
      </c>
      <c r="E999">
        <v>2741</v>
      </c>
      <c r="F999" t="s">
        <v>8221</v>
      </c>
      <c r="G999">
        <v>4</v>
      </c>
    </row>
    <row r="1000" spans="1:7" x14ac:dyDescent="0.2">
      <c r="A1000" s="15">
        <v>2076</v>
      </c>
      <c r="B1000" t="s">
        <v>8219</v>
      </c>
      <c r="C1000">
        <v>8359</v>
      </c>
      <c r="E1000">
        <v>2742</v>
      </c>
      <c r="F1000" t="s">
        <v>8221</v>
      </c>
      <c r="G1000">
        <v>18</v>
      </c>
    </row>
    <row r="1001" spans="1:7" x14ac:dyDescent="0.2">
      <c r="A1001" s="15">
        <v>2077</v>
      </c>
      <c r="B1001" t="s">
        <v>8219</v>
      </c>
      <c r="C1001">
        <v>188</v>
      </c>
      <c r="E1001">
        <v>2743</v>
      </c>
      <c r="F1001" t="s">
        <v>8221</v>
      </c>
      <c r="G1001">
        <v>0</v>
      </c>
    </row>
    <row r="1002" spans="1:7" x14ac:dyDescent="0.2">
      <c r="A1002" s="15">
        <v>2078</v>
      </c>
      <c r="B1002" t="s">
        <v>8219</v>
      </c>
      <c r="C1002">
        <v>48</v>
      </c>
      <c r="E1002">
        <v>2744</v>
      </c>
      <c r="F1002" t="s">
        <v>8221</v>
      </c>
      <c r="G1002">
        <v>22</v>
      </c>
    </row>
    <row r="1003" spans="1:7" x14ac:dyDescent="0.2">
      <c r="A1003" s="15">
        <v>2079</v>
      </c>
      <c r="B1003" t="s">
        <v>8219</v>
      </c>
      <c r="C1003">
        <v>607</v>
      </c>
      <c r="E1003">
        <v>2745</v>
      </c>
      <c r="F1003" t="s">
        <v>8221</v>
      </c>
      <c r="G1003">
        <v>49</v>
      </c>
    </row>
    <row r="1004" spans="1:7" x14ac:dyDescent="0.2">
      <c r="A1004" s="15">
        <v>2080</v>
      </c>
      <c r="B1004" t="s">
        <v>8219</v>
      </c>
      <c r="C1004">
        <v>50</v>
      </c>
      <c r="E1004">
        <v>2746</v>
      </c>
      <c r="F1004" t="s">
        <v>8221</v>
      </c>
      <c r="G1004">
        <v>19</v>
      </c>
    </row>
    <row r="1005" spans="1:7" x14ac:dyDescent="0.2">
      <c r="A1005" s="15">
        <v>2081</v>
      </c>
      <c r="B1005" t="s">
        <v>8219</v>
      </c>
      <c r="C1005">
        <v>55</v>
      </c>
      <c r="E1005">
        <v>2747</v>
      </c>
      <c r="F1005" t="s">
        <v>8221</v>
      </c>
      <c r="G1005">
        <v>4</v>
      </c>
    </row>
    <row r="1006" spans="1:7" x14ac:dyDescent="0.2">
      <c r="A1006" s="15">
        <v>2082</v>
      </c>
      <c r="B1006" t="s">
        <v>8219</v>
      </c>
      <c r="C1006">
        <v>38</v>
      </c>
      <c r="E1006">
        <v>2748</v>
      </c>
      <c r="F1006" t="s">
        <v>8221</v>
      </c>
      <c r="G1006">
        <v>4</v>
      </c>
    </row>
    <row r="1007" spans="1:7" x14ac:dyDescent="0.2">
      <c r="A1007" s="15">
        <v>2083</v>
      </c>
      <c r="B1007" t="s">
        <v>8219</v>
      </c>
      <c r="C1007">
        <v>25</v>
      </c>
      <c r="E1007">
        <v>2749</v>
      </c>
      <c r="F1007" t="s">
        <v>8221</v>
      </c>
      <c r="G1007">
        <v>2</v>
      </c>
    </row>
    <row r="1008" spans="1:7" x14ac:dyDescent="0.2">
      <c r="A1008" s="15">
        <v>2084</v>
      </c>
      <c r="B1008" t="s">
        <v>8219</v>
      </c>
      <c r="C1008">
        <v>46</v>
      </c>
      <c r="E1008">
        <v>2750</v>
      </c>
      <c r="F1008" t="s">
        <v>8221</v>
      </c>
      <c r="G1008">
        <v>0</v>
      </c>
    </row>
    <row r="1009" spans="1:7" x14ac:dyDescent="0.2">
      <c r="A1009" s="15">
        <v>2085</v>
      </c>
      <c r="B1009" t="s">
        <v>8219</v>
      </c>
      <c r="C1009">
        <v>83</v>
      </c>
      <c r="E1009">
        <v>2751</v>
      </c>
      <c r="F1009" t="s">
        <v>8221</v>
      </c>
      <c r="G1009">
        <v>0</v>
      </c>
    </row>
    <row r="1010" spans="1:7" x14ac:dyDescent="0.2">
      <c r="A1010" s="15">
        <v>2086</v>
      </c>
      <c r="B1010" t="s">
        <v>8219</v>
      </c>
      <c r="C1010">
        <v>35</v>
      </c>
      <c r="E1010">
        <v>2752</v>
      </c>
      <c r="F1010" t="s">
        <v>8221</v>
      </c>
      <c r="G1010">
        <v>14</v>
      </c>
    </row>
    <row r="1011" spans="1:7" x14ac:dyDescent="0.2">
      <c r="A1011" s="15">
        <v>2087</v>
      </c>
      <c r="B1011" t="s">
        <v>8219</v>
      </c>
      <c r="C1011">
        <v>25</v>
      </c>
      <c r="E1011">
        <v>2753</v>
      </c>
      <c r="F1011" t="s">
        <v>8221</v>
      </c>
      <c r="G1011">
        <v>8</v>
      </c>
    </row>
    <row r="1012" spans="1:7" x14ac:dyDescent="0.2">
      <c r="A1012" s="15">
        <v>2088</v>
      </c>
      <c r="B1012" t="s">
        <v>8219</v>
      </c>
      <c r="C1012">
        <v>75</v>
      </c>
      <c r="E1012">
        <v>2754</v>
      </c>
      <c r="F1012" t="s">
        <v>8221</v>
      </c>
      <c r="G1012">
        <v>0</v>
      </c>
    </row>
    <row r="1013" spans="1:7" x14ac:dyDescent="0.2">
      <c r="A1013" s="15">
        <v>2089</v>
      </c>
      <c r="B1013" t="s">
        <v>8219</v>
      </c>
      <c r="C1013">
        <v>62</v>
      </c>
      <c r="E1013">
        <v>2755</v>
      </c>
      <c r="F1013" t="s">
        <v>8221</v>
      </c>
      <c r="G1013">
        <v>15</v>
      </c>
    </row>
    <row r="1014" spans="1:7" x14ac:dyDescent="0.2">
      <c r="A1014" s="15">
        <v>2090</v>
      </c>
      <c r="B1014" t="s">
        <v>8219</v>
      </c>
      <c r="C1014">
        <v>160</v>
      </c>
      <c r="E1014">
        <v>2756</v>
      </c>
      <c r="F1014" t="s">
        <v>8221</v>
      </c>
      <c r="G1014">
        <v>33</v>
      </c>
    </row>
    <row r="1015" spans="1:7" x14ac:dyDescent="0.2">
      <c r="A1015" s="15">
        <v>2091</v>
      </c>
      <c r="B1015" t="s">
        <v>8219</v>
      </c>
      <c r="C1015">
        <v>246</v>
      </c>
      <c r="E1015">
        <v>2757</v>
      </c>
      <c r="F1015" t="s">
        <v>8221</v>
      </c>
      <c r="G1015">
        <v>2</v>
      </c>
    </row>
    <row r="1016" spans="1:7" x14ac:dyDescent="0.2">
      <c r="A1016" s="15">
        <v>2092</v>
      </c>
      <c r="B1016" t="s">
        <v>8219</v>
      </c>
      <c r="C1016">
        <v>55</v>
      </c>
      <c r="E1016">
        <v>2758</v>
      </c>
      <c r="F1016" t="s">
        <v>8221</v>
      </c>
      <c r="G1016">
        <v>6</v>
      </c>
    </row>
    <row r="1017" spans="1:7" x14ac:dyDescent="0.2">
      <c r="A1017" s="15">
        <v>2093</v>
      </c>
      <c r="B1017" t="s">
        <v>8219</v>
      </c>
      <c r="C1017">
        <v>23</v>
      </c>
      <c r="E1017">
        <v>2759</v>
      </c>
      <c r="F1017" t="s">
        <v>8221</v>
      </c>
      <c r="G1017">
        <v>2</v>
      </c>
    </row>
    <row r="1018" spans="1:7" x14ac:dyDescent="0.2">
      <c r="A1018" s="15">
        <v>2094</v>
      </c>
      <c r="B1018" t="s">
        <v>8219</v>
      </c>
      <c r="C1018">
        <v>72</v>
      </c>
      <c r="E1018">
        <v>2760</v>
      </c>
      <c r="F1018" t="s">
        <v>8221</v>
      </c>
      <c r="G1018">
        <v>0</v>
      </c>
    </row>
    <row r="1019" spans="1:7" x14ac:dyDescent="0.2">
      <c r="A1019" s="15">
        <v>2095</v>
      </c>
      <c r="B1019" t="s">
        <v>8219</v>
      </c>
      <c r="C1019">
        <v>22</v>
      </c>
      <c r="E1019">
        <v>2761</v>
      </c>
      <c r="F1019" t="s">
        <v>8221</v>
      </c>
      <c r="G1019">
        <v>4</v>
      </c>
    </row>
    <row r="1020" spans="1:7" x14ac:dyDescent="0.2">
      <c r="A1020" s="15">
        <v>2096</v>
      </c>
      <c r="B1020" t="s">
        <v>8219</v>
      </c>
      <c r="C1020">
        <v>14</v>
      </c>
      <c r="E1020">
        <v>2762</v>
      </c>
      <c r="F1020" t="s">
        <v>8221</v>
      </c>
      <c r="G1020">
        <v>1</v>
      </c>
    </row>
    <row r="1021" spans="1:7" x14ac:dyDescent="0.2">
      <c r="A1021" s="15">
        <v>2097</v>
      </c>
      <c r="B1021" t="s">
        <v>8219</v>
      </c>
      <c r="C1021">
        <v>38</v>
      </c>
      <c r="E1021">
        <v>2763</v>
      </c>
      <c r="F1021" t="s">
        <v>8221</v>
      </c>
      <c r="G1021">
        <v>3</v>
      </c>
    </row>
    <row r="1022" spans="1:7" x14ac:dyDescent="0.2">
      <c r="A1022" s="15">
        <v>2098</v>
      </c>
      <c r="B1022" t="s">
        <v>8219</v>
      </c>
      <c r="C1022">
        <v>32</v>
      </c>
      <c r="E1022">
        <v>2764</v>
      </c>
      <c r="F1022" t="s">
        <v>8221</v>
      </c>
      <c r="G1022">
        <v>4</v>
      </c>
    </row>
    <row r="1023" spans="1:7" x14ac:dyDescent="0.2">
      <c r="A1023" s="15">
        <v>2099</v>
      </c>
      <c r="B1023" t="s">
        <v>8219</v>
      </c>
      <c r="C1023">
        <v>63</v>
      </c>
      <c r="E1023">
        <v>2765</v>
      </c>
      <c r="F1023" t="s">
        <v>8221</v>
      </c>
      <c r="G1023">
        <v>0</v>
      </c>
    </row>
    <row r="1024" spans="1:7" x14ac:dyDescent="0.2">
      <c r="A1024" s="15">
        <v>2100</v>
      </c>
      <c r="B1024" t="s">
        <v>8219</v>
      </c>
      <c r="C1024">
        <v>27</v>
      </c>
      <c r="E1024">
        <v>2766</v>
      </c>
      <c r="F1024" t="s">
        <v>8221</v>
      </c>
      <c r="G1024">
        <v>4</v>
      </c>
    </row>
    <row r="1025" spans="1:7" x14ac:dyDescent="0.2">
      <c r="A1025" s="15">
        <v>2101</v>
      </c>
      <c r="B1025" t="s">
        <v>8219</v>
      </c>
      <c r="C1025">
        <v>44</v>
      </c>
      <c r="E1025">
        <v>2767</v>
      </c>
      <c r="F1025" t="s">
        <v>8221</v>
      </c>
      <c r="G1025">
        <v>3</v>
      </c>
    </row>
    <row r="1026" spans="1:7" x14ac:dyDescent="0.2">
      <c r="A1026" s="15">
        <v>2102</v>
      </c>
      <c r="B1026" t="s">
        <v>8219</v>
      </c>
      <c r="C1026">
        <v>38</v>
      </c>
      <c r="E1026">
        <v>2768</v>
      </c>
      <c r="F1026" t="s">
        <v>8221</v>
      </c>
      <c r="G1026">
        <v>34</v>
      </c>
    </row>
    <row r="1027" spans="1:7" x14ac:dyDescent="0.2">
      <c r="A1027" s="15">
        <v>2103</v>
      </c>
      <c r="B1027" t="s">
        <v>8219</v>
      </c>
      <c r="C1027">
        <v>115</v>
      </c>
      <c r="E1027">
        <v>2769</v>
      </c>
      <c r="F1027" t="s">
        <v>8221</v>
      </c>
      <c r="G1027">
        <v>2</v>
      </c>
    </row>
    <row r="1028" spans="1:7" x14ac:dyDescent="0.2">
      <c r="A1028" s="15">
        <v>2104</v>
      </c>
      <c r="B1028" t="s">
        <v>8219</v>
      </c>
      <c r="C1028">
        <v>37</v>
      </c>
      <c r="E1028">
        <v>2770</v>
      </c>
      <c r="F1028" t="s">
        <v>8221</v>
      </c>
      <c r="G1028">
        <v>33</v>
      </c>
    </row>
    <row r="1029" spans="1:7" x14ac:dyDescent="0.2">
      <c r="A1029" s="15">
        <v>2105</v>
      </c>
      <c r="B1029" t="s">
        <v>8219</v>
      </c>
      <c r="C1029">
        <v>99</v>
      </c>
      <c r="E1029">
        <v>2771</v>
      </c>
      <c r="F1029" t="s">
        <v>8221</v>
      </c>
      <c r="G1029">
        <v>0</v>
      </c>
    </row>
    <row r="1030" spans="1:7" x14ac:dyDescent="0.2">
      <c r="A1030" s="15">
        <v>2106</v>
      </c>
      <c r="B1030" t="s">
        <v>8219</v>
      </c>
      <c r="C1030">
        <v>44</v>
      </c>
      <c r="E1030">
        <v>2772</v>
      </c>
      <c r="F1030" t="s">
        <v>8221</v>
      </c>
      <c r="G1030">
        <v>0</v>
      </c>
    </row>
    <row r="1031" spans="1:7" x14ac:dyDescent="0.2">
      <c r="A1031" s="15">
        <v>2107</v>
      </c>
      <c r="B1031" t="s">
        <v>8219</v>
      </c>
      <c r="C1031">
        <v>58</v>
      </c>
      <c r="E1031">
        <v>2773</v>
      </c>
      <c r="F1031" t="s">
        <v>8221</v>
      </c>
      <c r="G1031">
        <v>1</v>
      </c>
    </row>
    <row r="1032" spans="1:7" x14ac:dyDescent="0.2">
      <c r="A1032" s="15">
        <v>2108</v>
      </c>
      <c r="B1032" t="s">
        <v>8219</v>
      </c>
      <c r="C1032">
        <v>191</v>
      </c>
      <c r="E1032">
        <v>2774</v>
      </c>
      <c r="F1032" t="s">
        <v>8221</v>
      </c>
      <c r="G1032">
        <v>13</v>
      </c>
    </row>
    <row r="1033" spans="1:7" x14ac:dyDescent="0.2">
      <c r="A1033" s="15">
        <v>2109</v>
      </c>
      <c r="B1033" t="s">
        <v>8219</v>
      </c>
      <c r="C1033">
        <v>40</v>
      </c>
      <c r="E1033">
        <v>2775</v>
      </c>
      <c r="F1033" t="s">
        <v>8221</v>
      </c>
      <c r="G1033">
        <v>2</v>
      </c>
    </row>
    <row r="1034" spans="1:7" x14ac:dyDescent="0.2">
      <c r="A1034" s="15">
        <v>2110</v>
      </c>
      <c r="B1034" t="s">
        <v>8219</v>
      </c>
      <c r="C1034">
        <v>38</v>
      </c>
      <c r="E1034">
        <v>2776</v>
      </c>
      <c r="F1034" t="s">
        <v>8221</v>
      </c>
      <c r="G1034">
        <v>36</v>
      </c>
    </row>
    <row r="1035" spans="1:7" x14ac:dyDescent="0.2">
      <c r="A1035" s="15">
        <v>2111</v>
      </c>
      <c r="B1035" t="s">
        <v>8219</v>
      </c>
      <c r="C1035">
        <v>39</v>
      </c>
      <c r="E1035">
        <v>2777</v>
      </c>
      <c r="F1035" t="s">
        <v>8221</v>
      </c>
      <c r="G1035">
        <v>1</v>
      </c>
    </row>
    <row r="1036" spans="1:7" x14ac:dyDescent="0.2">
      <c r="A1036" s="15">
        <v>2112</v>
      </c>
      <c r="B1036" t="s">
        <v>8219</v>
      </c>
      <c r="C1036">
        <v>11</v>
      </c>
      <c r="E1036">
        <v>2778</v>
      </c>
      <c r="F1036" t="s">
        <v>8221</v>
      </c>
      <c r="G1036">
        <v>15</v>
      </c>
    </row>
    <row r="1037" spans="1:7" x14ac:dyDescent="0.2">
      <c r="A1037" s="15">
        <v>2113</v>
      </c>
      <c r="B1037" t="s">
        <v>8219</v>
      </c>
      <c r="C1037">
        <v>107</v>
      </c>
      <c r="E1037">
        <v>2779</v>
      </c>
      <c r="F1037" t="s">
        <v>8221</v>
      </c>
      <c r="G1037">
        <v>1</v>
      </c>
    </row>
    <row r="1038" spans="1:7" x14ac:dyDescent="0.2">
      <c r="A1038" s="15">
        <v>2114</v>
      </c>
      <c r="B1038" t="s">
        <v>8219</v>
      </c>
      <c r="C1038">
        <v>147</v>
      </c>
      <c r="E1038">
        <v>2780</v>
      </c>
      <c r="F1038" t="s">
        <v>8221</v>
      </c>
      <c r="G1038">
        <v>0</v>
      </c>
    </row>
    <row r="1039" spans="1:7" x14ac:dyDescent="0.2">
      <c r="A1039" s="15">
        <v>2115</v>
      </c>
      <c r="B1039" t="s">
        <v>8219</v>
      </c>
      <c r="C1039">
        <v>36</v>
      </c>
      <c r="E1039">
        <v>2841</v>
      </c>
      <c r="F1039" t="s">
        <v>8221</v>
      </c>
      <c r="G1039">
        <v>1</v>
      </c>
    </row>
    <row r="1040" spans="1:7" x14ac:dyDescent="0.2">
      <c r="A1040" s="15">
        <v>2116</v>
      </c>
      <c r="B1040" t="s">
        <v>8219</v>
      </c>
      <c r="C1040">
        <v>92</v>
      </c>
      <c r="E1040">
        <v>2842</v>
      </c>
      <c r="F1040" t="s">
        <v>8221</v>
      </c>
      <c r="G1040">
        <v>0</v>
      </c>
    </row>
    <row r="1041" spans="1:7" x14ac:dyDescent="0.2">
      <c r="A1041" s="15">
        <v>2117</v>
      </c>
      <c r="B1041" t="s">
        <v>8219</v>
      </c>
      <c r="C1041">
        <v>35</v>
      </c>
      <c r="E1041">
        <v>2843</v>
      </c>
      <c r="F1041" t="s">
        <v>8221</v>
      </c>
      <c r="G1041">
        <v>0</v>
      </c>
    </row>
    <row r="1042" spans="1:7" x14ac:dyDescent="0.2">
      <c r="A1042" s="15">
        <v>2118</v>
      </c>
      <c r="B1042" t="s">
        <v>8219</v>
      </c>
      <c r="C1042">
        <v>17</v>
      </c>
      <c r="E1042">
        <v>2844</v>
      </c>
      <c r="F1042" t="s">
        <v>8221</v>
      </c>
      <c r="G1042">
        <v>1</v>
      </c>
    </row>
    <row r="1043" spans="1:7" x14ac:dyDescent="0.2">
      <c r="A1043" s="15">
        <v>2119</v>
      </c>
      <c r="B1043" t="s">
        <v>8219</v>
      </c>
      <c r="C1043">
        <v>22</v>
      </c>
      <c r="E1043">
        <v>2845</v>
      </c>
      <c r="F1043" t="s">
        <v>8221</v>
      </c>
      <c r="G1043">
        <v>39</v>
      </c>
    </row>
    <row r="1044" spans="1:7" x14ac:dyDescent="0.2">
      <c r="A1044" s="15">
        <v>2120</v>
      </c>
      <c r="B1044" t="s">
        <v>8219</v>
      </c>
      <c r="C1044">
        <v>69</v>
      </c>
      <c r="E1044">
        <v>2846</v>
      </c>
      <c r="F1044" t="s">
        <v>8221</v>
      </c>
      <c r="G1044">
        <v>0</v>
      </c>
    </row>
    <row r="1045" spans="1:7" x14ac:dyDescent="0.2">
      <c r="A1045" s="15">
        <v>2161</v>
      </c>
      <c r="B1045" t="s">
        <v>8219</v>
      </c>
      <c r="C1045">
        <v>13</v>
      </c>
      <c r="E1045">
        <v>2847</v>
      </c>
      <c r="F1045" t="s">
        <v>8221</v>
      </c>
      <c r="G1045">
        <v>0</v>
      </c>
    </row>
    <row r="1046" spans="1:7" x14ac:dyDescent="0.2">
      <c r="A1046" s="15">
        <v>2162</v>
      </c>
      <c r="B1046" t="s">
        <v>8219</v>
      </c>
      <c r="C1046">
        <v>58</v>
      </c>
      <c r="E1046">
        <v>2848</v>
      </c>
      <c r="F1046" t="s">
        <v>8221</v>
      </c>
      <c r="G1046">
        <v>3</v>
      </c>
    </row>
    <row r="1047" spans="1:7" x14ac:dyDescent="0.2">
      <c r="A1047" s="15">
        <v>2163</v>
      </c>
      <c r="B1047" t="s">
        <v>8219</v>
      </c>
      <c r="C1047">
        <v>44</v>
      </c>
      <c r="E1047">
        <v>2849</v>
      </c>
      <c r="F1047" t="s">
        <v>8221</v>
      </c>
      <c r="G1047">
        <v>1</v>
      </c>
    </row>
    <row r="1048" spans="1:7" x14ac:dyDescent="0.2">
      <c r="A1048" s="15">
        <v>2164</v>
      </c>
      <c r="B1048" t="s">
        <v>8219</v>
      </c>
      <c r="C1048">
        <v>83</v>
      </c>
      <c r="E1048">
        <v>2850</v>
      </c>
      <c r="F1048" t="s">
        <v>8221</v>
      </c>
      <c r="G1048">
        <v>13</v>
      </c>
    </row>
    <row r="1049" spans="1:7" x14ac:dyDescent="0.2">
      <c r="A1049" s="15">
        <v>2165</v>
      </c>
      <c r="B1049" t="s">
        <v>8219</v>
      </c>
      <c r="C1049">
        <v>117</v>
      </c>
      <c r="E1049">
        <v>2851</v>
      </c>
      <c r="F1049" t="s">
        <v>8221</v>
      </c>
      <c r="G1049">
        <v>0</v>
      </c>
    </row>
    <row r="1050" spans="1:7" x14ac:dyDescent="0.2">
      <c r="A1050" s="15">
        <v>2166</v>
      </c>
      <c r="B1050" t="s">
        <v>8219</v>
      </c>
      <c r="C1050">
        <v>32</v>
      </c>
      <c r="E1050">
        <v>2852</v>
      </c>
      <c r="F1050" t="s">
        <v>8221</v>
      </c>
      <c r="G1050">
        <v>6</v>
      </c>
    </row>
    <row r="1051" spans="1:7" x14ac:dyDescent="0.2">
      <c r="A1051" s="15">
        <v>2167</v>
      </c>
      <c r="B1051" t="s">
        <v>8219</v>
      </c>
      <c r="C1051">
        <v>8</v>
      </c>
      <c r="E1051">
        <v>2853</v>
      </c>
      <c r="F1051" t="s">
        <v>8221</v>
      </c>
      <c r="G1051">
        <v>0</v>
      </c>
    </row>
    <row r="1052" spans="1:7" x14ac:dyDescent="0.2">
      <c r="A1052" s="15">
        <v>2168</v>
      </c>
      <c r="B1052" t="s">
        <v>8219</v>
      </c>
      <c r="C1052">
        <v>340</v>
      </c>
      <c r="E1052">
        <v>2854</v>
      </c>
      <c r="F1052" t="s">
        <v>8221</v>
      </c>
      <c r="G1052">
        <v>14</v>
      </c>
    </row>
    <row r="1053" spans="1:7" x14ac:dyDescent="0.2">
      <c r="A1053" s="15">
        <v>2169</v>
      </c>
      <c r="B1053" t="s">
        <v>8219</v>
      </c>
      <c r="C1053">
        <v>7</v>
      </c>
      <c r="E1053">
        <v>2855</v>
      </c>
      <c r="F1053" t="s">
        <v>8221</v>
      </c>
      <c r="G1053">
        <v>5</v>
      </c>
    </row>
    <row r="1054" spans="1:7" x14ac:dyDescent="0.2">
      <c r="A1054" s="15">
        <v>2170</v>
      </c>
      <c r="B1054" t="s">
        <v>8219</v>
      </c>
      <c r="C1054">
        <v>19</v>
      </c>
      <c r="E1054">
        <v>2856</v>
      </c>
      <c r="F1054" t="s">
        <v>8221</v>
      </c>
      <c r="G1054">
        <v>6</v>
      </c>
    </row>
    <row r="1055" spans="1:7" x14ac:dyDescent="0.2">
      <c r="A1055" s="15">
        <v>2171</v>
      </c>
      <c r="B1055" t="s">
        <v>8219</v>
      </c>
      <c r="C1055">
        <v>47</v>
      </c>
      <c r="E1055">
        <v>2857</v>
      </c>
      <c r="F1055" t="s">
        <v>8221</v>
      </c>
      <c r="G1055">
        <v>15</v>
      </c>
    </row>
    <row r="1056" spans="1:7" x14ac:dyDescent="0.2">
      <c r="A1056" s="15">
        <v>2172</v>
      </c>
      <c r="B1056" t="s">
        <v>8219</v>
      </c>
      <c r="C1056">
        <v>13</v>
      </c>
      <c r="E1056">
        <v>2858</v>
      </c>
      <c r="F1056" t="s">
        <v>8221</v>
      </c>
      <c r="G1056">
        <v>0</v>
      </c>
    </row>
    <row r="1057" spans="1:7" x14ac:dyDescent="0.2">
      <c r="A1057" s="15">
        <v>2173</v>
      </c>
      <c r="B1057" t="s">
        <v>8219</v>
      </c>
      <c r="C1057">
        <v>90</v>
      </c>
      <c r="E1057">
        <v>2859</v>
      </c>
      <c r="F1057" t="s">
        <v>8221</v>
      </c>
      <c r="G1057">
        <v>1</v>
      </c>
    </row>
    <row r="1058" spans="1:7" x14ac:dyDescent="0.2">
      <c r="A1058" s="15">
        <v>2174</v>
      </c>
      <c r="B1058" t="s">
        <v>8219</v>
      </c>
      <c r="C1058">
        <v>63</v>
      </c>
      <c r="E1058">
        <v>2860</v>
      </c>
      <c r="F1058" t="s">
        <v>8221</v>
      </c>
      <c r="G1058">
        <v>9</v>
      </c>
    </row>
    <row r="1059" spans="1:7" x14ac:dyDescent="0.2">
      <c r="A1059" s="15">
        <v>2175</v>
      </c>
      <c r="B1059" t="s">
        <v>8219</v>
      </c>
      <c r="C1059">
        <v>26</v>
      </c>
      <c r="E1059">
        <v>2861</v>
      </c>
      <c r="F1059" t="s">
        <v>8221</v>
      </c>
      <c r="G1059">
        <v>3</v>
      </c>
    </row>
    <row r="1060" spans="1:7" x14ac:dyDescent="0.2">
      <c r="A1060" s="15">
        <v>2176</v>
      </c>
      <c r="B1060" t="s">
        <v>8219</v>
      </c>
      <c r="C1060">
        <v>71</v>
      </c>
      <c r="E1060">
        <v>2862</v>
      </c>
      <c r="F1060" t="s">
        <v>8221</v>
      </c>
      <c r="G1060">
        <v>3</v>
      </c>
    </row>
    <row r="1061" spans="1:7" x14ac:dyDescent="0.2">
      <c r="A1061" s="15">
        <v>2177</v>
      </c>
      <c r="B1061" t="s">
        <v>8219</v>
      </c>
      <c r="C1061">
        <v>38</v>
      </c>
      <c r="E1061">
        <v>2863</v>
      </c>
      <c r="F1061" t="s">
        <v>8221</v>
      </c>
      <c r="G1061">
        <v>1</v>
      </c>
    </row>
    <row r="1062" spans="1:7" x14ac:dyDescent="0.2">
      <c r="A1062" s="15">
        <v>2178</v>
      </c>
      <c r="B1062" t="s">
        <v>8219</v>
      </c>
      <c r="C1062">
        <v>859</v>
      </c>
      <c r="E1062">
        <v>2864</v>
      </c>
      <c r="F1062" t="s">
        <v>8221</v>
      </c>
      <c r="G1062">
        <v>3</v>
      </c>
    </row>
    <row r="1063" spans="1:7" x14ac:dyDescent="0.2">
      <c r="A1063" s="15">
        <v>2179</v>
      </c>
      <c r="B1063" t="s">
        <v>8219</v>
      </c>
      <c r="C1063">
        <v>21</v>
      </c>
      <c r="E1063">
        <v>2865</v>
      </c>
      <c r="F1063" t="s">
        <v>8221</v>
      </c>
      <c r="G1063">
        <v>0</v>
      </c>
    </row>
    <row r="1064" spans="1:7" x14ac:dyDescent="0.2">
      <c r="A1064" s="15">
        <v>2180</v>
      </c>
      <c r="B1064" t="s">
        <v>8219</v>
      </c>
      <c r="C1064">
        <v>78</v>
      </c>
      <c r="E1064">
        <v>2866</v>
      </c>
      <c r="F1064" t="s">
        <v>8221</v>
      </c>
      <c r="G1064">
        <v>2</v>
      </c>
    </row>
    <row r="1065" spans="1:7" x14ac:dyDescent="0.2">
      <c r="A1065" s="15">
        <v>2181</v>
      </c>
      <c r="B1065" t="s">
        <v>8219</v>
      </c>
      <c r="C1065">
        <v>53</v>
      </c>
      <c r="E1065">
        <v>2867</v>
      </c>
      <c r="F1065" t="s">
        <v>8221</v>
      </c>
      <c r="G1065">
        <v>10</v>
      </c>
    </row>
    <row r="1066" spans="1:7" x14ac:dyDescent="0.2">
      <c r="A1066" s="15">
        <v>2182</v>
      </c>
      <c r="B1066" t="s">
        <v>8219</v>
      </c>
      <c r="C1066">
        <v>356</v>
      </c>
      <c r="E1066">
        <v>2868</v>
      </c>
      <c r="F1066" t="s">
        <v>8221</v>
      </c>
      <c r="G1066">
        <v>60</v>
      </c>
    </row>
    <row r="1067" spans="1:7" x14ac:dyDescent="0.2">
      <c r="A1067" s="15">
        <v>2183</v>
      </c>
      <c r="B1067" t="s">
        <v>8219</v>
      </c>
      <c r="C1067">
        <v>279</v>
      </c>
      <c r="E1067">
        <v>2869</v>
      </c>
      <c r="F1067" t="s">
        <v>8221</v>
      </c>
      <c r="G1067">
        <v>5</v>
      </c>
    </row>
    <row r="1068" spans="1:7" x14ac:dyDescent="0.2">
      <c r="A1068" s="15">
        <v>2184</v>
      </c>
      <c r="B1068" t="s">
        <v>8219</v>
      </c>
      <c r="C1068">
        <v>266</v>
      </c>
      <c r="E1068">
        <v>2870</v>
      </c>
      <c r="F1068" t="s">
        <v>8221</v>
      </c>
      <c r="G1068">
        <v>9</v>
      </c>
    </row>
    <row r="1069" spans="1:7" x14ac:dyDescent="0.2">
      <c r="A1069" s="15">
        <v>2185</v>
      </c>
      <c r="B1069" t="s">
        <v>8219</v>
      </c>
      <c r="C1069">
        <v>623</v>
      </c>
      <c r="E1069">
        <v>2871</v>
      </c>
      <c r="F1069" t="s">
        <v>8221</v>
      </c>
      <c r="G1069">
        <v>13</v>
      </c>
    </row>
    <row r="1070" spans="1:7" x14ac:dyDescent="0.2">
      <c r="A1070" s="15">
        <v>2186</v>
      </c>
      <c r="B1070" t="s">
        <v>8219</v>
      </c>
      <c r="C1070">
        <v>392</v>
      </c>
      <c r="E1070">
        <v>2872</v>
      </c>
      <c r="F1070" t="s">
        <v>8221</v>
      </c>
      <c r="G1070">
        <v>0</v>
      </c>
    </row>
    <row r="1071" spans="1:7" x14ac:dyDescent="0.2">
      <c r="A1071" s="15">
        <v>2187</v>
      </c>
      <c r="B1071" t="s">
        <v>8219</v>
      </c>
      <c r="C1071">
        <v>3562</v>
      </c>
      <c r="E1071">
        <v>2873</v>
      </c>
      <c r="F1071" t="s">
        <v>8221</v>
      </c>
      <c r="G1071">
        <v>8</v>
      </c>
    </row>
    <row r="1072" spans="1:7" x14ac:dyDescent="0.2">
      <c r="A1072" s="15">
        <v>2188</v>
      </c>
      <c r="B1072" t="s">
        <v>8219</v>
      </c>
      <c r="C1072">
        <v>514</v>
      </c>
      <c r="E1072">
        <v>2874</v>
      </c>
      <c r="F1072" t="s">
        <v>8221</v>
      </c>
      <c r="G1072">
        <v>3</v>
      </c>
    </row>
    <row r="1073" spans="1:7" x14ac:dyDescent="0.2">
      <c r="A1073" s="15">
        <v>2189</v>
      </c>
      <c r="B1073" t="s">
        <v>8219</v>
      </c>
      <c r="C1073">
        <v>88</v>
      </c>
      <c r="E1073">
        <v>2875</v>
      </c>
      <c r="F1073" t="s">
        <v>8221</v>
      </c>
      <c r="G1073">
        <v>3</v>
      </c>
    </row>
    <row r="1074" spans="1:7" x14ac:dyDescent="0.2">
      <c r="A1074" s="15">
        <v>2190</v>
      </c>
      <c r="B1074" t="s">
        <v>8219</v>
      </c>
      <c r="C1074">
        <v>537</v>
      </c>
      <c r="E1074">
        <v>2876</v>
      </c>
      <c r="F1074" t="s">
        <v>8221</v>
      </c>
      <c r="G1074">
        <v>0</v>
      </c>
    </row>
    <row r="1075" spans="1:7" x14ac:dyDescent="0.2">
      <c r="A1075" s="15">
        <v>2191</v>
      </c>
      <c r="B1075" t="s">
        <v>8219</v>
      </c>
      <c r="C1075">
        <v>25</v>
      </c>
      <c r="E1075">
        <v>2877</v>
      </c>
      <c r="F1075" t="s">
        <v>8221</v>
      </c>
      <c r="G1075">
        <v>6</v>
      </c>
    </row>
    <row r="1076" spans="1:7" x14ac:dyDescent="0.2">
      <c r="A1076" s="15">
        <v>2192</v>
      </c>
      <c r="B1076" t="s">
        <v>8219</v>
      </c>
      <c r="C1076">
        <v>3238</v>
      </c>
      <c r="E1076">
        <v>2878</v>
      </c>
      <c r="F1076" t="s">
        <v>8221</v>
      </c>
      <c r="G1076">
        <v>4</v>
      </c>
    </row>
    <row r="1077" spans="1:7" x14ac:dyDescent="0.2">
      <c r="A1077" s="15">
        <v>2193</v>
      </c>
      <c r="B1077" t="s">
        <v>8219</v>
      </c>
      <c r="C1077">
        <v>897</v>
      </c>
      <c r="E1077">
        <v>2879</v>
      </c>
      <c r="F1077" t="s">
        <v>8221</v>
      </c>
      <c r="G1077">
        <v>1</v>
      </c>
    </row>
    <row r="1078" spans="1:7" x14ac:dyDescent="0.2">
      <c r="A1078" s="15">
        <v>2194</v>
      </c>
      <c r="B1078" t="s">
        <v>8219</v>
      </c>
      <c r="C1078">
        <v>878</v>
      </c>
      <c r="E1078">
        <v>2880</v>
      </c>
      <c r="F1078" t="s">
        <v>8221</v>
      </c>
      <c r="G1078">
        <v>29</v>
      </c>
    </row>
    <row r="1079" spans="1:7" x14ac:dyDescent="0.2">
      <c r="A1079" s="15">
        <v>2195</v>
      </c>
      <c r="B1079" t="s">
        <v>8219</v>
      </c>
      <c r="C1079">
        <v>115</v>
      </c>
      <c r="E1079">
        <v>2881</v>
      </c>
      <c r="F1079" t="s">
        <v>8221</v>
      </c>
      <c r="G1079">
        <v>0</v>
      </c>
    </row>
    <row r="1080" spans="1:7" x14ac:dyDescent="0.2">
      <c r="A1080" s="15">
        <v>2196</v>
      </c>
      <c r="B1080" t="s">
        <v>8219</v>
      </c>
      <c r="C1080">
        <v>234</v>
      </c>
      <c r="E1080">
        <v>2882</v>
      </c>
      <c r="F1080" t="s">
        <v>8221</v>
      </c>
      <c r="G1080">
        <v>4</v>
      </c>
    </row>
    <row r="1081" spans="1:7" x14ac:dyDescent="0.2">
      <c r="A1081" s="15">
        <v>2197</v>
      </c>
      <c r="B1081" t="s">
        <v>8219</v>
      </c>
      <c r="C1081">
        <v>4330</v>
      </c>
      <c r="E1081">
        <v>2883</v>
      </c>
      <c r="F1081" t="s">
        <v>8221</v>
      </c>
      <c r="G1081">
        <v>5</v>
      </c>
    </row>
    <row r="1082" spans="1:7" x14ac:dyDescent="0.2">
      <c r="A1082" s="15">
        <v>2198</v>
      </c>
      <c r="B1082" t="s">
        <v>8219</v>
      </c>
      <c r="C1082">
        <v>651</v>
      </c>
      <c r="E1082">
        <v>2884</v>
      </c>
      <c r="F1082" t="s">
        <v>8221</v>
      </c>
      <c r="G1082">
        <v>4</v>
      </c>
    </row>
    <row r="1083" spans="1:7" x14ac:dyDescent="0.2">
      <c r="A1083" s="15">
        <v>2199</v>
      </c>
      <c r="B1083" t="s">
        <v>8219</v>
      </c>
      <c r="C1083">
        <v>251</v>
      </c>
      <c r="E1083">
        <v>2885</v>
      </c>
      <c r="F1083" t="s">
        <v>8221</v>
      </c>
      <c r="G1083">
        <v>5</v>
      </c>
    </row>
    <row r="1084" spans="1:7" x14ac:dyDescent="0.2">
      <c r="A1084" s="15">
        <v>2200</v>
      </c>
      <c r="B1084" t="s">
        <v>8219</v>
      </c>
      <c r="C1084">
        <v>263</v>
      </c>
      <c r="E1084">
        <v>2886</v>
      </c>
      <c r="F1084" t="s">
        <v>8221</v>
      </c>
      <c r="G1084">
        <v>1</v>
      </c>
    </row>
    <row r="1085" spans="1:7" x14ac:dyDescent="0.2">
      <c r="A1085" s="15">
        <v>2201</v>
      </c>
      <c r="B1085" t="s">
        <v>8219</v>
      </c>
      <c r="C1085">
        <v>28</v>
      </c>
      <c r="E1085">
        <v>2887</v>
      </c>
      <c r="F1085" t="s">
        <v>8221</v>
      </c>
      <c r="G1085">
        <v>1</v>
      </c>
    </row>
    <row r="1086" spans="1:7" x14ac:dyDescent="0.2">
      <c r="A1086" s="15">
        <v>2202</v>
      </c>
      <c r="B1086" t="s">
        <v>8219</v>
      </c>
      <c r="C1086">
        <v>721</v>
      </c>
      <c r="E1086">
        <v>2888</v>
      </c>
      <c r="F1086" t="s">
        <v>8221</v>
      </c>
      <c r="G1086">
        <v>0</v>
      </c>
    </row>
    <row r="1087" spans="1:7" x14ac:dyDescent="0.2">
      <c r="A1087" s="15">
        <v>2203</v>
      </c>
      <c r="B1087" t="s">
        <v>8219</v>
      </c>
      <c r="C1087">
        <v>50</v>
      </c>
      <c r="E1087">
        <v>2889</v>
      </c>
      <c r="F1087" t="s">
        <v>8221</v>
      </c>
      <c r="G1087">
        <v>14</v>
      </c>
    </row>
    <row r="1088" spans="1:7" x14ac:dyDescent="0.2">
      <c r="A1088" s="15">
        <v>2204</v>
      </c>
      <c r="B1088" t="s">
        <v>8219</v>
      </c>
      <c r="C1088">
        <v>73</v>
      </c>
      <c r="E1088">
        <v>2890</v>
      </c>
      <c r="F1088" t="s">
        <v>8221</v>
      </c>
      <c r="G1088">
        <v>3</v>
      </c>
    </row>
    <row r="1089" spans="1:7" x14ac:dyDescent="0.2">
      <c r="A1089" s="15">
        <v>2205</v>
      </c>
      <c r="B1089" t="s">
        <v>8219</v>
      </c>
      <c r="C1089">
        <v>27</v>
      </c>
      <c r="E1089">
        <v>2891</v>
      </c>
      <c r="F1089" t="s">
        <v>8221</v>
      </c>
      <c r="G1089">
        <v>10</v>
      </c>
    </row>
    <row r="1090" spans="1:7" x14ac:dyDescent="0.2">
      <c r="A1090" s="15">
        <v>2206</v>
      </c>
      <c r="B1090" t="s">
        <v>8219</v>
      </c>
      <c r="C1090">
        <v>34</v>
      </c>
      <c r="E1090">
        <v>2892</v>
      </c>
      <c r="F1090" t="s">
        <v>8221</v>
      </c>
      <c r="G1090">
        <v>17</v>
      </c>
    </row>
    <row r="1091" spans="1:7" x14ac:dyDescent="0.2">
      <c r="A1091" s="15">
        <v>2207</v>
      </c>
      <c r="B1091" t="s">
        <v>8219</v>
      </c>
      <c r="C1091">
        <v>7</v>
      </c>
      <c r="E1091">
        <v>2893</v>
      </c>
      <c r="F1091" t="s">
        <v>8221</v>
      </c>
      <c r="G1091">
        <v>2</v>
      </c>
    </row>
    <row r="1092" spans="1:7" x14ac:dyDescent="0.2">
      <c r="A1092" s="15">
        <v>2208</v>
      </c>
      <c r="B1092" t="s">
        <v>8219</v>
      </c>
      <c r="C1092">
        <v>24</v>
      </c>
      <c r="E1092">
        <v>2894</v>
      </c>
      <c r="F1092" t="s">
        <v>8221</v>
      </c>
      <c r="G1092">
        <v>0</v>
      </c>
    </row>
    <row r="1093" spans="1:7" x14ac:dyDescent="0.2">
      <c r="A1093" s="15">
        <v>2209</v>
      </c>
      <c r="B1093" t="s">
        <v>8219</v>
      </c>
      <c r="C1093">
        <v>15</v>
      </c>
      <c r="E1093">
        <v>2895</v>
      </c>
      <c r="F1093" t="s">
        <v>8221</v>
      </c>
      <c r="G1093">
        <v>4</v>
      </c>
    </row>
    <row r="1094" spans="1:7" x14ac:dyDescent="0.2">
      <c r="A1094" s="15">
        <v>2210</v>
      </c>
      <c r="B1094" t="s">
        <v>8219</v>
      </c>
      <c r="C1094">
        <v>72</v>
      </c>
      <c r="E1094">
        <v>2896</v>
      </c>
      <c r="F1094" t="s">
        <v>8221</v>
      </c>
      <c r="G1094">
        <v>12</v>
      </c>
    </row>
    <row r="1095" spans="1:7" x14ac:dyDescent="0.2">
      <c r="A1095" s="15">
        <v>2211</v>
      </c>
      <c r="B1095" t="s">
        <v>8219</v>
      </c>
      <c r="C1095">
        <v>120</v>
      </c>
      <c r="E1095">
        <v>2897</v>
      </c>
      <c r="F1095" t="s">
        <v>8221</v>
      </c>
      <c r="G1095">
        <v>3</v>
      </c>
    </row>
    <row r="1096" spans="1:7" x14ac:dyDescent="0.2">
      <c r="A1096" s="15">
        <v>2212</v>
      </c>
      <c r="B1096" t="s">
        <v>8219</v>
      </c>
      <c r="C1096">
        <v>123</v>
      </c>
      <c r="E1096">
        <v>2898</v>
      </c>
      <c r="F1096" t="s">
        <v>8221</v>
      </c>
      <c r="G1096">
        <v>12</v>
      </c>
    </row>
    <row r="1097" spans="1:7" x14ac:dyDescent="0.2">
      <c r="A1097" s="15">
        <v>2213</v>
      </c>
      <c r="B1097" t="s">
        <v>8219</v>
      </c>
      <c r="C1097">
        <v>1</v>
      </c>
      <c r="E1097">
        <v>2899</v>
      </c>
      <c r="F1097" t="s">
        <v>8221</v>
      </c>
      <c r="G1097">
        <v>0</v>
      </c>
    </row>
    <row r="1098" spans="1:7" x14ac:dyDescent="0.2">
      <c r="A1098" s="15">
        <v>2214</v>
      </c>
      <c r="B1098" t="s">
        <v>8219</v>
      </c>
      <c r="C1098">
        <v>24</v>
      </c>
      <c r="E1098">
        <v>2900</v>
      </c>
      <c r="F1098" t="s">
        <v>8221</v>
      </c>
      <c r="G1098">
        <v>7</v>
      </c>
    </row>
    <row r="1099" spans="1:7" x14ac:dyDescent="0.2">
      <c r="A1099" s="15">
        <v>2215</v>
      </c>
      <c r="B1099" t="s">
        <v>8219</v>
      </c>
      <c r="C1099">
        <v>33</v>
      </c>
      <c r="E1099">
        <v>2901</v>
      </c>
      <c r="F1099" t="s">
        <v>8221</v>
      </c>
      <c r="G1099">
        <v>2</v>
      </c>
    </row>
    <row r="1100" spans="1:7" x14ac:dyDescent="0.2">
      <c r="A1100" s="15">
        <v>2216</v>
      </c>
      <c r="B1100" t="s">
        <v>8219</v>
      </c>
      <c r="C1100">
        <v>14</v>
      </c>
      <c r="E1100">
        <v>2902</v>
      </c>
      <c r="F1100" t="s">
        <v>8221</v>
      </c>
      <c r="G1100">
        <v>1</v>
      </c>
    </row>
    <row r="1101" spans="1:7" x14ac:dyDescent="0.2">
      <c r="A1101" s="15">
        <v>2217</v>
      </c>
      <c r="B1101" t="s">
        <v>8219</v>
      </c>
      <c r="C1101">
        <v>9</v>
      </c>
      <c r="E1101">
        <v>2903</v>
      </c>
      <c r="F1101" t="s">
        <v>8221</v>
      </c>
      <c r="G1101">
        <v>4</v>
      </c>
    </row>
    <row r="1102" spans="1:7" x14ac:dyDescent="0.2">
      <c r="A1102" s="15">
        <v>2218</v>
      </c>
      <c r="B1102" t="s">
        <v>8219</v>
      </c>
      <c r="C1102">
        <v>76</v>
      </c>
      <c r="E1102">
        <v>2904</v>
      </c>
      <c r="F1102" t="s">
        <v>8221</v>
      </c>
      <c r="G1102">
        <v>4</v>
      </c>
    </row>
    <row r="1103" spans="1:7" x14ac:dyDescent="0.2">
      <c r="A1103" s="15">
        <v>2219</v>
      </c>
      <c r="B1103" t="s">
        <v>8219</v>
      </c>
      <c r="C1103">
        <v>19</v>
      </c>
      <c r="E1103">
        <v>2905</v>
      </c>
      <c r="F1103" t="s">
        <v>8221</v>
      </c>
      <c r="G1103">
        <v>17</v>
      </c>
    </row>
    <row r="1104" spans="1:7" x14ac:dyDescent="0.2">
      <c r="A1104" s="15">
        <v>2220</v>
      </c>
      <c r="B1104" t="s">
        <v>8219</v>
      </c>
      <c r="C1104">
        <v>69</v>
      </c>
      <c r="E1104">
        <v>2906</v>
      </c>
      <c r="F1104" t="s">
        <v>8221</v>
      </c>
      <c r="G1104">
        <v>7</v>
      </c>
    </row>
    <row r="1105" spans="1:7" x14ac:dyDescent="0.2">
      <c r="A1105" s="15">
        <v>2221</v>
      </c>
      <c r="B1105" t="s">
        <v>8219</v>
      </c>
      <c r="C1105">
        <v>218</v>
      </c>
      <c r="E1105">
        <v>2907</v>
      </c>
      <c r="F1105" t="s">
        <v>8221</v>
      </c>
      <c r="G1105">
        <v>2</v>
      </c>
    </row>
    <row r="1106" spans="1:7" x14ac:dyDescent="0.2">
      <c r="A1106" s="15">
        <v>2222</v>
      </c>
      <c r="B1106" t="s">
        <v>8219</v>
      </c>
      <c r="C1106">
        <v>30</v>
      </c>
      <c r="E1106">
        <v>2908</v>
      </c>
      <c r="F1106" t="s">
        <v>8221</v>
      </c>
      <c r="G1106">
        <v>5</v>
      </c>
    </row>
    <row r="1107" spans="1:7" x14ac:dyDescent="0.2">
      <c r="A1107" s="15">
        <v>2223</v>
      </c>
      <c r="B1107" t="s">
        <v>8219</v>
      </c>
      <c r="C1107">
        <v>100</v>
      </c>
      <c r="E1107">
        <v>2909</v>
      </c>
      <c r="F1107" t="s">
        <v>8221</v>
      </c>
      <c r="G1107">
        <v>1</v>
      </c>
    </row>
    <row r="1108" spans="1:7" x14ac:dyDescent="0.2">
      <c r="A1108" s="15">
        <v>2224</v>
      </c>
      <c r="B1108" t="s">
        <v>8219</v>
      </c>
      <c r="C1108">
        <v>296</v>
      </c>
      <c r="E1108">
        <v>2910</v>
      </c>
      <c r="F1108" t="s">
        <v>8221</v>
      </c>
      <c r="G1108">
        <v>1</v>
      </c>
    </row>
    <row r="1109" spans="1:7" x14ac:dyDescent="0.2">
      <c r="A1109" s="15">
        <v>2225</v>
      </c>
      <c r="B1109" t="s">
        <v>8219</v>
      </c>
      <c r="C1109">
        <v>1204</v>
      </c>
      <c r="E1109">
        <v>2911</v>
      </c>
      <c r="F1109" t="s">
        <v>8221</v>
      </c>
      <c r="G1109">
        <v>14</v>
      </c>
    </row>
    <row r="1110" spans="1:7" x14ac:dyDescent="0.2">
      <c r="A1110" s="15">
        <v>2226</v>
      </c>
      <c r="B1110" t="s">
        <v>8219</v>
      </c>
      <c r="C1110">
        <v>321</v>
      </c>
      <c r="E1110">
        <v>2912</v>
      </c>
      <c r="F1110" t="s">
        <v>8221</v>
      </c>
      <c r="G1110">
        <v>26</v>
      </c>
    </row>
    <row r="1111" spans="1:7" x14ac:dyDescent="0.2">
      <c r="A1111" s="15">
        <v>2227</v>
      </c>
      <c r="B1111" t="s">
        <v>8219</v>
      </c>
      <c r="C1111">
        <v>301</v>
      </c>
      <c r="E1111">
        <v>2913</v>
      </c>
      <c r="F1111" t="s">
        <v>8221</v>
      </c>
      <c r="G1111">
        <v>2</v>
      </c>
    </row>
    <row r="1112" spans="1:7" x14ac:dyDescent="0.2">
      <c r="A1112" s="15">
        <v>2228</v>
      </c>
      <c r="B1112" t="s">
        <v>8219</v>
      </c>
      <c r="C1112">
        <v>144</v>
      </c>
      <c r="E1112">
        <v>2914</v>
      </c>
      <c r="F1112" t="s">
        <v>8221</v>
      </c>
      <c r="G1112">
        <v>1</v>
      </c>
    </row>
    <row r="1113" spans="1:7" x14ac:dyDescent="0.2">
      <c r="A1113" s="15">
        <v>2229</v>
      </c>
      <c r="B1113" t="s">
        <v>8219</v>
      </c>
      <c r="C1113">
        <v>539</v>
      </c>
      <c r="E1113">
        <v>2915</v>
      </c>
      <c r="F1113" t="s">
        <v>8221</v>
      </c>
      <c r="G1113">
        <v>3</v>
      </c>
    </row>
    <row r="1114" spans="1:7" x14ac:dyDescent="0.2">
      <c r="A1114" s="15">
        <v>2230</v>
      </c>
      <c r="B1114" t="s">
        <v>8219</v>
      </c>
      <c r="C1114">
        <v>498</v>
      </c>
      <c r="E1114">
        <v>2916</v>
      </c>
      <c r="F1114" t="s">
        <v>8221</v>
      </c>
      <c r="G1114">
        <v>7</v>
      </c>
    </row>
    <row r="1115" spans="1:7" x14ac:dyDescent="0.2">
      <c r="A1115" s="15">
        <v>2231</v>
      </c>
      <c r="B1115" t="s">
        <v>8219</v>
      </c>
      <c r="C1115">
        <v>1113</v>
      </c>
      <c r="E1115">
        <v>2917</v>
      </c>
      <c r="F1115" t="s">
        <v>8221</v>
      </c>
      <c r="G1115">
        <v>9</v>
      </c>
    </row>
    <row r="1116" spans="1:7" x14ac:dyDescent="0.2">
      <c r="A1116" s="15">
        <v>2232</v>
      </c>
      <c r="B1116" t="s">
        <v>8219</v>
      </c>
      <c r="C1116">
        <v>988</v>
      </c>
      <c r="E1116">
        <v>2918</v>
      </c>
      <c r="F1116" t="s">
        <v>8221</v>
      </c>
      <c r="G1116">
        <v>20</v>
      </c>
    </row>
    <row r="1117" spans="1:7" x14ac:dyDescent="0.2">
      <c r="A1117" s="15">
        <v>2233</v>
      </c>
      <c r="B1117" t="s">
        <v>8219</v>
      </c>
      <c r="C1117">
        <v>391</v>
      </c>
      <c r="E1117">
        <v>2919</v>
      </c>
      <c r="F1117" t="s">
        <v>8221</v>
      </c>
      <c r="G1117">
        <v>6</v>
      </c>
    </row>
    <row r="1118" spans="1:7" x14ac:dyDescent="0.2">
      <c r="A1118" s="15">
        <v>2234</v>
      </c>
      <c r="B1118" t="s">
        <v>8219</v>
      </c>
      <c r="C1118">
        <v>28</v>
      </c>
      <c r="E1118">
        <v>2920</v>
      </c>
      <c r="F1118" t="s">
        <v>8221</v>
      </c>
      <c r="G1118">
        <v>13</v>
      </c>
    </row>
    <row r="1119" spans="1:7" x14ac:dyDescent="0.2">
      <c r="A1119" s="15">
        <v>2235</v>
      </c>
      <c r="B1119" t="s">
        <v>8219</v>
      </c>
      <c r="C1119">
        <v>147</v>
      </c>
      <c r="E1119">
        <v>2941</v>
      </c>
      <c r="F1119" t="s">
        <v>8221</v>
      </c>
      <c r="G1119">
        <v>1</v>
      </c>
    </row>
    <row r="1120" spans="1:7" x14ac:dyDescent="0.2">
      <c r="A1120" s="15">
        <v>2236</v>
      </c>
      <c r="B1120" t="s">
        <v>8219</v>
      </c>
      <c r="C1120">
        <v>680</v>
      </c>
      <c r="E1120">
        <v>2942</v>
      </c>
      <c r="F1120" t="s">
        <v>8221</v>
      </c>
      <c r="G1120">
        <v>202</v>
      </c>
    </row>
    <row r="1121" spans="1:7" x14ac:dyDescent="0.2">
      <c r="A1121" s="15">
        <v>2237</v>
      </c>
      <c r="B1121" t="s">
        <v>8219</v>
      </c>
      <c r="C1121">
        <v>983</v>
      </c>
      <c r="E1121">
        <v>2943</v>
      </c>
      <c r="F1121" t="s">
        <v>8221</v>
      </c>
      <c r="G1121">
        <v>0</v>
      </c>
    </row>
    <row r="1122" spans="1:7" x14ac:dyDescent="0.2">
      <c r="A1122" s="15">
        <v>2238</v>
      </c>
      <c r="B1122" t="s">
        <v>8219</v>
      </c>
      <c r="C1122">
        <v>79</v>
      </c>
      <c r="E1122">
        <v>2944</v>
      </c>
      <c r="F1122" t="s">
        <v>8221</v>
      </c>
      <c r="G1122">
        <v>1</v>
      </c>
    </row>
    <row r="1123" spans="1:7" x14ac:dyDescent="0.2">
      <c r="A1123" s="15">
        <v>2239</v>
      </c>
      <c r="B1123" t="s">
        <v>8219</v>
      </c>
      <c r="C1123">
        <v>426</v>
      </c>
      <c r="E1123">
        <v>2945</v>
      </c>
      <c r="F1123" t="s">
        <v>8221</v>
      </c>
      <c r="G1123">
        <v>0</v>
      </c>
    </row>
    <row r="1124" spans="1:7" x14ac:dyDescent="0.2">
      <c r="A1124" s="15">
        <v>2240</v>
      </c>
      <c r="B1124" t="s">
        <v>8219</v>
      </c>
      <c r="C1124">
        <v>96</v>
      </c>
      <c r="E1124">
        <v>2946</v>
      </c>
      <c r="F1124" t="s">
        <v>8221</v>
      </c>
      <c r="G1124">
        <v>2</v>
      </c>
    </row>
    <row r="1125" spans="1:7" x14ac:dyDescent="0.2">
      <c r="A1125" s="15">
        <v>2241</v>
      </c>
      <c r="B1125" t="s">
        <v>8219</v>
      </c>
      <c r="C1125">
        <v>163</v>
      </c>
      <c r="E1125">
        <v>2947</v>
      </c>
      <c r="F1125" t="s">
        <v>8221</v>
      </c>
      <c r="G1125">
        <v>13</v>
      </c>
    </row>
    <row r="1126" spans="1:7" x14ac:dyDescent="0.2">
      <c r="A1126" s="15">
        <v>2242</v>
      </c>
      <c r="B1126" t="s">
        <v>8219</v>
      </c>
      <c r="C1126">
        <v>2525</v>
      </c>
      <c r="E1126">
        <v>2948</v>
      </c>
      <c r="F1126" t="s">
        <v>8221</v>
      </c>
      <c r="G1126">
        <v>9</v>
      </c>
    </row>
    <row r="1127" spans="1:7" x14ac:dyDescent="0.2">
      <c r="A1127" s="15">
        <v>2243</v>
      </c>
      <c r="B1127" t="s">
        <v>8219</v>
      </c>
      <c r="C1127">
        <v>2035</v>
      </c>
      <c r="E1127">
        <v>2949</v>
      </c>
      <c r="F1127" t="s">
        <v>8221</v>
      </c>
      <c r="G1127">
        <v>2</v>
      </c>
    </row>
    <row r="1128" spans="1:7" x14ac:dyDescent="0.2">
      <c r="A1128" s="15">
        <v>2244</v>
      </c>
      <c r="B1128" t="s">
        <v>8219</v>
      </c>
      <c r="C1128">
        <v>290</v>
      </c>
      <c r="E1128">
        <v>2950</v>
      </c>
      <c r="F1128" t="s">
        <v>8221</v>
      </c>
      <c r="G1128">
        <v>0</v>
      </c>
    </row>
    <row r="1129" spans="1:7" x14ac:dyDescent="0.2">
      <c r="A1129" s="15">
        <v>2245</v>
      </c>
      <c r="B1129" t="s">
        <v>8219</v>
      </c>
      <c r="C1129">
        <v>1980</v>
      </c>
      <c r="E1129">
        <v>3051</v>
      </c>
      <c r="F1129" t="s">
        <v>8221</v>
      </c>
      <c r="G1129">
        <v>35</v>
      </c>
    </row>
    <row r="1130" spans="1:7" x14ac:dyDescent="0.2">
      <c r="A1130" s="15">
        <v>2246</v>
      </c>
      <c r="B1130" t="s">
        <v>8219</v>
      </c>
      <c r="C1130">
        <v>57</v>
      </c>
      <c r="E1130">
        <v>3052</v>
      </c>
      <c r="F1130" t="s">
        <v>8221</v>
      </c>
      <c r="G1130">
        <v>2</v>
      </c>
    </row>
    <row r="1131" spans="1:7" x14ac:dyDescent="0.2">
      <c r="A1131" s="15">
        <v>2247</v>
      </c>
      <c r="B1131" t="s">
        <v>8219</v>
      </c>
      <c r="C1131">
        <v>380</v>
      </c>
      <c r="E1131">
        <v>3053</v>
      </c>
      <c r="F1131" t="s">
        <v>8221</v>
      </c>
      <c r="G1131">
        <v>3</v>
      </c>
    </row>
    <row r="1132" spans="1:7" x14ac:dyDescent="0.2">
      <c r="A1132" s="15">
        <v>2248</v>
      </c>
      <c r="B1132" t="s">
        <v>8219</v>
      </c>
      <c r="C1132">
        <v>128</v>
      </c>
      <c r="E1132">
        <v>3054</v>
      </c>
      <c r="F1132" t="s">
        <v>8221</v>
      </c>
      <c r="G1132">
        <v>0</v>
      </c>
    </row>
    <row r="1133" spans="1:7" x14ac:dyDescent="0.2">
      <c r="A1133" s="15">
        <v>2249</v>
      </c>
      <c r="B1133" t="s">
        <v>8219</v>
      </c>
      <c r="C1133">
        <v>180</v>
      </c>
      <c r="E1133">
        <v>3055</v>
      </c>
      <c r="F1133" t="s">
        <v>8221</v>
      </c>
      <c r="G1133">
        <v>1</v>
      </c>
    </row>
    <row r="1134" spans="1:7" x14ac:dyDescent="0.2">
      <c r="A1134" s="15">
        <v>2250</v>
      </c>
      <c r="B1134" t="s">
        <v>8219</v>
      </c>
      <c r="C1134">
        <v>571</v>
      </c>
      <c r="E1134">
        <v>3056</v>
      </c>
      <c r="F1134" t="s">
        <v>8221</v>
      </c>
      <c r="G1134">
        <v>0</v>
      </c>
    </row>
    <row r="1135" spans="1:7" x14ac:dyDescent="0.2">
      <c r="A1135" s="15">
        <v>2251</v>
      </c>
      <c r="B1135" t="s">
        <v>8219</v>
      </c>
      <c r="C1135">
        <v>480</v>
      </c>
      <c r="E1135">
        <v>3057</v>
      </c>
      <c r="F1135" t="s">
        <v>8221</v>
      </c>
      <c r="G1135">
        <v>0</v>
      </c>
    </row>
    <row r="1136" spans="1:7" x14ac:dyDescent="0.2">
      <c r="A1136" s="15">
        <v>2252</v>
      </c>
      <c r="B1136" t="s">
        <v>8219</v>
      </c>
      <c r="C1136">
        <v>249</v>
      </c>
      <c r="E1136">
        <v>3058</v>
      </c>
      <c r="F1136" t="s">
        <v>8221</v>
      </c>
      <c r="G1136">
        <v>3</v>
      </c>
    </row>
    <row r="1137" spans="1:7" x14ac:dyDescent="0.2">
      <c r="A1137" s="15">
        <v>2253</v>
      </c>
      <c r="B1137" t="s">
        <v>8219</v>
      </c>
      <c r="C1137">
        <v>84</v>
      </c>
      <c r="E1137">
        <v>3059</v>
      </c>
      <c r="F1137" t="s">
        <v>8221</v>
      </c>
      <c r="G1137">
        <v>11</v>
      </c>
    </row>
    <row r="1138" spans="1:7" x14ac:dyDescent="0.2">
      <c r="A1138" s="15">
        <v>2254</v>
      </c>
      <c r="B1138" t="s">
        <v>8219</v>
      </c>
      <c r="C1138">
        <v>197</v>
      </c>
      <c r="E1138">
        <v>3060</v>
      </c>
      <c r="F1138" t="s">
        <v>8221</v>
      </c>
      <c r="G1138">
        <v>6</v>
      </c>
    </row>
    <row r="1139" spans="1:7" x14ac:dyDescent="0.2">
      <c r="A1139" s="15">
        <v>2255</v>
      </c>
      <c r="B1139" t="s">
        <v>8219</v>
      </c>
      <c r="C1139">
        <v>271</v>
      </c>
      <c r="E1139">
        <v>3061</v>
      </c>
      <c r="F1139" t="s">
        <v>8221</v>
      </c>
      <c r="G1139">
        <v>0</v>
      </c>
    </row>
    <row r="1140" spans="1:7" x14ac:dyDescent="0.2">
      <c r="A1140" s="15">
        <v>2256</v>
      </c>
      <c r="B1140" t="s">
        <v>8219</v>
      </c>
      <c r="C1140">
        <v>50</v>
      </c>
      <c r="E1140">
        <v>3062</v>
      </c>
      <c r="F1140" t="s">
        <v>8221</v>
      </c>
      <c r="G1140">
        <v>67</v>
      </c>
    </row>
    <row r="1141" spans="1:7" x14ac:dyDescent="0.2">
      <c r="A1141" s="15">
        <v>2257</v>
      </c>
      <c r="B1141" t="s">
        <v>8219</v>
      </c>
      <c r="C1141">
        <v>169</v>
      </c>
      <c r="E1141">
        <v>3063</v>
      </c>
      <c r="F1141" t="s">
        <v>8221</v>
      </c>
      <c r="G1141">
        <v>23</v>
      </c>
    </row>
    <row r="1142" spans="1:7" x14ac:dyDescent="0.2">
      <c r="A1142" s="15">
        <v>2258</v>
      </c>
      <c r="B1142" t="s">
        <v>8219</v>
      </c>
      <c r="C1142">
        <v>205</v>
      </c>
      <c r="E1142">
        <v>3064</v>
      </c>
      <c r="F1142" t="s">
        <v>8221</v>
      </c>
      <c r="G1142">
        <v>72</v>
      </c>
    </row>
    <row r="1143" spans="1:7" x14ac:dyDescent="0.2">
      <c r="A1143" s="15">
        <v>2259</v>
      </c>
      <c r="B1143" t="s">
        <v>8219</v>
      </c>
      <c r="C1143">
        <v>206</v>
      </c>
      <c r="E1143">
        <v>3065</v>
      </c>
      <c r="F1143" t="s">
        <v>8221</v>
      </c>
      <c r="G1143">
        <v>2</v>
      </c>
    </row>
    <row r="1144" spans="1:7" x14ac:dyDescent="0.2">
      <c r="A1144" s="15">
        <v>2260</v>
      </c>
      <c r="B1144" t="s">
        <v>8219</v>
      </c>
      <c r="C1144">
        <v>84</v>
      </c>
      <c r="E1144">
        <v>3066</v>
      </c>
      <c r="F1144" t="s">
        <v>8221</v>
      </c>
      <c r="G1144">
        <v>15</v>
      </c>
    </row>
    <row r="1145" spans="1:7" x14ac:dyDescent="0.2">
      <c r="A1145" s="15">
        <v>2261</v>
      </c>
      <c r="B1145" t="s">
        <v>8219</v>
      </c>
      <c r="C1145">
        <v>210</v>
      </c>
      <c r="E1145">
        <v>3067</v>
      </c>
      <c r="F1145" t="s">
        <v>8221</v>
      </c>
      <c r="G1145">
        <v>1</v>
      </c>
    </row>
    <row r="1146" spans="1:7" x14ac:dyDescent="0.2">
      <c r="A1146" s="15">
        <v>2262</v>
      </c>
      <c r="B1146" t="s">
        <v>8219</v>
      </c>
      <c r="C1146">
        <v>181</v>
      </c>
      <c r="E1146">
        <v>3068</v>
      </c>
      <c r="F1146" t="s">
        <v>8221</v>
      </c>
      <c r="G1146">
        <v>2</v>
      </c>
    </row>
    <row r="1147" spans="1:7" x14ac:dyDescent="0.2">
      <c r="A1147" s="15">
        <v>2263</v>
      </c>
      <c r="B1147" t="s">
        <v>8219</v>
      </c>
      <c r="C1147">
        <v>60</v>
      </c>
      <c r="E1147">
        <v>3069</v>
      </c>
      <c r="F1147" t="s">
        <v>8221</v>
      </c>
      <c r="G1147">
        <v>7</v>
      </c>
    </row>
    <row r="1148" spans="1:7" x14ac:dyDescent="0.2">
      <c r="A1148" s="15">
        <v>2264</v>
      </c>
      <c r="B1148" t="s">
        <v>8219</v>
      </c>
      <c r="C1148">
        <v>445</v>
      </c>
      <c r="E1148">
        <v>3070</v>
      </c>
      <c r="F1148" t="s">
        <v>8221</v>
      </c>
      <c r="G1148">
        <v>16</v>
      </c>
    </row>
    <row r="1149" spans="1:7" x14ac:dyDescent="0.2">
      <c r="A1149" s="15">
        <v>2265</v>
      </c>
      <c r="B1149" t="s">
        <v>8219</v>
      </c>
      <c r="C1149">
        <v>17</v>
      </c>
      <c r="E1149">
        <v>3071</v>
      </c>
      <c r="F1149" t="s">
        <v>8221</v>
      </c>
      <c r="G1149">
        <v>117</v>
      </c>
    </row>
    <row r="1150" spans="1:7" x14ac:dyDescent="0.2">
      <c r="A1150" s="15">
        <v>2266</v>
      </c>
      <c r="B1150" t="s">
        <v>8219</v>
      </c>
      <c r="C1150">
        <v>194</v>
      </c>
      <c r="E1150">
        <v>3072</v>
      </c>
      <c r="F1150" t="s">
        <v>8221</v>
      </c>
      <c r="G1150">
        <v>2</v>
      </c>
    </row>
    <row r="1151" spans="1:7" x14ac:dyDescent="0.2">
      <c r="A1151" s="15">
        <v>2267</v>
      </c>
      <c r="B1151" t="s">
        <v>8219</v>
      </c>
      <c r="C1151">
        <v>404</v>
      </c>
      <c r="E1151">
        <v>3073</v>
      </c>
      <c r="F1151" t="s">
        <v>8221</v>
      </c>
      <c r="G1151">
        <v>7</v>
      </c>
    </row>
    <row r="1152" spans="1:7" x14ac:dyDescent="0.2">
      <c r="A1152" s="15">
        <v>2268</v>
      </c>
      <c r="B1152" t="s">
        <v>8219</v>
      </c>
      <c r="C1152">
        <v>194</v>
      </c>
      <c r="E1152">
        <v>3074</v>
      </c>
      <c r="F1152" t="s">
        <v>8221</v>
      </c>
      <c r="G1152">
        <v>3</v>
      </c>
    </row>
    <row r="1153" spans="1:7" x14ac:dyDescent="0.2">
      <c r="A1153" s="15">
        <v>2269</v>
      </c>
      <c r="B1153" t="s">
        <v>8219</v>
      </c>
      <c r="C1153">
        <v>902</v>
      </c>
      <c r="E1153">
        <v>3075</v>
      </c>
      <c r="F1153" t="s">
        <v>8221</v>
      </c>
      <c r="G1153">
        <v>20</v>
      </c>
    </row>
    <row r="1154" spans="1:7" x14ac:dyDescent="0.2">
      <c r="A1154" s="15">
        <v>2270</v>
      </c>
      <c r="B1154" t="s">
        <v>8219</v>
      </c>
      <c r="C1154">
        <v>1670</v>
      </c>
      <c r="E1154">
        <v>3076</v>
      </c>
      <c r="F1154" t="s">
        <v>8221</v>
      </c>
      <c r="G1154">
        <v>50</v>
      </c>
    </row>
    <row r="1155" spans="1:7" x14ac:dyDescent="0.2">
      <c r="A1155" s="15">
        <v>2271</v>
      </c>
      <c r="B1155" t="s">
        <v>8219</v>
      </c>
      <c r="C1155">
        <v>1328</v>
      </c>
      <c r="E1155">
        <v>3077</v>
      </c>
      <c r="F1155" t="s">
        <v>8221</v>
      </c>
      <c r="G1155">
        <v>2</v>
      </c>
    </row>
    <row r="1156" spans="1:7" x14ac:dyDescent="0.2">
      <c r="A1156" s="15">
        <v>2272</v>
      </c>
      <c r="B1156" t="s">
        <v>8219</v>
      </c>
      <c r="C1156">
        <v>944</v>
      </c>
      <c r="E1156">
        <v>3078</v>
      </c>
      <c r="F1156" t="s">
        <v>8221</v>
      </c>
      <c r="G1156">
        <v>3</v>
      </c>
    </row>
    <row r="1157" spans="1:7" x14ac:dyDescent="0.2">
      <c r="A1157" s="15">
        <v>2273</v>
      </c>
      <c r="B1157" t="s">
        <v>8219</v>
      </c>
      <c r="C1157">
        <v>147</v>
      </c>
      <c r="E1157">
        <v>3079</v>
      </c>
      <c r="F1157" t="s">
        <v>8221</v>
      </c>
      <c r="G1157">
        <v>27</v>
      </c>
    </row>
    <row r="1158" spans="1:7" x14ac:dyDescent="0.2">
      <c r="A1158" s="15">
        <v>2274</v>
      </c>
      <c r="B1158" t="s">
        <v>8219</v>
      </c>
      <c r="C1158">
        <v>99</v>
      </c>
      <c r="E1158">
        <v>3080</v>
      </c>
      <c r="F1158" t="s">
        <v>8221</v>
      </c>
      <c r="G1158">
        <v>7</v>
      </c>
    </row>
    <row r="1159" spans="1:7" x14ac:dyDescent="0.2">
      <c r="A1159" s="15">
        <v>2275</v>
      </c>
      <c r="B1159" t="s">
        <v>8219</v>
      </c>
      <c r="C1159">
        <v>79</v>
      </c>
      <c r="E1159">
        <v>3081</v>
      </c>
      <c r="F1159" t="s">
        <v>8221</v>
      </c>
      <c r="G1159">
        <v>5</v>
      </c>
    </row>
    <row r="1160" spans="1:7" x14ac:dyDescent="0.2">
      <c r="A1160" s="15">
        <v>2276</v>
      </c>
      <c r="B1160" t="s">
        <v>8219</v>
      </c>
      <c r="C1160">
        <v>75</v>
      </c>
      <c r="E1160">
        <v>3082</v>
      </c>
      <c r="F1160" t="s">
        <v>8221</v>
      </c>
      <c r="G1160">
        <v>0</v>
      </c>
    </row>
    <row r="1161" spans="1:7" x14ac:dyDescent="0.2">
      <c r="A1161" s="15">
        <v>2277</v>
      </c>
      <c r="B1161" t="s">
        <v>8219</v>
      </c>
      <c r="C1161">
        <v>207</v>
      </c>
      <c r="E1161">
        <v>3083</v>
      </c>
      <c r="F1161" t="s">
        <v>8221</v>
      </c>
      <c r="G1161">
        <v>3</v>
      </c>
    </row>
    <row r="1162" spans="1:7" x14ac:dyDescent="0.2">
      <c r="A1162" s="15">
        <v>2278</v>
      </c>
      <c r="B1162" t="s">
        <v>8219</v>
      </c>
      <c r="C1162">
        <v>102</v>
      </c>
      <c r="E1162">
        <v>3084</v>
      </c>
      <c r="F1162" t="s">
        <v>8221</v>
      </c>
      <c r="G1162">
        <v>6</v>
      </c>
    </row>
    <row r="1163" spans="1:7" x14ac:dyDescent="0.2">
      <c r="A1163" s="15">
        <v>2279</v>
      </c>
      <c r="B1163" t="s">
        <v>8219</v>
      </c>
      <c r="C1163">
        <v>32</v>
      </c>
      <c r="E1163">
        <v>3085</v>
      </c>
      <c r="F1163" t="s">
        <v>8221</v>
      </c>
      <c r="G1163">
        <v>9</v>
      </c>
    </row>
    <row r="1164" spans="1:7" x14ac:dyDescent="0.2">
      <c r="A1164" s="15">
        <v>2280</v>
      </c>
      <c r="B1164" t="s">
        <v>8219</v>
      </c>
      <c r="C1164">
        <v>480</v>
      </c>
      <c r="E1164">
        <v>3086</v>
      </c>
      <c r="F1164" t="s">
        <v>8221</v>
      </c>
      <c r="G1164">
        <v>3</v>
      </c>
    </row>
    <row r="1165" spans="1:7" x14ac:dyDescent="0.2">
      <c r="A1165" s="15">
        <v>2281</v>
      </c>
      <c r="B1165" t="s">
        <v>8219</v>
      </c>
      <c r="C1165">
        <v>11</v>
      </c>
      <c r="E1165">
        <v>3087</v>
      </c>
      <c r="F1165" t="s">
        <v>8221</v>
      </c>
      <c r="G1165">
        <v>2</v>
      </c>
    </row>
    <row r="1166" spans="1:7" x14ac:dyDescent="0.2">
      <c r="A1166" s="15">
        <v>2282</v>
      </c>
      <c r="B1166" t="s">
        <v>8219</v>
      </c>
      <c r="C1166">
        <v>12</v>
      </c>
      <c r="E1166">
        <v>3088</v>
      </c>
      <c r="F1166" t="s">
        <v>8221</v>
      </c>
      <c r="G1166">
        <v>3</v>
      </c>
    </row>
    <row r="1167" spans="1:7" x14ac:dyDescent="0.2">
      <c r="A1167" s="15">
        <v>2283</v>
      </c>
      <c r="B1167" t="s">
        <v>8219</v>
      </c>
      <c r="C1167">
        <v>48</v>
      </c>
      <c r="E1167">
        <v>3089</v>
      </c>
      <c r="F1167" t="s">
        <v>8221</v>
      </c>
      <c r="G1167">
        <v>45</v>
      </c>
    </row>
    <row r="1168" spans="1:7" x14ac:dyDescent="0.2">
      <c r="A1168" s="15">
        <v>2284</v>
      </c>
      <c r="B1168" t="s">
        <v>8219</v>
      </c>
      <c r="C1168">
        <v>59</v>
      </c>
      <c r="E1168">
        <v>3090</v>
      </c>
      <c r="F1168" t="s">
        <v>8221</v>
      </c>
      <c r="G1168">
        <v>9</v>
      </c>
    </row>
    <row r="1169" spans="1:7" x14ac:dyDescent="0.2">
      <c r="A1169" s="15">
        <v>2285</v>
      </c>
      <c r="B1169" t="s">
        <v>8219</v>
      </c>
      <c r="C1169">
        <v>79</v>
      </c>
      <c r="E1169">
        <v>3091</v>
      </c>
      <c r="F1169" t="s">
        <v>8221</v>
      </c>
      <c r="G1169">
        <v>9</v>
      </c>
    </row>
    <row r="1170" spans="1:7" x14ac:dyDescent="0.2">
      <c r="A1170" s="15">
        <v>2286</v>
      </c>
      <c r="B1170" t="s">
        <v>8219</v>
      </c>
      <c r="C1170">
        <v>14</v>
      </c>
      <c r="E1170">
        <v>3092</v>
      </c>
      <c r="F1170" t="s">
        <v>8221</v>
      </c>
      <c r="G1170">
        <v>21</v>
      </c>
    </row>
    <row r="1171" spans="1:7" x14ac:dyDescent="0.2">
      <c r="A1171" s="15">
        <v>2287</v>
      </c>
      <c r="B1171" t="s">
        <v>8219</v>
      </c>
      <c r="C1171">
        <v>106</v>
      </c>
      <c r="E1171">
        <v>3093</v>
      </c>
      <c r="F1171" t="s">
        <v>8221</v>
      </c>
      <c r="G1171">
        <v>17</v>
      </c>
    </row>
    <row r="1172" spans="1:7" x14ac:dyDescent="0.2">
      <c r="A1172" s="15">
        <v>2288</v>
      </c>
      <c r="B1172" t="s">
        <v>8219</v>
      </c>
      <c r="C1172">
        <v>25</v>
      </c>
      <c r="E1172">
        <v>3094</v>
      </c>
      <c r="F1172" t="s">
        <v>8221</v>
      </c>
      <c r="G1172">
        <v>1</v>
      </c>
    </row>
    <row r="1173" spans="1:7" x14ac:dyDescent="0.2">
      <c r="A1173" s="15">
        <v>2289</v>
      </c>
      <c r="B1173" t="s">
        <v>8219</v>
      </c>
      <c r="C1173">
        <v>25</v>
      </c>
      <c r="E1173">
        <v>3095</v>
      </c>
      <c r="F1173" t="s">
        <v>8221</v>
      </c>
      <c r="G1173">
        <v>1</v>
      </c>
    </row>
    <row r="1174" spans="1:7" x14ac:dyDescent="0.2">
      <c r="A1174" s="15">
        <v>2290</v>
      </c>
      <c r="B1174" t="s">
        <v>8219</v>
      </c>
      <c r="C1174">
        <v>29</v>
      </c>
      <c r="E1174">
        <v>3096</v>
      </c>
      <c r="F1174" t="s">
        <v>8221</v>
      </c>
      <c r="G1174">
        <v>14</v>
      </c>
    </row>
    <row r="1175" spans="1:7" x14ac:dyDescent="0.2">
      <c r="A1175" s="15">
        <v>2291</v>
      </c>
      <c r="B1175" t="s">
        <v>8219</v>
      </c>
      <c r="C1175">
        <v>43</v>
      </c>
      <c r="E1175">
        <v>3097</v>
      </c>
      <c r="F1175" t="s">
        <v>8221</v>
      </c>
      <c r="G1175">
        <v>42</v>
      </c>
    </row>
    <row r="1176" spans="1:7" x14ac:dyDescent="0.2">
      <c r="A1176" s="15">
        <v>2292</v>
      </c>
      <c r="B1176" t="s">
        <v>8219</v>
      </c>
      <c r="C1176">
        <v>46</v>
      </c>
      <c r="E1176">
        <v>3098</v>
      </c>
      <c r="F1176" t="s">
        <v>8221</v>
      </c>
      <c r="G1176">
        <v>27</v>
      </c>
    </row>
    <row r="1177" spans="1:7" x14ac:dyDescent="0.2">
      <c r="A1177" s="15">
        <v>2293</v>
      </c>
      <c r="B1177" t="s">
        <v>8219</v>
      </c>
      <c r="C1177">
        <v>27</v>
      </c>
      <c r="E1177">
        <v>3099</v>
      </c>
      <c r="F1177" t="s">
        <v>8221</v>
      </c>
      <c r="G1177">
        <v>5</v>
      </c>
    </row>
    <row r="1178" spans="1:7" x14ac:dyDescent="0.2">
      <c r="A1178" s="15">
        <v>2294</v>
      </c>
      <c r="B1178" t="s">
        <v>8219</v>
      </c>
      <c r="C1178">
        <v>112</v>
      </c>
      <c r="E1178">
        <v>3100</v>
      </c>
      <c r="F1178" t="s">
        <v>8221</v>
      </c>
      <c r="G1178">
        <v>13</v>
      </c>
    </row>
    <row r="1179" spans="1:7" x14ac:dyDescent="0.2">
      <c r="A1179" s="15">
        <v>2295</v>
      </c>
      <c r="B1179" t="s">
        <v>8219</v>
      </c>
      <c r="C1179">
        <v>34</v>
      </c>
      <c r="E1179">
        <v>3101</v>
      </c>
      <c r="F1179" t="s">
        <v>8221</v>
      </c>
      <c r="G1179">
        <v>12</v>
      </c>
    </row>
    <row r="1180" spans="1:7" x14ac:dyDescent="0.2">
      <c r="A1180" s="15">
        <v>2296</v>
      </c>
      <c r="B1180" t="s">
        <v>8219</v>
      </c>
      <c r="C1180">
        <v>145</v>
      </c>
      <c r="E1180">
        <v>3102</v>
      </c>
      <c r="F1180" t="s">
        <v>8221</v>
      </c>
      <c r="G1180">
        <v>90</v>
      </c>
    </row>
    <row r="1181" spans="1:7" x14ac:dyDescent="0.2">
      <c r="A1181" s="15">
        <v>2297</v>
      </c>
      <c r="B1181" t="s">
        <v>8219</v>
      </c>
      <c r="C1181">
        <v>19</v>
      </c>
      <c r="E1181">
        <v>3103</v>
      </c>
      <c r="F1181" t="s">
        <v>8221</v>
      </c>
      <c r="G1181">
        <v>2</v>
      </c>
    </row>
    <row r="1182" spans="1:7" x14ac:dyDescent="0.2">
      <c r="A1182" s="15">
        <v>2298</v>
      </c>
      <c r="B1182" t="s">
        <v>8219</v>
      </c>
      <c r="C1182">
        <v>288</v>
      </c>
      <c r="E1182">
        <v>3104</v>
      </c>
      <c r="F1182" t="s">
        <v>8221</v>
      </c>
      <c r="G1182">
        <v>5</v>
      </c>
    </row>
    <row r="1183" spans="1:7" x14ac:dyDescent="0.2">
      <c r="A1183" s="15">
        <v>2299</v>
      </c>
      <c r="B1183" t="s">
        <v>8219</v>
      </c>
      <c r="C1183">
        <v>14</v>
      </c>
      <c r="E1183">
        <v>3105</v>
      </c>
      <c r="F1183" t="s">
        <v>8221</v>
      </c>
      <c r="G1183">
        <v>31</v>
      </c>
    </row>
    <row r="1184" spans="1:7" x14ac:dyDescent="0.2">
      <c r="A1184" s="15">
        <v>2300</v>
      </c>
      <c r="B1184" t="s">
        <v>8219</v>
      </c>
      <c r="C1184">
        <v>7</v>
      </c>
      <c r="E1184">
        <v>3106</v>
      </c>
      <c r="F1184" t="s">
        <v>8221</v>
      </c>
      <c r="G1184">
        <v>4</v>
      </c>
    </row>
    <row r="1185" spans="1:7" x14ac:dyDescent="0.2">
      <c r="A1185" s="15">
        <v>2301</v>
      </c>
      <c r="B1185" t="s">
        <v>8219</v>
      </c>
      <c r="C1185">
        <v>211</v>
      </c>
      <c r="E1185">
        <v>3107</v>
      </c>
      <c r="F1185" t="s">
        <v>8221</v>
      </c>
      <c r="G1185">
        <v>29</v>
      </c>
    </row>
    <row r="1186" spans="1:7" x14ac:dyDescent="0.2">
      <c r="A1186" s="15">
        <v>2302</v>
      </c>
      <c r="B1186" t="s">
        <v>8219</v>
      </c>
      <c r="C1186">
        <v>85</v>
      </c>
      <c r="E1186">
        <v>3108</v>
      </c>
      <c r="F1186" t="s">
        <v>8221</v>
      </c>
      <c r="G1186">
        <v>2</v>
      </c>
    </row>
    <row r="1187" spans="1:7" x14ac:dyDescent="0.2">
      <c r="A1187" s="15">
        <v>2303</v>
      </c>
      <c r="B1187" t="s">
        <v>8219</v>
      </c>
      <c r="C1187">
        <v>103</v>
      </c>
      <c r="E1187">
        <v>3109</v>
      </c>
      <c r="F1187" t="s">
        <v>8221</v>
      </c>
      <c r="G1187">
        <v>114</v>
      </c>
    </row>
    <row r="1188" spans="1:7" x14ac:dyDescent="0.2">
      <c r="A1188" s="15">
        <v>2304</v>
      </c>
      <c r="B1188" t="s">
        <v>8219</v>
      </c>
      <c r="C1188">
        <v>113</v>
      </c>
      <c r="E1188">
        <v>3110</v>
      </c>
      <c r="F1188" t="s">
        <v>8221</v>
      </c>
      <c r="G1188">
        <v>1</v>
      </c>
    </row>
    <row r="1189" spans="1:7" x14ac:dyDescent="0.2">
      <c r="A1189" s="15">
        <v>2305</v>
      </c>
      <c r="B1189" t="s">
        <v>8219</v>
      </c>
      <c r="C1189">
        <v>167</v>
      </c>
      <c r="E1189">
        <v>3111</v>
      </c>
      <c r="F1189" t="s">
        <v>8221</v>
      </c>
      <c r="G1189">
        <v>76</v>
      </c>
    </row>
    <row r="1190" spans="1:7" x14ac:dyDescent="0.2">
      <c r="A1190" s="15">
        <v>2306</v>
      </c>
      <c r="B1190" t="s">
        <v>8219</v>
      </c>
      <c r="C1190">
        <v>73</v>
      </c>
      <c r="E1190">
        <v>3112</v>
      </c>
      <c r="F1190" t="s">
        <v>8221</v>
      </c>
      <c r="G1190">
        <v>9</v>
      </c>
    </row>
    <row r="1191" spans="1:7" x14ac:dyDescent="0.2">
      <c r="A1191" s="15">
        <v>2307</v>
      </c>
      <c r="B1191" t="s">
        <v>8219</v>
      </c>
      <c r="C1191">
        <v>75</v>
      </c>
      <c r="E1191">
        <v>3113</v>
      </c>
      <c r="F1191" t="s">
        <v>8221</v>
      </c>
      <c r="G1191">
        <v>37</v>
      </c>
    </row>
    <row r="1192" spans="1:7" x14ac:dyDescent="0.2">
      <c r="A1192" s="15">
        <v>2308</v>
      </c>
      <c r="B1192" t="s">
        <v>8219</v>
      </c>
      <c r="C1192">
        <v>614</v>
      </c>
      <c r="E1192">
        <v>3114</v>
      </c>
      <c r="F1192" t="s">
        <v>8221</v>
      </c>
      <c r="G1192">
        <v>0</v>
      </c>
    </row>
    <row r="1193" spans="1:7" x14ac:dyDescent="0.2">
      <c r="A1193" s="15">
        <v>2309</v>
      </c>
      <c r="B1193" t="s">
        <v>8219</v>
      </c>
      <c r="C1193">
        <v>107</v>
      </c>
      <c r="E1193">
        <v>3115</v>
      </c>
      <c r="F1193" t="s">
        <v>8221</v>
      </c>
      <c r="G1193">
        <v>1</v>
      </c>
    </row>
    <row r="1194" spans="1:7" x14ac:dyDescent="0.2">
      <c r="A1194" s="15">
        <v>2310</v>
      </c>
      <c r="B1194" t="s">
        <v>8219</v>
      </c>
      <c r="C1194">
        <v>1224</v>
      </c>
      <c r="E1194">
        <v>3116</v>
      </c>
      <c r="F1194" t="s">
        <v>8221</v>
      </c>
      <c r="G1194">
        <v>10</v>
      </c>
    </row>
    <row r="1195" spans="1:7" x14ac:dyDescent="0.2">
      <c r="A1195" s="15">
        <v>2311</v>
      </c>
      <c r="B1195" t="s">
        <v>8219</v>
      </c>
      <c r="C1195">
        <v>104</v>
      </c>
      <c r="E1195">
        <v>3117</v>
      </c>
      <c r="F1195" t="s">
        <v>8221</v>
      </c>
      <c r="G1195">
        <v>1</v>
      </c>
    </row>
    <row r="1196" spans="1:7" x14ac:dyDescent="0.2">
      <c r="A1196" s="15">
        <v>2312</v>
      </c>
      <c r="B1196" t="s">
        <v>8219</v>
      </c>
      <c r="C1196">
        <v>79</v>
      </c>
      <c r="E1196">
        <v>3118</v>
      </c>
      <c r="F1196" t="s">
        <v>8221</v>
      </c>
      <c r="G1196">
        <v>2</v>
      </c>
    </row>
    <row r="1197" spans="1:7" x14ac:dyDescent="0.2">
      <c r="A1197" s="15">
        <v>2313</v>
      </c>
      <c r="B1197" t="s">
        <v>8219</v>
      </c>
      <c r="C1197">
        <v>157</v>
      </c>
      <c r="E1197">
        <v>3119</v>
      </c>
      <c r="F1197" t="s">
        <v>8221</v>
      </c>
      <c r="G1197">
        <v>1</v>
      </c>
    </row>
    <row r="1198" spans="1:7" x14ac:dyDescent="0.2">
      <c r="A1198" s="15">
        <v>2314</v>
      </c>
      <c r="B1198" t="s">
        <v>8219</v>
      </c>
      <c r="C1198">
        <v>50</v>
      </c>
      <c r="E1198">
        <v>3120</v>
      </c>
      <c r="F1198" t="s">
        <v>8221</v>
      </c>
      <c r="G1198">
        <v>10</v>
      </c>
    </row>
    <row r="1199" spans="1:7" x14ac:dyDescent="0.2">
      <c r="A1199" s="15">
        <v>2315</v>
      </c>
      <c r="B1199" t="s">
        <v>8219</v>
      </c>
      <c r="C1199">
        <v>64</v>
      </c>
      <c r="E1199">
        <v>3188</v>
      </c>
      <c r="F1199" t="s">
        <v>8221</v>
      </c>
      <c r="G1199">
        <v>9</v>
      </c>
    </row>
    <row r="1200" spans="1:7" x14ac:dyDescent="0.2">
      <c r="A1200" s="15">
        <v>2316</v>
      </c>
      <c r="B1200" t="s">
        <v>8219</v>
      </c>
      <c r="C1200">
        <v>200</v>
      </c>
      <c r="E1200">
        <v>3189</v>
      </c>
      <c r="F1200" t="s">
        <v>8221</v>
      </c>
      <c r="G1200">
        <v>19</v>
      </c>
    </row>
    <row r="1201" spans="1:7" x14ac:dyDescent="0.2">
      <c r="A1201" s="15">
        <v>2317</v>
      </c>
      <c r="B1201" t="s">
        <v>8219</v>
      </c>
      <c r="C1201">
        <v>22</v>
      </c>
      <c r="E1201">
        <v>3190</v>
      </c>
      <c r="F1201" t="s">
        <v>8221</v>
      </c>
      <c r="G1201">
        <v>0</v>
      </c>
    </row>
    <row r="1202" spans="1:7" x14ac:dyDescent="0.2">
      <c r="A1202" s="15">
        <v>2318</v>
      </c>
      <c r="B1202" t="s">
        <v>8219</v>
      </c>
      <c r="C1202">
        <v>163</v>
      </c>
      <c r="E1202">
        <v>3191</v>
      </c>
      <c r="F1202" t="s">
        <v>8221</v>
      </c>
      <c r="G1202">
        <v>4</v>
      </c>
    </row>
    <row r="1203" spans="1:7" x14ac:dyDescent="0.2">
      <c r="A1203" s="15">
        <v>2319</v>
      </c>
      <c r="B1203" t="s">
        <v>8219</v>
      </c>
      <c r="C1203">
        <v>77</v>
      </c>
      <c r="E1203">
        <v>3192</v>
      </c>
      <c r="F1203" t="s">
        <v>8221</v>
      </c>
      <c r="G1203">
        <v>8</v>
      </c>
    </row>
    <row r="1204" spans="1:7" x14ac:dyDescent="0.2">
      <c r="A1204" s="15">
        <v>2320</v>
      </c>
      <c r="B1204" t="s">
        <v>8219</v>
      </c>
      <c r="C1204">
        <v>89</v>
      </c>
      <c r="E1204">
        <v>3193</v>
      </c>
      <c r="F1204" t="s">
        <v>8221</v>
      </c>
      <c r="G1204">
        <v>24</v>
      </c>
    </row>
    <row r="1205" spans="1:7" x14ac:dyDescent="0.2">
      <c r="A1205" s="15">
        <v>2327</v>
      </c>
      <c r="B1205" t="s">
        <v>8219</v>
      </c>
      <c r="C1205">
        <v>3355</v>
      </c>
      <c r="E1205">
        <v>3194</v>
      </c>
      <c r="F1205" t="s">
        <v>8221</v>
      </c>
      <c r="G1205">
        <v>0</v>
      </c>
    </row>
    <row r="1206" spans="1:7" x14ac:dyDescent="0.2">
      <c r="A1206" s="15">
        <v>2328</v>
      </c>
      <c r="B1206" t="s">
        <v>8219</v>
      </c>
      <c r="C1206">
        <v>537</v>
      </c>
      <c r="E1206">
        <v>3195</v>
      </c>
      <c r="F1206" t="s">
        <v>8221</v>
      </c>
      <c r="G1206">
        <v>39</v>
      </c>
    </row>
    <row r="1207" spans="1:7" x14ac:dyDescent="0.2">
      <c r="A1207" s="15">
        <v>2329</v>
      </c>
      <c r="B1207" t="s">
        <v>8219</v>
      </c>
      <c r="C1207">
        <v>125</v>
      </c>
      <c r="E1207">
        <v>3196</v>
      </c>
      <c r="F1207" t="s">
        <v>8221</v>
      </c>
      <c r="G1207">
        <v>6</v>
      </c>
    </row>
    <row r="1208" spans="1:7" x14ac:dyDescent="0.2">
      <c r="A1208" s="15">
        <v>2330</v>
      </c>
      <c r="B1208" t="s">
        <v>8219</v>
      </c>
      <c r="C1208">
        <v>163</v>
      </c>
      <c r="E1208">
        <v>3197</v>
      </c>
      <c r="F1208" t="s">
        <v>8221</v>
      </c>
      <c r="G1208">
        <v>4</v>
      </c>
    </row>
    <row r="1209" spans="1:7" x14ac:dyDescent="0.2">
      <c r="A1209" s="15">
        <v>2331</v>
      </c>
      <c r="B1209" t="s">
        <v>8219</v>
      </c>
      <c r="C1209">
        <v>283</v>
      </c>
      <c r="E1209">
        <v>3198</v>
      </c>
      <c r="F1209" t="s">
        <v>8221</v>
      </c>
      <c r="G1209">
        <v>3</v>
      </c>
    </row>
    <row r="1210" spans="1:7" x14ac:dyDescent="0.2">
      <c r="A1210" s="15">
        <v>2332</v>
      </c>
      <c r="B1210" t="s">
        <v>8219</v>
      </c>
      <c r="C1210">
        <v>352</v>
      </c>
      <c r="E1210">
        <v>3199</v>
      </c>
      <c r="F1210" t="s">
        <v>8221</v>
      </c>
      <c r="G1210">
        <v>53</v>
      </c>
    </row>
    <row r="1211" spans="1:7" x14ac:dyDescent="0.2">
      <c r="A1211" s="15">
        <v>2333</v>
      </c>
      <c r="B1211" t="s">
        <v>8219</v>
      </c>
      <c r="C1211">
        <v>94</v>
      </c>
      <c r="E1211">
        <v>3200</v>
      </c>
      <c r="F1211" t="s">
        <v>8221</v>
      </c>
      <c r="G1211">
        <v>1</v>
      </c>
    </row>
    <row r="1212" spans="1:7" x14ac:dyDescent="0.2">
      <c r="A1212" s="15">
        <v>2334</v>
      </c>
      <c r="B1212" t="s">
        <v>8219</v>
      </c>
      <c r="C1212">
        <v>67</v>
      </c>
      <c r="E1212">
        <v>3201</v>
      </c>
      <c r="F1212" t="s">
        <v>8221</v>
      </c>
      <c r="G1212">
        <v>2</v>
      </c>
    </row>
    <row r="1213" spans="1:7" x14ac:dyDescent="0.2">
      <c r="A1213" s="15">
        <v>2335</v>
      </c>
      <c r="B1213" t="s">
        <v>8219</v>
      </c>
      <c r="C1213">
        <v>221</v>
      </c>
      <c r="E1213">
        <v>3202</v>
      </c>
      <c r="F1213" t="s">
        <v>8221</v>
      </c>
      <c r="G1213">
        <v>25</v>
      </c>
    </row>
    <row r="1214" spans="1:7" x14ac:dyDescent="0.2">
      <c r="A1214" s="15">
        <v>2336</v>
      </c>
      <c r="B1214" t="s">
        <v>8219</v>
      </c>
      <c r="C1214">
        <v>2165</v>
      </c>
      <c r="E1214">
        <v>3203</v>
      </c>
      <c r="F1214" t="s">
        <v>8221</v>
      </c>
      <c r="G1214">
        <v>6</v>
      </c>
    </row>
    <row r="1215" spans="1:7" x14ac:dyDescent="0.2">
      <c r="A1215" s="15">
        <v>2337</v>
      </c>
      <c r="B1215" t="s">
        <v>8219</v>
      </c>
      <c r="C1215">
        <v>179</v>
      </c>
      <c r="E1215">
        <v>3204</v>
      </c>
      <c r="F1215" t="s">
        <v>8221</v>
      </c>
      <c r="G1215">
        <v>0</v>
      </c>
    </row>
    <row r="1216" spans="1:7" x14ac:dyDescent="0.2">
      <c r="A1216" s="15">
        <v>2338</v>
      </c>
      <c r="B1216" t="s">
        <v>8219</v>
      </c>
      <c r="C1216">
        <v>123</v>
      </c>
      <c r="E1216">
        <v>3205</v>
      </c>
      <c r="F1216" t="s">
        <v>8221</v>
      </c>
      <c r="G1216">
        <v>12</v>
      </c>
    </row>
    <row r="1217" spans="1:7" x14ac:dyDescent="0.2">
      <c r="A1217" s="15">
        <v>2339</v>
      </c>
      <c r="B1217" t="s">
        <v>8219</v>
      </c>
      <c r="C1217">
        <v>1104</v>
      </c>
      <c r="E1217">
        <v>3206</v>
      </c>
      <c r="F1217" t="s">
        <v>8221</v>
      </c>
      <c r="G1217">
        <v>0</v>
      </c>
    </row>
    <row r="1218" spans="1:7" x14ac:dyDescent="0.2">
      <c r="A1218" s="15">
        <v>2340</v>
      </c>
      <c r="B1218" t="s">
        <v>8219</v>
      </c>
      <c r="C1218">
        <v>403</v>
      </c>
      <c r="E1218">
        <v>3207</v>
      </c>
      <c r="F1218" t="s">
        <v>8221</v>
      </c>
      <c r="G1218">
        <v>36</v>
      </c>
    </row>
    <row r="1219" spans="1:7" x14ac:dyDescent="0.2">
      <c r="A1219" s="15">
        <v>2441</v>
      </c>
      <c r="B1219" t="s">
        <v>8219</v>
      </c>
      <c r="C1219">
        <v>109</v>
      </c>
      <c r="E1219">
        <v>3628</v>
      </c>
      <c r="F1219" t="s">
        <v>8221</v>
      </c>
      <c r="G1219">
        <v>0</v>
      </c>
    </row>
    <row r="1220" spans="1:7" x14ac:dyDescent="0.2">
      <c r="A1220" s="15">
        <v>2442</v>
      </c>
      <c r="B1220" t="s">
        <v>8219</v>
      </c>
      <c r="C1220">
        <v>372</v>
      </c>
      <c r="E1220">
        <v>3629</v>
      </c>
      <c r="F1220" t="s">
        <v>8221</v>
      </c>
      <c r="G1220">
        <v>2</v>
      </c>
    </row>
    <row r="1221" spans="1:7" x14ac:dyDescent="0.2">
      <c r="A1221" s="15">
        <v>2443</v>
      </c>
      <c r="B1221" t="s">
        <v>8219</v>
      </c>
      <c r="C1221">
        <v>311</v>
      </c>
      <c r="E1221">
        <v>3630</v>
      </c>
      <c r="F1221" t="s">
        <v>8221</v>
      </c>
      <c r="G1221">
        <v>1</v>
      </c>
    </row>
    <row r="1222" spans="1:7" x14ac:dyDescent="0.2">
      <c r="A1222" s="15">
        <v>2444</v>
      </c>
      <c r="B1222" t="s">
        <v>8219</v>
      </c>
      <c r="C1222">
        <v>61</v>
      </c>
      <c r="E1222">
        <v>3631</v>
      </c>
      <c r="F1222" t="s">
        <v>8221</v>
      </c>
      <c r="G1222">
        <v>59</v>
      </c>
    </row>
    <row r="1223" spans="1:7" x14ac:dyDescent="0.2">
      <c r="A1223" s="15">
        <v>2445</v>
      </c>
      <c r="B1223" t="s">
        <v>8219</v>
      </c>
      <c r="C1223">
        <v>115</v>
      </c>
      <c r="E1223">
        <v>3632</v>
      </c>
      <c r="F1223" t="s">
        <v>8221</v>
      </c>
      <c r="G1223">
        <v>1</v>
      </c>
    </row>
    <row r="1224" spans="1:7" x14ac:dyDescent="0.2">
      <c r="A1224" s="15">
        <v>2446</v>
      </c>
      <c r="B1224" t="s">
        <v>8219</v>
      </c>
      <c r="C1224">
        <v>111</v>
      </c>
      <c r="E1224">
        <v>3633</v>
      </c>
      <c r="F1224" t="s">
        <v>8221</v>
      </c>
      <c r="G1224">
        <v>31</v>
      </c>
    </row>
    <row r="1225" spans="1:7" x14ac:dyDescent="0.2">
      <c r="A1225" s="15">
        <v>2447</v>
      </c>
      <c r="B1225" t="s">
        <v>8219</v>
      </c>
      <c r="C1225">
        <v>337</v>
      </c>
      <c r="E1225">
        <v>3634</v>
      </c>
      <c r="F1225" t="s">
        <v>8221</v>
      </c>
      <c r="G1225">
        <v>18</v>
      </c>
    </row>
    <row r="1226" spans="1:7" x14ac:dyDescent="0.2">
      <c r="A1226" s="15">
        <v>2448</v>
      </c>
      <c r="B1226" t="s">
        <v>8219</v>
      </c>
      <c r="C1226">
        <v>9</v>
      </c>
      <c r="E1226">
        <v>3635</v>
      </c>
      <c r="F1226" t="s">
        <v>8221</v>
      </c>
      <c r="G1226">
        <v>10</v>
      </c>
    </row>
    <row r="1227" spans="1:7" x14ac:dyDescent="0.2">
      <c r="A1227" s="15">
        <v>2449</v>
      </c>
      <c r="B1227" t="s">
        <v>8219</v>
      </c>
      <c r="C1227">
        <v>120</v>
      </c>
      <c r="E1227">
        <v>3636</v>
      </c>
      <c r="F1227" t="s">
        <v>8221</v>
      </c>
      <c r="G1227">
        <v>0</v>
      </c>
    </row>
    <row r="1228" spans="1:7" x14ac:dyDescent="0.2">
      <c r="A1228" s="15">
        <v>2450</v>
      </c>
      <c r="B1228" t="s">
        <v>8219</v>
      </c>
      <c r="C1228">
        <v>102</v>
      </c>
      <c r="E1228">
        <v>3637</v>
      </c>
      <c r="F1228" t="s">
        <v>8221</v>
      </c>
      <c r="G1228">
        <v>14</v>
      </c>
    </row>
    <row r="1229" spans="1:7" x14ac:dyDescent="0.2">
      <c r="A1229" s="15">
        <v>2451</v>
      </c>
      <c r="B1229" t="s">
        <v>8219</v>
      </c>
      <c r="C1229">
        <v>186</v>
      </c>
      <c r="E1229">
        <v>3638</v>
      </c>
      <c r="F1229" t="s">
        <v>8221</v>
      </c>
      <c r="G1229">
        <v>2</v>
      </c>
    </row>
    <row r="1230" spans="1:7" x14ac:dyDescent="0.2">
      <c r="A1230" s="15">
        <v>2452</v>
      </c>
      <c r="B1230" t="s">
        <v>8219</v>
      </c>
      <c r="C1230">
        <v>15</v>
      </c>
      <c r="E1230">
        <v>3639</v>
      </c>
      <c r="F1230" t="s">
        <v>8221</v>
      </c>
      <c r="G1230">
        <v>1</v>
      </c>
    </row>
    <row r="1231" spans="1:7" x14ac:dyDescent="0.2">
      <c r="A1231" s="15">
        <v>2453</v>
      </c>
      <c r="B1231" t="s">
        <v>8219</v>
      </c>
      <c r="C1231">
        <v>67</v>
      </c>
      <c r="E1231">
        <v>3640</v>
      </c>
      <c r="F1231" t="s">
        <v>8221</v>
      </c>
      <c r="G1231">
        <v>3</v>
      </c>
    </row>
    <row r="1232" spans="1:7" x14ac:dyDescent="0.2">
      <c r="A1232" s="15">
        <v>2454</v>
      </c>
      <c r="B1232" t="s">
        <v>8219</v>
      </c>
      <c r="C1232">
        <v>130</v>
      </c>
      <c r="E1232">
        <v>3641</v>
      </c>
      <c r="F1232" t="s">
        <v>8221</v>
      </c>
      <c r="G1232">
        <v>0</v>
      </c>
    </row>
    <row r="1233" spans="1:7" x14ac:dyDescent="0.2">
      <c r="A1233" s="15">
        <v>2455</v>
      </c>
      <c r="B1233" t="s">
        <v>8219</v>
      </c>
      <c r="C1233">
        <v>16</v>
      </c>
      <c r="E1233">
        <v>3642</v>
      </c>
      <c r="F1233" t="s">
        <v>8221</v>
      </c>
      <c r="G1233">
        <v>2</v>
      </c>
    </row>
    <row r="1234" spans="1:7" x14ac:dyDescent="0.2">
      <c r="A1234" s="15">
        <v>2456</v>
      </c>
      <c r="B1234" t="s">
        <v>8219</v>
      </c>
      <c r="C1234">
        <v>67</v>
      </c>
      <c r="E1234">
        <v>3643</v>
      </c>
      <c r="F1234" t="s">
        <v>8221</v>
      </c>
      <c r="G1234">
        <v>0</v>
      </c>
    </row>
    <row r="1235" spans="1:7" x14ac:dyDescent="0.2">
      <c r="A1235" s="15">
        <v>2457</v>
      </c>
      <c r="B1235" t="s">
        <v>8219</v>
      </c>
      <c r="C1235">
        <v>124</v>
      </c>
      <c r="E1235">
        <v>3644</v>
      </c>
      <c r="F1235" t="s">
        <v>8221</v>
      </c>
      <c r="G1235">
        <v>12</v>
      </c>
    </row>
    <row r="1236" spans="1:7" x14ac:dyDescent="0.2">
      <c r="A1236" s="15">
        <v>2458</v>
      </c>
      <c r="B1236" t="s">
        <v>8219</v>
      </c>
      <c r="C1236">
        <v>80</v>
      </c>
      <c r="E1236">
        <v>3645</v>
      </c>
      <c r="F1236" t="s">
        <v>8221</v>
      </c>
      <c r="G1236">
        <v>1</v>
      </c>
    </row>
    <row r="1237" spans="1:7" x14ac:dyDescent="0.2">
      <c r="A1237" s="15">
        <v>2459</v>
      </c>
      <c r="B1237" t="s">
        <v>8219</v>
      </c>
      <c r="C1237">
        <v>282</v>
      </c>
      <c r="E1237">
        <v>3646</v>
      </c>
      <c r="F1237" t="s">
        <v>8221</v>
      </c>
      <c r="G1237">
        <v>8</v>
      </c>
    </row>
    <row r="1238" spans="1:7" x14ac:dyDescent="0.2">
      <c r="A1238" s="15">
        <v>2460</v>
      </c>
      <c r="B1238" t="s">
        <v>8219</v>
      </c>
      <c r="C1238">
        <v>68</v>
      </c>
      <c r="E1238">
        <v>3647</v>
      </c>
      <c r="F1238" t="s">
        <v>8221</v>
      </c>
      <c r="G1238">
        <v>2</v>
      </c>
    </row>
    <row r="1239" spans="1:7" x14ac:dyDescent="0.2">
      <c r="A1239" s="15">
        <v>2461</v>
      </c>
      <c r="B1239" t="s">
        <v>8219</v>
      </c>
      <c r="C1239">
        <v>86</v>
      </c>
      <c r="E1239">
        <v>3728</v>
      </c>
      <c r="F1239" t="s">
        <v>8221</v>
      </c>
      <c r="G1239">
        <v>31</v>
      </c>
    </row>
    <row r="1240" spans="1:7" x14ac:dyDescent="0.2">
      <c r="A1240" s="15">
        <v>2462</v>
      </c>
      <c r="B1240" t="s">
        <v>8219</v>
      </c>
      <c r="C1240">
        <v>115</v>
      </c>
      <c r="E1240">
        <v>3729</v>
      </c>
      <c r="F1240" t="s">
        <v>8221</v>
      </c>
      <c r="G1240">
        <v>5</v>
      </c>
    </row>
    <row r="1241" spans="1:7" x14ac:dyDescent="0.2">
      <c r="A1241" s="15">
        <v>2463</v>
      </c>
      <c r="B1241" t="s">
        <v>8219</v>
      </c>
      <c r="C1241">
        <v>75</v>
      </c>
      <c r="E1241">
        <v>3730</v>
      </c>
      <c r="F1241" t="s">
        <v>8221</v>
      </c>
      <c r="G1241">
        <v>1</v>
      </c>
    </row>
    <row r="1242" spans="1:7" x14ac:dyDescent="0.2">
      <c r="A1242" s="15">
        <v>2464</v>
      </c>
      <c r="B1242" t="s">
        <v>8219</v>
      </c>
      <c r="C1242">
        <v>43</v>
      </c>
      <c r="E1242">
        <v>3731</v>
      </c>
      <c r="F1242" t="s">
        <v>8221</v>
      </c>
      <c r="G1242">
        <v>12</v>
      </c>
    </row>
    <row r="1243" spans="1:7" x14ac:dyDescent="0.2">
      <c r="A1243" s="15">
        <v>2465</v>
      </c>
      <c r="B1243" t="s">
        <v>8219</v>
      </c>
      <c r="C1243">
        <v>48</v>
      </c>
      <c r="E1243">
        <v>3732</v>
      </c>
      <c r="F1243" t="s">
        <v>8221</v>
      </c>
      <c r="G1243">
        <v>4</v>
      </c>
    </row>
    <row r="1244" spans="1:7" x14ac:dyDescent="0.2">
      <c r="A1244" s="15">
        <v>2466</v>
      </c>
      <c r="B1244" t="s">
        <v>8219</v>
      </c>
      <c r="C1244">
        <v>52</v>
      </c>
      <c r="E1244">
        <v>3733</v>
      </c>
      <c r="F1244" t="s">
        <v>8221</v>
      </c>
      <c r="G1244">
        <v>0</v>
      </c>
    </row>
    <row r="1245" spans="1:7" x14ac:dyDescent="0.2">
      <c r="A1245" s="15">
        <v>2467</v>
      </c>
      <c r="B1245" t="s">
        <v>8219</v>
      </c>
      <c r="C1245">
        <v>43</v>
      </c>
      <c r="E1245">
        <v>3734</v>
      </c>
      <c r="F1245" t="s">
        <v>8221</v>
      </c>
      <c r="G1245">
        <v>7</v>
      </c>
    </row>
    <row r="1246" spans="1:7" x14ac:dyDescent="0.2">
      <c r="A1246" s="15">
        <v>2468</v>
      </c>
      <c r="B1246" t="s">
        <v>8219</v>
      </c>
      <c r="C1246">
        <v>58</v>
      </c>
      <c r="E1246">
        <v>3735</v>
      </c>
      <c r="F1246" t="s">
        <v>8221</v>
      </c>
      <c r="G1246">
        <v>2</v>
      </c>
    </row>
    <row r="1247" spans="1:7" x14ac:dyDescent="0.2">
      <c r="A1247" s="15">
        <v>2469</v>
      </c>
      <c r="B1247" t="s">
        <v>8219</v>
      </c>
      <c r="C1247">
        <v>47</v>
      </c>
      <c r="E1247">
        <v>3736</v>
      </c>
      <c r="F1247" t="s">
        <v>8221</v>
      </c>
      <c r="G1247">
        <v>1</v>
      </c>
    </row>
    <row r="1248" spans="1:7" x14ac:dyDescent="0.2">
      <c r="A1248" s="15">
        <v>2470</v>
      </c>
      <c r="B1248" t="s">
        <v>8219</v>
      </c>
      <c r="C1248">
        <v>36</v>
      </c>
      <c r="E1248">
        <v>3737</v>
      </c>
      <c r="F1248" t="s">
        <v>8221</v>
      </c>
      <c r="G1248">
        <v>4</v>
      </c>
    </row>
    <row r="1249" spans="1:7" x14ac:dyDescent="0.2">
      <c r="A1249" s="15">
        <v>2471</v>
      </c>
      <c r="B1249" t="s">
        <v>8219</v>
      </c>
      <c r="C1249">
        <v>17</v>
      </c>
      <c r="E1249">
        <v>3738</v>
      </c>
      <c r="F1249" t="s">
        <v>8221</v>
      </c>
      <c r="G1249">
        <v>6</v>
      </c>
    </row>
    <row r="1250" spans="1:7" x14ac:dyDescent="0.2">
      <c r="A1250" s="15">
        <v>2472</v>
      </c>
      <c r="B1250" t="s">
        <v>8219</v>
      </c>
      <c r="C1250">
        <v>104</v>
      </c>
      <c r="E1250">
        <v>3739</v>
      </c>
      <c r="F1250" t="s">
        <v>8221</v>
      </c>
      <c r="G1250">
        <v>8</v>
      </c>
    </row>
    <row r="1251" spans="1:7" x14ac:dyDescent="0.2">
      <c r="A1251" s="15">
        <v>2473</v>
      </c>
      <c r="B1251" t="s">
        <v>8219</v>
      </c>
      <c r="C1251">
        <v>47</v>
      </c>
      <c r="E1251">
        <v>3740</v>
      </c>
      <c r="F1251" t="s">
        <v>8221</v>
      </c>
      <c r="G1251">
        <v>14</v>
      </c>
    </row>
    <row r="1252" spans="1:7" x14ac:dyDescent="0.2">
      <c r="A1252" s="15">
        <v>2474</v>
      </c>
      <c r="B1252" t="s">
        <v>8219</v>
      </c>
      <c r="C1252">
        <v>38</v>
      </c>
      <c r="E1252">
        <v>3741</v>
      </c>
      <c r="F1252" t="s">
        <v>8221</v>
      </c>
      <c r="G1252">
        <v>0</v>
      </c>
    </row>
    <row r="1253" spans="1:7" x14ac:dyDescent="0.2">
      <c r="A1253" s="15">
        <v>2475</v>
      </c>
      <c r="B1253" t="s">
        <v>8219</v>
      </c>
      <c r="C1253">
        <v>81</v>
      </c>
      <c r="E1253">
        <v>3742</v>
      </c>
      <c r="F1253" t="s">
        <v>8221</v>
      </c>
      <c r="G1253">
        <v>4</v>
      </c>
    </row>
    <row r="1254" spans="1:7" x14ac:dyDescent="0.2">
      <c r="A1254" s="15">
        <v>2476</v>
      </c>
      <c r="B1254" t="s">
        <v>8219</v>
      </c>
      <c r="C1254">
        <v>55</v>
      </c>
      <c r="E1254">
        <v>3743</v>
      </c>
      <c r="F1254" t="s">
        <v>8221</v>
      </c>
      <c r="G1254">
        <v>0</v>
      </c>
    </row>
    <row r="1255" spans="1:7" x14ac:dyDescent="0.2">
      <c r="A1255" s="15">
        <v>2477</v>
      </c>
      <c r="B1255" t="s">
        <v>8219</v>
      </c>
      <c r="C1255">
        <v>41</v>
      </c>
      <c r="E1255">
        <v>3744</v>
      </c>
      <c r="F1255" t="s">
        <v>8221</v>
      </c>
      <c r="G1255">
        <v>0</v>
      </c>
    </row>
    <row r="1256" spans="1:7" x14ac:dyDescent="0.2">
      <c r="A1256" s="15">
        <v>2478</v>
      </c>
      <c r="B1256" t="s">
        <v>8219</v>
      </c>
      <c r="C1256">
        <v>79</v>
      </c>
      <c r="E1256">
        <v>3745</v>
      </c>
      <c r="F1256" t="s">
        <v>8221</v>
      </c>
      <c r="G1256">
        <v>1</v>
      </c>
    </row>
    <row r="1257" spans="1:7" x14ac:dyDescent="0.2">
      <c r="A1257" s="15">
        <v>2479</v>
      </c>
      <c r="B1257" t="s">
        <v>8219</v>
      </c>
      <c r="C1257">
        <v>16</v>
      </c>
      <c r="E1257">
        <v>3746</v>
      </c>
      <c r="F1257" t="s">
        <v>8221</v>
      </c>
      <c r="G1257">
        <v>1</v>
      </c>
    </row>
    <row r="1258" spans="1:7" x14ac:dyDescent="0.2">
      <c r="A1258" s="15">
        <v>2480</v>
      </c>
      <c r="B1258" t="s">
        <v>8219</v>
      </c>
      <c r="C1258">
        <v>8</v>
      </c>
      <c r="E1258">
        <v>3747</v>
      </c>
      <c r="F1258" t="s">
        <v>8221</v>
      </c>
      <c r="G1258">
        <v>1</v>
      </c>
    </row>
    <row r="1259" spans="1:7" x14ac:dyDescent="0.2">
      <c r="A1259" s="15">
        <v>2481</v>
      </c>
      <c r="B1259" t="s">
        <v>8219</v>
      </c>
      <c r="C1259">
        <v>95</v>
      </c>
      <c r="E1259">
        <v>3788</v>
      </c>
      <c r="F1259" t="s">
        <v>8221</v>
      </c>
      <c r="G1259">
        <v>1</v>
      </c>
    </row>
    <row r="1260" spans="1:7" x14ac:dyDescent="0.2">
      <c r="A1260" s="15">
        <v>2482</v>
      </c>
      <c r="B1260" t="s">
        <v>8219</v>
      </c>
      <c r="C1260">
        <v>25</v>
      </c>
      <c r="E1260">
        <v>3789</v>
      </c>
      <c r="F1260" t="s">
        <v>8221</v>
      </c>
      <c r="G1260">
        <v>4</v>
      </c>
    </row>
    <row r="1261" spans="1:7" x14ac:dyDescent="0.2">
      <c r="A1261" s="15">
        <v>2483</v>
      </c>
      <c r="B1261" t="s">
        <v>8219</v>
      </c>
      <c r="C1261">
        <v>19</v>
      </c>
      <c r="E1261">
        <v>3790</v>
      </c>
      <c r="F1261" t="s">
        <v>8221</v>
      </c>
      <c r="G1261">
        <v>0</v>
      </c>
    </row>
    <row r="1262" spans="1:7" x14ac:dyDescent="0.2">
      <c r="A1262" s="15">
        <v>2484</v>
      </c>
      <c r="B1262" t="s">
        <v>8219</v>
      </c>
      <c r="C1262">
        <v>90</v>
      </c>
      <c r="E1262">
        <v>3791</v>
      </c>
      <c r="F1262" t="s">
        <v>8221</v>
      </c>
      <c r="G1262">
        <v>0</v>
      </c>
    </row>
    <row r="1263" spans="1:7" x14ac:dyDescent="0.2">
      <c r="A1263" s="15">
        <v>2485</v>
      </c>
      <c r="B1263" t="s">
        <v>8219</v>
      </c>
      <c r="C1263">
        <v>41</v>
      </c>
      <c r="E1263">
        <v>3792</v>
      </c>
      <c r="F1263" t="s">
        <v>8221</v>
      </c>
      <c r="G1263">
        <v>2</v>
      </c>
    </row>
    <row r="1264" spans="1:7" x14ac:dyDescent="0.2">
      <c r="A1264" s="15">
        <v>2486</v>
      </c>
      <c r="B1264" t="s">
        <v>8219</v>
      </c>
      <c r="C1264">
        <v>30</v>
      </c>
      <c r="E1264">
        <v>3793</v>
      </c>
      <c r="F1264" t="s">
        <v>8221</v>
      </c>
      <c r="G1264">
        <v>24</v>
      </c>
    </row>
    <row r="1265" spans="1:7" x14ac:dyDescent="0.2">
      <c r="A1265" s="15">
        <v>2487</v>
      </c>
      <c r="B1265" t="s">
        <v>8219</v>
      </c>
      <c r="C1265">
        <v>38</v>
      </c>
      <c r="E1265">
        <v>3794</v>
      </c>
      <c r="F1265" t="s">
        <v>8221</v>
      </c>
      <c r="G1265">
        <v>1</v>
      </c>
    </row>
    <row r="1266" spans="1:7" x14ac:dyDescent="0.2">
      <c r="A1266" s="15">
        <v>2488</v>
      </c>
      <c r="B1266" t="s">
        <v>8219</v>
      </c>
      <c r="C1266">
        <v>65</v>
      </c>
      <c r="E1266">
        <v>3795</v>
      </c>
      <c r="F1266" t="s">
        <v>8221</v>
      </c>
      <c r="G1266">
        <v>2</v>
      </c>
    </row>
    <row r="1267" spans="1:7" x14ac:dyDescent="0.2">
      <c r="A1267" s="15">
        <v>2489</v>
      </c>
      <c r="B1267" t="s">
        <v>8219</v>
      </c>
      <c r="C1267">
        <v>75</v>
      </c>
      <c r="E1267">
        <v>3796</v>
      </c>
      <c r="F1267" t="s">
        <v>8221</v>
      </c>
      <c r="G1267">
        <v>1</v>
      </c>
    </row>
    <row r="1268" spans="1:7" x14ac:dyDescent="0.2">
      <c r="A1268" s="15">
        <v>2490</v>
      </c>
      <c r="B1268" t="s">
        <v>8219</v>
      </c>
      <c r="C1268">
        <v>16</v>
      </c>
      <c r="E1268">
        <v>3797</v>
      </c>
      <c r="F1268" t="s">
        <v>8221</v>
      </c>
      <c r="G1268">
        <v>37</v>
      </c>
    </row>
    <row r="1269" spans="1:7" x14ac:dyDescent="0.2">
      <c r="A1269" s="15">
        <v>2491</v>
      </c>
      <c r="B1269" t="s">
        <v>8219</v>
      </c>
      <c r="C1269">
        <v>10</v>
      </c>
      <c r="E1269">
        <v>3798</v>
      </c>
      <c r="F1269" t="s">
        <v>8221</v>
      </c>
      <c r="G1269">
        <v>5</v>
      </c>
    </row>
    <row r="1270" spans="1:7" x14ac:dyDescent="0.2">
      <c r="A1270" s="15">
        <v>2492</v>
      </c>
      <c r="B1270" t="s">
        <v>8219</v>
      </c>
      <c r="C1270">
        <v>27</v>
      </c>
      <c r="E1270">
        <v>3799</v>
      </c>
      <c r="F1270" t="s">
        <v>8221</v>
      </c>
      <c r="G1270">
        <v>4</v>
      </c>
    </row>
    <row r="1271" spans="1:7" x14ac:dyDescent="0.2">
      <c r="A1271" s="15">
        <v>2493</v>
      </c>
      <c r="B1271" t="s">
        <v>8219</v>
      </c>
      <c r="C1271">
        <v>259</v>
      </c>
      <c r="E1271">
        <v>3800</v>
      </c>
      <c r="F1271" t="s">
        <v>8221</v>
      </c>
      <c r="G1271">
        <v>16</v>
      </c>
    </row>
    <row r="1272" spans="1:7" x14ac:dyDescent="0.2">
      <c r="A1272" s="15">
        <v>2494</v>
      </c>
      <c r="B1272" t="s">
        <v>8219</v>
      </c>
      <c r="C1272">
        <v>39</v>
      </c>
      <c r="E1272">
        <v>3801</v>
      </c>
      <c r="F1272" t="s">
        <v>8221</v>
      </c>
      <c r="G1272">
        <v>9</v>
      </c>
    </row>
    <row r="1273" spans="1:7" x14ac:dyDescent="0.2">
      <c r="A1273" s="15">
        <v>2495</v>
      </c>
      <c r="B1273" t="s">
        <v>8219</v>
      </c>
      <c r="C1273">
        <v>42</v>
      </c>
      <c r="E1273">
        <v>3802</v>
      </c>
      <c r="F1273" t="s">
        <v>8221</v>
      </c>
      <c r="G1273">
        <v>0</v>
      </c>
    </row>
    <row r="1274" spans="1:7" x14ac:dyDescent="0.2">
      <c r="A1274" s="15">
        <v>2496</v>
      </c>
      <c r="B1274" t="s">
        <v>8219</v>
      </c>
      <c r="C1274">
        <v>10</v>
      </c>
      <c r="E1274">
        <v>3803</v>
      </c>
      <c r="F1274" t="s">
        <v>8221</v>
      </c>
      <c r="G1274">
        <v>40</v>
      </c>
    </row>
    <row r="1275" spans="1:7" x14ac:dyDescent="0.2">
      <c r="A1275" s="15">
        <v>2497</v>
      </c>
      <c r="B1275" t="s">
        <v>8219</v>
      </c>
      <c r="C1275">
        <v>56</v>
      </c>
      <c r="E1275">
        <v>3804</v>
      </c>
      <c r="F1275" t="s">
        <v>8221</v>
      </c>
      <c r="G1275">
        <v>0</v>
      </c>
    </row>
    <row r="1276" spans="1:7" x14ac:dyDescent="0.2">
      <c r="A1276" s="15">
        <v>2498</v>
      </c>
      <c r="B1276" t="s">
        <v>8219</v>
      </c>
      <c r="C1276">
        <v>20</v>
      </c>
      <c r="E1276">
        <v>3805</v>
      </c>
      <c r="F1276" t="s">
        <v>8221</v>
      </c>
      <c r="G1276">
        <v>2</v>
      </c>
    </row>
    <row r="1277" spans="1:7" x14ac:dyDescent="0.2">
      <c r="A1277" s="15">
        <v>2499</v>
      </c>
      <c r="B1277" t="s">
        <v>8219</v>
      </c>
      <c r="C1277">
        <v>170</v>
      </c>
      <c r="E1277">
        <v>3806</v>
      </c>
      <c r="F1277" t="s">
        <v>8221</v>
      </c>
      <c r="G1277">
        <v>1</v>
      </c>
    </row>
    <row r="1278" spans="1:7" x14ac:dyDescent="0.2">
      <c r="A1278" s="15">
        <v>2500</v>
      </c>
      <c r="B1278" t="s">
        <v>8219</v>
      </c>
      <c r="C1278">
        <v>29</v>
      </c>
      <c r="E1278">
        <v>3807</v>
      </c>
      <c r="F1278" t="s">
        <v>8221</v>
      </c>
      <c r="G1278">
        <v>9</v>
      </c>
    </row>
    <row r="1279" spans="1:7" x14ac:dyDescent="0.2">
      <c r="A1279" s="15">
        <v>2521</v>
      </c>
      <c r="B1279" t="s">
        <v>8219</v>
      </c>
      <c r="C1279">
        <v>132</v>
      </c>
      <c r="E1279">
        <v>3841</v>
      </c>
      <c r="F1279" t="s">
        <v>8221</v>
      </c>
      <c r="G1279">
        <v>34</v>
      </c>
    </row>
    <row r="1280" spans="1:7" x14ac:dyDescent="0.2">
      <c r="A1280" s="15">
        <v>2522</v>
      </c>
      <c r="B1280" t="s">
        <v>8219</v>
      </c>
      <c r="C1280">
        <v>27</v>
      </c>
      <c r="E1280">
        <v>3842</v>
      </c>
      <c r="F1280" t="s">
        <v>8221</v>
      </c>
      <c r="G1280">
        <v>23</v>
      </c>
    </row>
    <row r="1281" spans="1:7" x14ac:dyDescent="0.2">
      <c r="A1281" s="15">
        <v>2523</v>
      </c>
      <c r="B1281" t="s">
        <v>8219</v>
      </c>
      <c r="C1281">
        <v>26</v>
      </c>
      <c r="E1281">
        <v>3843</v>
      </c>
      <c r="F1281" t="s">
        <v>8221</v>
      </c>
      <c r="G1281">
        <v>19</v>
      </c>
    </row>
    <row r="1282" spans="1:7" x14ac:dyDescent="0.2">
      <c r="A1282" s="15">
        <v>2524</v>
      </c>
      <c r="B1282" t="s">
        <v>8219</v>
      </c>
      <c r="C1282">
        <v>43</v>
      </c>
      <c r="E1282">
        <v>3844</v>
      </c>
      <c r="F1282" t="s">
        <v>8221</v>
      </c>
      <c r="G1282">
        <v>50</v>
      </c>
    </row>
    <row r="1283" spans="1:7" x14ac:dyDescent="0.2">
      <c r="A1283" s="15">
        <v>2525</v>
      </c>
      <c r="B1283" t="s">
        <v>8219</v>
      </c>
      <c r="C1283">
        <v>80</v>
      </c>
      <c r="E1283">
        <v>3845</v>
      </c>
      <c r="F1283" t="s">
        <v>8221</v>
      </c>
      <c r="G1283">
        <v>12</v>
      </c>
    </row>
    <row r="1284" spans="1:7" x14ac:dyDescent="0.2">
      <c r="A1284" s="15">
        <v>2526</v>
      </c>
      <c r="B1284" t="s">
        <v>8219</v>
      </c>
      <c r="C1284">
        <v>33</v>
      </c>
      <c r="E1284">
        <v>3846</v>
      </c>
      <c r="F1284" t="s">
        <v>8221</v>
      </c>
      <c r="G1284">
        <v>8</v>
      </c>
    </row>
    <row r="1285" spans="1:7" x14ac:dyDescent="0.2">
      <c r="A1285" s="15">
        <v>2527</v>
      </c>
      <c r="B1285" t="s">
        <v>8219</v>
      </c>
      <c r="C1285">
        <v>71</v>
      </c>
      <c r="E1285">
        <v>3847</v>
      </c>
      <c r="F1285" t="s">
        <v>8221</v>
      </c>
      <c r="G1285">
        <v>9</v>
      </c>
    </row>
    <row r="1286" spans="1:7" x14ac:dyDescent="0.2">
      <c r="A1286" s="15">
        <v>2528</v>
      </c>
      <c r="B1286" t="s">
        <v>8219</v>
      </c>
      <c r="C1286">
        <v>81</v>
      </c>
      <c r="E1286">
        <v>3848</v>
      </c>
      <c r="F1286" t="s">
        <v>8221</v>
      </c>
      <c r="G1286">
        <v>43</v>
      </c>
    </row>
    <row r="1287" spans="1:7" x14ac:dyDescent="0.2">
      <c r="A1287" s="15">
        <v>2529</v>
      </c>
      <c r="B1287" t="s">
        <v>8219</v>
      </c>
      <c r="C1287">
        <v>76</v>
      </c>
      <c r="E1287">
        <v>3849</v>
      </c>
      <c r="F1287" t="s">
        <v>8221</v>
      </c>
      <c r="G1287">
        <v>28</v>
      </c>
    </row>
    <row r="1288" spans="1:7" x14ac:dyDescent="0.2">
      <c r="A1288" s="15">
        <v>2530</v>
      </c>
      <c r="B1288" t="s">
        <v>8219</v>
      </c>
      <c r="C1288">
        <v>48</v>
      </c>
      <c r="E1288">
        <v>3850</v>
      </c>
      <c r="F1288" t="s">
        <v>8221</v>
      </c>
      <c r="G1288">
        <v>4</v>
      </c>
    </row>
    <row r="1289" spans="1:7" x14ac:dyDescent="0.2">
      <c r="A1289" s="15">
        <v>2531</v>
      </c>
      <c r="B1289" t="s">
        <v>8219</v>
      </c>
      <c r="C1289">
        <v>61</v>
      </c>
      <c r="E1289">
        <v>3851</v>
      </c>
      <c r="F1289" t="s">
        <v>8221</v>
      </c>
      <c r="G1289">
        <v>24</v>
      </c>
    </row>
    <row r="1290" spans="1:7" x14ac:dyDescent="0.2">
      <c r="A1290" s="15">
        <v>2532</v>
      </c>
      <c r="B1290" t="s">
        <v>8219</v>
      </c>
      <c r="C1290">
        <v>60</v>
      </c>
      <c r="E1290">
        <v>3852</v>
      </c>
      <c r="F1290" t="s">
        <v>8221</v>
      </c>
      <c r="G1290">
        <v>2</v>
      </c>
    </row>
    <row r="1291" spans="1:7" x14ac:dyDescent="0.2">
      <c r="A1291" s="15">
        <v>2533</v>
      </c>
      <c r="B1291" t="s">
        <v>8219</v>
      </c>
      <c r="C1291">
        <v>136</v>
      </c>
      <c r="E1291">
        <v>3853</v>
      </c>
      <c r="F1291" t="s">
        <v>8221</v>
      </c>
      <c r="G1291">
        <v>2</v>
      </c>
    </row>
    <row r="1292" spans="1:7" x14ac:dyDescent="0.2">
      <c r="A1292" s="15">
        <v>2534</v>
      </c>
      <c r="B1292" t="s">
        <v>8219</v>
      </c>
      <c r="C1292">
        <v>14</v>
      </c>
      <c r="E1292">
        <v>3854</v>
      </c>
      <c r="F1292" t="s">
        <v>8221</v>
      </c>
      <c r="G1292">
        <v>20</v>
      </c>
    </row>
    <row r="1293" spans="1:7" x14ac:dyDescent="0.2">
      <c r="A1293" s="15">
        <v>2535</v>
      </c>
      <c r="B1293" t="s">
        <v>8219</v>
      </c>
      <c r="C1293">
        <v>78</v>
      </c>
      <c r="E1293">
        <v>3855</v>
      </c>
      <c r="F1293" t="s">
        <v>8221</v>
      </c>
      <c r="G1293">
        <v>1</v>
      </c>
    </row>
    <row r="1294" spans="1:7" x14ac:dyDescent="0.2">
      <c r="A1294" s="15">
        <v>2536</v>
      </c>
      <c r="B1294" t="s">
        <v>8219</v>
      </c>
      <c r="C1294">
        <v>4</v>
      </c>
      <c r="E1294">
        <v>3856</v>
      </c>
      <c r="F1294" t="s">
        <v>8221</v>
      </c>
      <c r="G1294">
        <v>1</v>
      </c>
    </row>
    <row r="1295" spans="1:7" x14ac:dyDescent="0.2">
      <c r="A1295" s="15">
        <v>2537</v>
      </c>
      <c r="B1295" t="s">
        <v>8219</v>
      </c>
      <c r="C1295">
        <v>11</v>
      </c>
      <c r="E1295">
        <v>3857</v>
      </c>
      <c r="F1295" t="s">
        <v>8221</v>
      </c>
      <c r="G1295">
        <v>4</v>
      </c>
    </row>
    <row r="1296" spans="1:7" x14ac:dyDescent="0.2">
      <c r="A1296" s="15">
        <v>2538</v>
      </c>
      <c r="B1296" t="s">
        <v>8219</v>
      </c>
      <c r="C1296">
        <v>185</v>
      </c>
      <c r="E1296">
        <v>3858</v>
      </c>
      <c r="F1296" t="s">
        <v>8221</v>
      </c>
      <c r="G1296">
        <v>1</v>
      </c>
    </row>
    <row r="1297" spans="1:7" x14ac:dyDescent="0.2">
      <c r="A1297" s="15">
        <v>2539</v>
      </c>
      <c r="B1297" t="s">
        <v>8219</v>
      </c>
      <c r="C1297">
        <v>59</v>
      </c>
      <c r="E1297">
        <v>3859</v>
      </c>
      <c r="F1297" t="s">
        <v>8221</v>
      </c>
      <c r="G1297">
        <v>1</v>
      </c>
    </row>
    <row r="1298" spans="1:7" x14ac:dyDescent="0.2">
      <c r="A1298" s="15">
        <v>2540</v>
      </c>
      <c r="B1298" t="s">
        <v>8219</v>
      </c>
      <c r="C1298">
        <v>27</v>
      </c>
      <c r="E1298">
        <v>3860</v>
      </c>
      <c r="F1298" t="s">
        <v>8221</v>
      </c>
      <c r="G1298">
        <v>13</v>
      </c>
    </row>
    <row r="1299" spans="1:7" x14ac:dyDescent="0.2">
      <c r="A1299" s="15">
        <v>2541</v>
      </c>
      <c r="B1299" t="s">
        <v>8219</v>
      </c>
      <c r="C1299">
        <v>63</v>
      </c>
      <c r="E1299">
        <v>3861</v>
      </c>
      <c r="F1299" t="s">
        <v>8221</v>
      </c>
      <c r="G1299">
        <v>1</v>
      </c>
    </row>
    <row r="1300" spans="1:7" x14ac:dyDescent="0.2">
      <c r="A1300" s="15">
        <v>2542</v>
      </c>
      <c r="B1300" t="s">
        <v>8219</v>
      </c>
      <c r="C1300">
        <v>13</v>
      </c>
      <c r="E1300">
        <v>3862</v>
      </c>
      <c r="F1300" t="s">
        <v>8221</v>
      </c>
      <c r="G1300">
        <v>1</v>
      </c>
    </row>
    <row r="1301" spans="1:7" x14ac:dyDescent="0.2">
      <c r="A1301" s="15">
        <v>2543</v>
      </c>
      <c r="B1301" t="s">
        <v>8219</v>
      </c>
      <c r="C1301">
        <v>13</v>
      </c>
      <c r="E1301">
        <v>3863</v>
      </c>
      <c r="F1301" t="s">
        <v>8221</v>
      </c>
      <c r="G1301">
        <v>0</v>
      </c>
    </row>
    <row r="1302" spans="1:7" x14ac:dyDescent="0.2">
      <c r="A1302" s="15">
        <v>2544</v>
      </c>
      <c r="B1302" t="s">
        <v>8219</v>
      </c>
      <c r="C1302">
        <v>57</v>
      </c>
      <c r="E1302">
        <v>3864</v>
      </c>
      <c r="F1302" t="s">
        <v>8221</v>
      </c>
      <c r="G1302">
        <v>3</v>
      </c>
    </row>
    <row r="1303" spans="1:7" x14ac:dyDescent="0.2">
      <c r="A1303" s="15">
        <v>2545</v>
      </c>
      <c r="B1303" t="s">
        <v>8219</v>
      </c>
      <c r="C1303">
        <v>61</v>
      </c>
      <c r="E1303">
        <v>3865</v>
      </c>
      <c r="F1303" t="s">
        <v>8221</v>
      </c>
      <c r="G1303">
        <v>14</v>
      </c>
    </row>
    <row r="1304" spans="1:7" x14ac:dyDescent="0.2">
      <c r="A1304" s="15">
        <v>2546</v>
      </c>
      <c r="B1304" t="s">
        <v>8219</v>
      </c>
      <c r="C1304">
        <v>65</v>
      </c>
      <c r="E1304">
        <v>3866</v>
      </c>
      <c r="F1304" t="s">
        <v>8221</v>
      </c>
      <c r="G1304">
        <v>2</v>
      </c>
    </row>
    <row r="1305" spans="1:7" x14ac:dyDescent="0.2">
      <c r="A1305" s="15">
        <v>2547</v>
      </c>
      <c r="B1305" t="s">
        <v>8219</v>
      </c>
      <c r="C1305">
        <v>134</v>
      </c>
      <c r="E1305">
        <v>3867</v>
      </c>
      <c r="F1305" t="s">
        <v>8221</v>
      </c>
      <c r="G1305">
        <v>5</v>
      </c>
    </row>
    <row r="1306" spans="1:7" x14ac:dyDescent="0.2">
      <c r="A1306" s="15">
        <v>2548</v>
      </c>
      <c r="B1306" t="s">
        <v>8219</v>
      </c>
      <c r="C1306">
        <v>37</v>
      </c>
      <c r="E1306">
        <v>3888</v>
      </c>
      <c r="F1306" t="s">
        <v>8221</v>
      </c>
      <c r="G1306">
        <v>14</v>
      </c>
    </row>
    <row r="1307" spans="1:7" x14ac:dyDescent="0.2">
      <c r="A1307" s="15">
        <v>2549</v>
      </c>
      <c r="B1307" t="s">
        <v>8219</v>
      </c>
      <c r="C1307">
        <v>37</v>
      </c>
      <c r="E1307">
        <v>3889</v>
      </c>
      <c r="F1307" t="s">
        <v>8221</v>
      </c>
      <c r="G1307">
        <v>9</v>
      </c>
    </row>
    <row r="1308" spans="1:7" x14ac:dyDescent="0.2">
      <c r="A1308" s="15">
        <v>2550</v>
      </c>
      <c r="B1308" t="s">
        <v>8219</v>
      </c>
      <c r="C1308">
        <v>150</v>
      </c>
      <c r="E1308">
        <v>3890</v>
      </c>
      <c r="F1308" t="s">
        <v>8221</v>
      </c>
      <c r="G1308">
        <v>8</v>
      </c>
    </row>
    <row r="1309" spans="1:7" x14ac:dyDescent="0.2">
      <c r="A1309" s="15">
        <v>2551</v>
      </c>
      <c r="B1309" t="s">
        <v>8219</v>
      </c>
      <c r="C1309">
        <v>56</v>
      </c>
      <c r="E1309">
        <v>3891</v>
      </c>
      <c r="F1309" t="s">
        <v>8221</v>
      </c>
      <c r="G1309">
        <v>7</v>
      </c>
    </row>
    <row r="1310" spans="1:7" x14ac:dyDescent="0.2">
      <c r="A1310" s="15">
        <v>2552</v>
      </c>
      <c r="B1310" t="s">
        <v>8219</v>
      </c>
      <c r="C1310">
        <v>18</v>
      </c>
      <c r="E1310">
        <v>3892</v>
      </c>
      <c r="F1310" t="s">
        <v>8221</v>
      </c>
      <c r="G1310">
        <v>0</v>
      </c>
    </row>
    <row r="1311" spans="1:7" x14ac:dyDescent="0.2">
      <c r="A1311" s="15">
        <v>2553</v>
      </c>
      <c r="B1311" t="s">
        <v>8219</v>
      </c>
      <c r="C1311">
        <v>60</v>
      </c>
      <c r="E1311">
        <v>3893</v>
      </c>
      <c r="F1311" t="s">
        <v>8221</v>
      </c>
      <c r="G1311">
        <v>84</v>
      </c>
    </row>
    <row r="1312" spans="1:7" x14ac:dyDescent="0.2">
      <c r="A1312" s="15">
        <v>2554</v>
      </c>
      <c r="B1312" t="s">
        <v>8219</v>
      </c>
      <c r="C1312">
        <v>67</v>
      </c>
      <c r="E1312">
        <v>3894</v>
      </c>
      <c r="F1312" t="s">
        <v>8221</v>
      </c>
      <c r="G1312">
        <v>11</v>
      </c>
    </row>
    <row r="1313" spans="1:7" x14ac:dyDescent="0.2">
      <c r="A1313" s="15">
        <v>2555</v>
      </c>
      <c r="B1313" t="s">
        <v>8219</v>
      </c>
      <c r="C1313">
        <v>35</v>
      </c>
      <c r="E1313">
        <v>3895</v>
      </c>
      <c r="F1313" t="s">
        <v>8221</v>
      </c>
      <c r="G1313">
        <v>1</v>
      </c>
    </row>
    <row r="1314" spans="1:7" x14ac:dyDescent="0.2">
      <c r="A1314" s="15">
        <v>2556</v>
      </c>
      <c r="B1314" t="s">
        <v>8219</v>
      </c>
      <c r="C1314">
        <v>34</v>
      </c>
      <c r="E1314">
        <v>3896</v>
      </c>
      <c r="F1314" t="s">
        <v>8221</v>
      </c>
      <c r="G1314">
        <v>4</v>
      </c>
    </row>
    <row r="1315" spans="1:7" x14ac:dyDescent="0.2">
      <c r="A1315" s="15">
        <v>2557</v>
      </c>
      <c r="B1315" t="s">
        <v>8219</v>
      </c>
      <c r="C1315">
        <v>36</v>
      </c>
      <c r="E1315">
        <v>3897</v>
      </c>
      <c r="F1315" t="s">
        <v>8221</v>
      </c>
      <c r="G1315">
        <v>10</v>
      </c>
    </row>
    <row r="1316" spans="1:7" x14ac:dyDescent="0.2">
      <c r="A1316" s="15">
        <v>2558</v>
      </c>
      <c r="B1316" t="s">
        <v>8219</v>
      </c>
      <c r="C1316">
        <v>18</v>
      </c>
      <c r="E1316">
        <v>3898</v>
      </c>
      <c r="F1316" t="s">
        <v>8221</v>
      </c>
      <c r="G1316">
        <v>16</v>
      </c>
    </row>
    <row r="1317" spans="1:7" x14ac:dyDescent="0.2">
      <c r="A1317" s="15">
        <v>2559</v>
      </c>
      <c r="B1317" t="s">
        <v>8219</v>
      </c>
      <c r="C1317">
        <v>25</v>
      </c>
      <c r="E1317">
        <v>3899</v>
      </c>
      <c r="F1317" t="s">
        <v>8221</v>
      </c>
      <c r="G1317">
        <v>2</v>
      </c>
    </row>
    <row r="1318" spans="1:7" x14ac:dyDescent="0.2">
      <c r="A1318" s="15">
        <v>2560</v>
      </c>
      <c r="B1318" t="s">
        <v>8219</v>
      </c>
      <c r="C1318">
        <v>21</v>
      </c>
      <c r="E1318">
        <v>3900</v>
      </c>
      <c r="F1318" t="s">
        <v>8221</v>
      </c>
      <c r="G1318">
        <v>5</v>
      </c>
    </row>
    <row r="1319" spans="1:7" x14ac:dyDescent="0.2">
      <c r="A1319" s="15">
        <v>2601</v>
      </c>
      <c r="B1319" t="s">
        <v>8219</v>
      </c>
      <c r="C1319">
        <v>151</v>
      </c>
      <c r="E1319">
        <v>3901</v>
      </c>
      <c r="F1319" t="s">
        <v>8221</v>
      </c>
      <c r="G1319">
        <v>1</v>
      </c>
    </row>
    <row r="1320" spans="1:7" x14ac:dyDescent="0.2">
      <c r="A1320" s="15">
        <v>2602</v>
      </c>
      <c r="B1320" t="s">
        <v>8219</v>
      </c>
      <c r="C1320">
        <v>489</v>
      </c>
      <c r="E1320">
        <v>3902</v>
      </c>
      <c r="F1320" t="s">
        <v>8221</v>
      </c>
      <c r="G1320">
        <v>31</v>
      </c>
    </row>
    <row r="1321" spans="1:7" x14ac:dyDescent="0.2">
      <c r="A1321" s="15">
        <v>2603</v>
      </c>
      <c r="B1321" t="s">
        <v>8219</v>
      </c>
      <c r="C1321">
        <v>50</v>
      </c>
      <c r="E1321">
        <v>3903</v>
      </c>
      <c r="F1321" t="s">
        <v>8221</v>
      </c>
      <c r="G1321">
        <v>0</v>
      </c>
    </row>
    <row r="1322" spans="1:7" x14ac:dyDescent="0.2">
      <c r="A1322" s="15">
        <v>2604</v>
      </c>
      <c r="B1322" t="s">
        <v>8219</v>
      </c>
      <c r="C1322">
        <v>321</v>
      </c>
      <c r="E1322">
        <v>3904</v>
      </c>
      <c r="F1322" t="s">
        <v>8221</v>
      </c>
      <c r="G1322">
        <v>2</v>
      </c>
    </row>
    <row r="1323" spans="1:7" x14ac:dyDescent="0.2">
      <c r="A1323" s="15">
        <v>2605</v>
      </c>
      <c r="B1323" t="s">
        <v>8219</v>
      </c>
      <c r="C1323">
        <v>1762</v>
      </c>
      <c r="E1323">
        <v>3905</v>
      </c>
      <c r="F1323" t="s">
        <v>8221</v>
      </c>
      <c r="G1323">
        <v>7</v>
      </c>
    </row>
    <row r="1324" spans="1:7" x14ac:dyDescent="0.2">
      <c r="A1324" s="15">
        <v>2606</v>
      </c>
      <c r="B1324" t="s">
        <v>8219</v>
      </c>
      <c r="C1324">
        <v>385</v>
      </c>
      <c r="E1324">
        <v>3906</v>
      </c>
      <c r="F1324" t="s">
        <v>8221</v>
      </c>
      <c r="G1324">
        <v>16</v>
      </c>
    </row>
    <row r="1325" spans="1:7" x14ac:dyDescent="0.2">
      <c r="A1325" s="15">
        <v>2607</v>
      </c>
      <c r="B1325" t="s">
        <v>8219</v>
      </c>
      <c r="C1325">
        <v>398</v>
      </c>
      <c r="E1325">
        <v>3907</v>
      </c>
      <c r="F1325" t="s">
        <v>8221</v>
      </c>
      <c r="G1325">
        <v>4</v>
      </c>
    </row>
    <row r="1326" spans="1:7" x14ac:dyDescent="0.2">
      <c r="A1326" s="15">
        <v>2608</v>
      </c>
      <c r="B1326" t="s">
        <v>8219</v>
      </c>
      <c r="C1326">
        <v>304</v>
      </c>
      <c r="E1326">
        <v>3908</v>
      </c>
      <c r="F1326" t="s">
        <v>8221</v>
      </c>
      <c r="G1326">
        <v>4</v>
      </c>
    </row>
    <row r="1327" spans="1:7" x14ac:dyDescent="0.2">
      <c r="A1327" s="15">
        <v>2609</v>
      </c>
      <c r="B1327" t="s">
        <v>8219</v>
      </c>
      <c r="C1327">
        <v>676</v>
      </c>
      <c r="E1327">
        <v>3909</v>
      </c>
      <c r="F1327" t="s">
        <v>8221</v>
      </c>
      <c r="G1327">
        <v>4</v>
      </c>
    </row>
    <row r="1328" spans="1:7" x14ac:dyDescent="0.2">
      <c r="A1328" s="15">
        <v>2610</v>
      </c>
      <c r="B1328" t="s">
        <v>8219</v>
      </c>
      <c r="C1328">
        <v>577</v>
      </c>
      <c r="E1328">
        <v>3910</v>
      </c>
      <c r="F1328" t="s">
        <v>8221</v>
      </c>
      <c r="G1328">
        <v>3</v>
      </c>
    </row>
    <row r="1329" spans="1:7" x14ac:dyDescent="0.2">
      <c r="A1329" s="15">
        <v>2611</v>
      </c>
      <c r="B1329" t="s">
        <v>8219</v>
      </c>
      <c r="C1329">
        <v>3663</v>
      </c>
      <c r="E1329">
        <v>3911</v>
      </c>
      <c r="F1329" t="s">
        <v>8221</v>
      </c>
      <c r="G1329">
        <v>36</v>
      </c>
    </row>
    <row r="1330" spans="1:7" x14ac:dyDescent="0.2">
      <c r="A1330" s="15">
        <v>2612</v>
      </c>
      <c r="B1330" t="s">
        <v>8219</v>
      </c>
      <c r="C1330">
        <v>294</v>
      </c>
      <c r="E1330">
        <v>3912</v>
      </c>
      <c r="F1330" t="s">
        <v>8221</v>
      </c>
      <c r="G1330">
        <v>1</v>
      </c>
    </row>
    <row r="1331" spans="1:7" x14ac:dyDescent="0.2">
      <c r="A1331" s="15">
        <v>2613</v>
      </c>
      <c r="B1331" t="s">
        <v>8219</v>
      </c>
      <c r="C1331">
        <v>28</v>
      </c>
      <c r="E1331">
        <v>3913</v>
      </c>
      <c r="F1331" t="s">
        <v>8221</v>
      </c>
      <c r="G1331">
        <v>7</v>
      </c>
    </row>
    <row r="1332" spans="1:7" x14ac:dyDescent="0.2">
      <c r="A1332" s="15">
        <v>2614</v>
      </c>
      <c r="B1332" t="s">
        <v>8219</v>
      </c>
      <c r="C1332">
        <v>100</v>
      </c>
      <c r="E1332">
        <v>3914</v>
      </c>
      <c r="F1332" t="s">
        <v>8221</v>
      </c>
      <c r="G1332">
        <v>27</v>
      </c>
    </row>
    <row r="1333" spans="1:7" x14ac:dyDescent="0.2">
      <c r="A1333" s="15">
        <v>2615</v>
      </c>
      <c r="B1333" t="s">
        <v>8219</v>
      </c>
      <c r="C1333">
        <v>72</v>
      </c>
      <c r="E1333">
        <v>3915</v>
      </c>
      <c r="F1333" t="s">
        <v>8221</v>
      </c>
      <c r="G1333">
        <v>1</v>
      </c>
    </row>
    <row r="1334" spans="1:7" x14ac:dyDescent="0.2">
      <c r="A1334" s="15">
        <v>2616</v>
      </c>
      <c r="B1334" t="s">
        <v>8219</v>
      </c>
      <c r="C1334">
        <v>238</v>
      </c>
      <c r="E1334">
        <v>3916</v>
      </c>
      <c r="F1334" t="s">
        <v>8221</v>
      </c>
      <c r="G1334">
        <v>0</v>
      </c>
    </row>
    <row r="1335" spans="1:7" x14ac:dyDescent="0.2">
      <c r="A1335" s="15">
        <v>2617</v>
      </c>
      <c r="B1335" t="s">
        <v>8219</v>
      </c>
      <c r="C1335">
        <v>159</v>
      </c>
      <c r="E1335">
        <v>3917</v>
      </c>
      <c r="F1335" t="s">
        <v>8221</v>
      </c>
      <c r="G1335">
        <v>1</v>
      </c>
    </row>
    <row r="1336" spans="1:7" x14ac:dyDescent="0.2">
      <c r="A1336" s="15">
        <v>2618</v>
      </c>
      <c r="B1336" t="s">
        <v>8219</v>
      </c>
      <c r="C1336">
        <v>77</v>
      </c>
      <c r="E1336">
        <v>3918</v>
      </c>
      <c r="F1336" t="s">
        <v>8221</v>
      </c>
      <c r="G1336">
        <v>3</v>
      </c>
    </row>
    <row r="1337" spans="1:7" x14ac:dyDescent="0.2">
      <c r="A1337" s="15">
        <v>2619</v>
      </c>
      <c r="B1337" t="s">
        <v>8219</v>
      </c>
      <c r="C1337">
        <v>53</v>
      </c>
      <c r="E1337">
        <v>3919</v>
      </c>
      <c r="F1337" t="s">
        <v>8221</v>
      </c>
      <c r="G1337">
        <v>3</v>
      </c>
    </row>
    <row r="1338" spans="1:7" x14ac:dyDescent="0.2">
      <c r="A1338" s="15">
        <v>2620</v>
      </c>
      <c r="B1338" t="s">
        <v>8219</v>
      </c>
      <c r="C1338">
        <v>1251</v>
      </c>
      <c r="E1338">
        <v>3920</v>
      </c>
      <c r="F1338" t="s">
        <v>8221</v>
      </c>
      <c r="G1338">
        <v>3</v>
      </c>
    </row>
    <row r="1339" spans="1:7" x14ac:dyDescent="0.2">
      <c r="A1339" s="15">
        <v>2621</v>
      </c>
      <c r="B1339" t="s">
        <v>8219</v>
      </c>
      <c r="C1339">
        <v>465</v>
      </c>
      <c r="E1339">
        <v>3921</v>
      </c>
      <c r="F1339" t="s">
        <v>8221</v>
      </c>
      <c r="G1339">
        <v>0</v>
      </c>
    </row>
    <row r="1340" spans="1:7" x14ac:dyDescent="0.2">
      <c r="A1340" s="15">
        <v>2622</v>
      </c>
      <c r="B1340" t="s">
        <v>8219</v>
      </c>
      <c r="C1340">
        <v>74</v>
      </c>
      <c r="E1340">
        <v>3922</v>
      </c>
      <c r="F1340" t="s">
        <v>8221</v>
      </c>
      <c r="G1340">
        <v>6</v>
      </c>
    </row>
    <row r="1341" spans="1:7" x14ac:dyDescent="0.2">
      <c r="A1341" s="15">
        <v>2623</v>
      </c>
      <c r="B1341" t="s">
        <v>8219</v>
      </c>
      <c r="C1341">
        <v>62</v>
      </c>
      <c r="E1341">
        <v>3923</v>
      </c>
      <c r="F1341" t="s">
        <v>8221</v>
      </c>
      <c r="G1341">
        <v>17</v>
      </c>
    </row>
    <row r="1342" spans="1:7" x14ac:dyDescent="0.2">
      <c r="A1342" s="15">
        <v>2624</v>
      </c>
      <c r="B1342" t="s">
        <v>8219</v>
      </c>
      <c r="C1342">
        <v>3468</v>
      </c>
      <c r="E1342">
        <v>3924</v>
      </c>
      <c r="F1342" t="s">
        <v>8221</v>
      </c>
      <c r="G1342">
        <v>40</v>
      </c>
    </row>
    <row r="1343" spans="1:7" x14ac:dyDescent="0.2">
      <c r="A1343" s="15">
        <v>2625</v>
      </c>
      <c r="B1343" t="s">
        <v>8219</v>
      </c>
      <c r="C1343">
        <v>52</v>
      </c>
      <c r="E1343">
        <v>3925</v>
      </c>
      <c r="F1343" t="s">
        <v>8221</v>
      </c>
      <c r="G1343">
        <v>3</v>
      </c>
    </row>
    <row r="1344" spans="1:7" x14ac:dyDescent="0.2">
      <c r="A1344" s="15">
        <v>2626</v>
      </c>
      <c r="B1344" t="s">
        <v>8219</v>
      </c>
      <c r="C1344">
        <v>50</v>
      </c>
      <c r="E1344">
        <v>3926</v>
      </c>
      <c r="F1344" t="s">
        <v>8221</v>
      </c>
      <c r="G1344">
        <v>1</v>
      </c>
    </row>
    <row r="1345" spans="1:7" x14ac:dyDescent="0.2">
      <c r="A1345" s="15">
        <v>2627</v>
      </c>
      <c r="B1345" t="s">
        <v>8219</v>
      </c>
      <c r="C1345">
        <v>45</v>
      </c>
      <c r="E1345">
        <v>3927</v>
      </c>
      <c r="F1345" t="s">
        <v>8221</v>
      </c>
      <c r="G1345">
        <v>2</v>
      </c>
    </row>
    <row r="1346" spans="1:7" x14ac:dyDescent="0.2">
      <c r="A1346" s="15">
        <v>2628</v>
      </c>
      <c r="B1346" t="s">
        <v>8219</v>
      </c>
      <c r="C1346">
        <v>21</v>
      </c>
      <c r="E1346">
        <v>3928</v>
      </c>
      <c r="F1346" t="s">
        <v>8221</v>
      </c>
      <c r="G1346">
        <v>7</v>
      </c>
    </row>
    <row r="1347" spans="1:7" x14ac:dyDescent="0.2">
      <c r="A1347" s="15">
        <v>2629</v>
      </c>
      <c r="B1347" t="s">
        <v>8219</v>
      </c>
      <c r="C1347">
        <v>100</v>
      </c>
      <c r="E1347">
        <v>3929</v>
      </c>
      <c r="F1347" t="s">
        <v>8221</v>
      </c>
      <c r="G1347">
        <v>14</v>
      </c>
    </row>
    <row r="1348" spans="1:7" x14ac:dyDescent="0.2">
      <c r="A1348" s="15">
        <v>2630</v>
      </c>
      <c r="B1348" t="s">
        <v>8219</v>
      </c>
      <c r="C1348">
        <v>81</v>
      </c>
      <c r="E1348">
        <v>3930</v>
      </c>
      <c r="F1348" t="s">
        <v>8221</v>
      </c>
      <c r="G1348">
        <v>0</v>
      </c>
    </row>
    <row r="1349" spans="1:7" x14ac:dyDescent="0.2">
      <c r="A1349" s="15">
        <v>2631</v>
      </c>
      <c r="B1349" t="s">
        <v>8219</v>
      </c>
      <c r="C1349">
        <v>286</v>
      </c>
      <c r="E1349">
        <v>3931</v>
      </c>
      <c r="F1349" t="s">
        <v>8221</v>
      </c>
      <c r="G1349">
        <v>0</v>
      </c>
    </row>
    <row r="1350" spans="1:7" x14ac:dyDescent="0.2">
      <c r="A1350" s="15">
        <v>2632</v>
      </c>
      <c r="B1350" t="s">
        <v>8219</v>
      </c>
      <c r="C1350">
        <v>42</v>
      </c>
      <c r="E1350">
        <v>3932</v>
      </c>
      <c r="F1350" t="s">
        <v>8221</v>
      </c>
      <c r="G1350">
        <v>1</v>
      </c>
    </row>
    <row r="1351" spans="1:7" x14ac:dyDescent="0.2">
      <c r="A1351" s="15">
        <v>2633</v>
      </c>
      <c r="B1351" t="s">
        <v>8219</v>
      </c>
      <c r="C1351">
        <v>199</v>
      </c>
      <c r="E1351">
        <v>3933</v>
      </c>
      <c r="F1351" t="s">
        <v>8221</v>
      </c>
      <c r="G1351">
        <v>12</v>
      </c>
    </row>
    <row r="1352" spans="1:7" x14ac:dyDescent="0.2">
      <c r="A1352" s="15">
        <v>2634</v>
      </c>
      <c r="B1352" t="s">
        <v>8219</v>
      </c>
      <c r="C1352">
        <v>25</v>
      </c>
      <c r="E1352">
        <v>3934</v>
      </c>
      <c r="F1352" t="s">
        <v>8221</v>
      </c>
      <c r="G1352">
        <v>12</v>
      </c>
    </row>
    <row r="1353" spans="1:7" x14ac:dyDescent="0.2">
      <c r="A1353" s="15">
        <v>2635</v>
      </c>
      <c r="B1353" t="s">
        <v>8219</v>
      </c>
      <c r="C1353">
        <v>84</v>
      </c>
      <c r="E1353">
        <v>3935</v>
      </c>
      <c r="F1353" t="s">
        <v>8221</v>
      </c>
      <c r="G1353">
        <v>23</v>
      </c>
    </row>
    <row r="1354" spans="1:7" x14ac:dyDescent="0.2">
      <c r="A1354" s="15">
        <v>2636</v>
      </c>
      <c r="B1354" t="s">
        <v>8219</v>
      </c>
      <c r="C1354">
        <v>50</v>
      </c>
      <c r="E1354">
        <v>3936</v>
      </c>
      <c r="F1354" t="s">
        <v>8221</v>
      </c>
      <c r="G1354">
        <v>0</v>
      </c>
    </row>
    <row r="1355" spans="1:7" x14ac:dyDescent="0.2">
      <c r="A1355" s="15">
        <v>2637</v>
      </c>
      <c r="B1355" t="s">
        <v>8219</v>
      </c>
      <c r="C1355">
        <v>26</v>
      </c>
      <c r="E1355">
        <v>3937</v>
      </c>
      <c r="F1355" t="s">
        <v>8221</v>
      </c>
      <c r="G1355">
        <v>10</v>
      </c>
    </row>
    <row r="1356" spans="1:7" x14ac:dyDescent="0.2">
      <c r="A1356" s="15">
        <v>2638</v>
      </c>
      <c r="B1356" t="s">
        <v>8219</v>
      </c>
      <c r="C1356">
        <v>14</v>
      </c>
      <c r="E1356">
        <v>3938</v>
      </c>
      <c r="F1356" t="s">
        <v>8221</v>
      </c>
      <c r="G1356">
        <v>5</v>
      </c>
    </row>
    <row r="1357" spans="1:7" x14ac:dyDescent="0.2">
      <c r="A1357" s="15">
        <v>2639</v>
      </c>
      <c r="B1357" t="s">
        <v>8219</v>
      </c>
      <c r="C1357">
        <v>49</v>
      </c>
      <c r="E1357">
        <v>3939</v>
      </c>
      <c r="F1357" t="s">
        <v>8221</v>
      </c>
      <c r="G1357">
        <v>1</v>
      </c>
    </row>
    <row r="1358" spans="1:7" x14ac:dyDescent="0.2">
      <c r="A1358" s="15">
        <v>2640</v>
      </c>
      <c r="B1358" t="s">
        <v>8219</v>
      </c>
      <c r="C1358">
        <v>69</v>
      </c>
      <c r="E1358">
        <v>3940</v>
      </c>
      <c r="F1358" t="s">
        <v>8221</v>
      </c>
      <c r="G1358">
        <v>2</v>
      </c>
    </row>
    <row r="1359" spans="1:7" x14ac:dyDescent="0.2">
      <c r="A1359" s="15">
        <v>2661</v>
      </c>
      <c r="B1359" t="s">
        <v>8219</v>
      </c>
      <c r="C1359">
        <v>60</v>
      </c>
      <c r="E1359">
        <v>3941</v>
      </c>
      <c r="F1359" t="s">
        <v>8221</v>
      </c>
      <c r="G1359">
        <v>2</v>
      </c>
    </row>
    <row r="1360" spans="1:7" x14ac:dyDescent="0.2">
      <c r="A1360" s="15">
        <v>2662</v>
      </c>
      <c r="B1360" t="s">
        <v>8219</v>
      </c>
      <c r="C1360">
        <v>80</v>
      </c>
      <c r="E1360">
        <v>3942</v>
      </c>
      <c r="F1360" t="s">
        <v>8221</v>
      </c>
      <c r="G1360">
        <v>0</v>
      </c>
    </row>
    <row r="1361" spans="1:7" x14ac:dyDescent="0.2">
      <c r="A1361" s="15">
        <v>2663</v>
      </c>
      <c r="B1361" t="s">
        <v>8219</v>
      </c>
      <c r="C1361">
        <v>56</v>
      </c>
      <c r="E1361">
        <v>3943</v>
      </c>
      <c r="F1361" t="s">
        <v>8221</v>
      </c>
      <c r="G1361">
        <v>13</v>
      </c>
    </row>
    <row r="1362" spans="1:7" x14ac:dyDescent="0.2">
      <c r="A1362" s="15">
        <v>2664</v>
      </c>
      <c r="B1362" t="s">
        <v>8219</v>
      </c>
      <c r="C1362">
        <v>104</v>
      </c>
      <c r="E1362">
        <v>3944</v>
      </c>
      <c r="F1362" t="s">
        <v>8221</v>
      </c>
      <c r="G1362">
        <v>0</v>
      </c>
    </row>
    <row r="1363" spans="1:7" x14ac:dyDescent="0.2">
      <c r="A1363" s="15">
        <v>2665</v>
      </c>
      <c r="B1363" t="s">
        <v>8219</v>
      </c>
      <c r="C1363">
        <v>46</v>
      </c>
      <c r="E1363">
        <v>3945</v>
      </c>
      <c r="F1363" t="s">
        <v>8221</v>
      </c>
      <c r="G1363">
        <v>1</v>
      </c>
    </row>
    <row r="1364" spans="1:7" x14ac:dyDescent="0.2">
      <c r="A1364" s="15">
        <v>2666</v>
      </c>
      <c r="B1364" t="s">
        <v>8219</v>
      </c>
      <c r="C1364">
        <v>206</v>
      </c>
      <c r="E1364">
        <v>3946</v>
      </c>
      <c r="F1364" t="s">
        <v>8221</v>
      </c>
      <c r="G1364">
        <v>5</v>
      </c>
    </row>
    <row r="1365" spans="1:7" x14ac:dyDescent="0.2">
      <c r="A1365" s="15">
        <v>2667</v>
      </c>
      <c r="B1365" t="s">
        <v>8219</v>
      </c>
      <c r="C1365">
        <v>18</v>
      </c>
      <c r="E1365">
        <v>3947</v>
      </c>
      <c r="F1365" t="s">
        <v>8221</v>
      </c>
      <c r="G1365">
        <v>2</v>
      </c>
    </row>
    <row r="1366" spans="1:7" x14ac:dyDescent="0.2">
      <c r="A1366" s="15">
        <v>2668</v>
      </c>
      <c r="B1366" t="s">
        <v>8219</v>
      </c>
      <c r="C1366">
        <v>28</v>
      </c>
      <c r="E1366">
        <v>3948</v>
      </c>
      <c r="F1366" t="s">
        <v>8221</v>
      </c>
      <c r="G1366">
        <v>0</v>
      </c>
    </row>
    <row r="1367" spans="1:7" x14ac:dyDescent="0.2">
      <c r="A1367" s="15">
        <v>2669</v>
      </c>
      <c r="B1367" t="s">
        <v>8219</v>
      </c>
      <c r="C1367">
        <v>11</v>
      </c>
      <c r="E1367">
        <v>3949</v>
      </c>
      <c r="F1367" t="s">
        <v>8221</v>
      </c>
      <c r="G1367">
        <v>32</v>
      </c>
    </row>
    <row r="1368" spans="1:7" x14ac:dyDescent="0.2">
      <c r="A1368" s="15">
        <v>2706</v>
      </c>
      <c r="B1368" t="s">
        <v>8219</v>
      </c>
      <c r="C1368">
        <v>263</v>
      </c>
      <c r="E1368">
        <v>3950</v>
      </c>
      <c r="F1368" t="s">
        <v>8221</v>
      </c>
      <c r="G1368">
        <v>1</v>
      </c>
    </row>
    <row r="1369" spans="1:7" x14ac:dyDescent="0.2">
      <c r="A1369" s="15">
        <v>2707</v>
      </c>
      <c r="B1369" t="s">
        <v>8219</v>
      </c>
      <c r="C1369">
        <v>394</v>
      </c>
      <c r="E1369">
        <v>3951</v>
      </c>
      <c r="F1369" t="s">
        <v>8221</v>
      </c>
      <c r="G1369">
        <v>1</v>
      </c>
    </row>
    <row r="1370" spans="1:7" x14ac:dyDescent="0.2">
      <c r="A1370" s="15">
        <v>2708</v>
      </c>
      <c r="B1370" t="s">
        <v>8219</v>
      </c>
      <c r="C1370">
        <v>1049</v>
      </c>
      <c r="E1370">
        <v>3952</v>
      </c>
      <c r="F1370" t="s">
        <v>8221</v>
      </c>
      <c r="G1370">
        <v>1</v>
      </c>
    </row>
    <row r="1371" spans="1:7" x14ac:dyDescent="0.2">
      <c r="A1371" s="15">
        <v>2709</v>
      </c>
      <c r="B1371" t="s">
        <v>8219</v>
      </c>
      <c r="C1371">
        <v>308</v>
      </c>
      <c r="E1371">
        <v>3953</v>
      </c>
      <c r="F1371" t="s">
        <v>8221</v>
      </c>
      <c r="G1371">
        <v>0</v>
      </c>
    </row>
    <row r="1372" spans="1:7" x14ac:dyDescent="0.2">
      <c r="A1372" s="15">
        <v>2710</v>
      </c>
      <c r="B1372" t="s">
        <v>8219</v>
      </c>
      <c r="C1372">
        <v>1088</v>
      </c>
      <c r="E1372">
        <v>3954</v>
      </c>
      <c r="F1372" t="s">
        <v>8221</v>
      </c>
      <c r="G1372">
        <v>0</v>
      </c>
    </row>
    <row r="1373" spans="1:7" x14ac:dyDescent="0.2">
      <c r="A1373" s="15">
        <v>2711</v>
      </c>
      <c r="B1373" t="s">
        <v>8219</v>
      </c>
      <c r="C1373">
        <v>73</v>
      </c>
      <c r="E1373">
        <v>3955</v>
      </c>
      <c r="F1373" t="s">
        <v>8221</v>
      </c>
      <c r="G1373">
        <v>8</v>
      </c>
    </row>
    <row r="1374" spans="1:7" x14ac:dyDescent="0.2">
      <c r="A1374" s="15">
        <v>2712</v>
      </c>
      <c r="B1374" t="s">
        <v>8219</v>
      </c>
      <c r="C1374">
        <v>143</v>
      </c>
      <c r="E1374">
        <v>3956</v>
      </c>
      <c r="F1374" t="s">
        <v>8221</v>
      </c>
      <c r="G1374">
        <v>0</v>
      </c>
    </row>
    <row r="1375" spans="1:7" x14ac:dyDescent="0.2">
      <c r="A1375" s="15">
        <v>2713</v>
      </c>
      <c r="B1375" t="s">
        <v>8219</v>
      </c>
      <c r="C1375">
        <v>1420</v>
      </c>
      <c r="E1375">
        <v>3957</v>
      </c>
      <c r="F1375" t="s">
        <v>8221</v>
      </c>
      <c r="G1375">
        <v>1</v>
      </c>
    </row>
    <row r="1376" spans="1:7" x14ac:dyDescent="0.2">
      <c r="A1376" s="15">
        <v>2714</v>
      </c>
      <c r="B1376" t="s">
        <v>8219</v>
      </c>
      <c r="C1376">
        <v>305</v>
      </c>
      <c r="E1376">
        <v>3958</v>
      </c>
      <c r="F1376" t="s">
        <v>8221</v>
      </c>
      <c r="G1376">
        <v>16</v>
      </c>
    </row>
    <row r="1377" spans="1:7" x14ac:dyDescent="0.2">
      <c r="A1377" s="15">
        <v>2715</v>
      </c>
      <c r="B1377" t="s">
        <v>8219</v>
      </c>
      <c r="C1377">
        <v>551</v>
      </c>
      <c r="E1377">
        <v>3959</v>
      </c>
      <c r="F1377" t="s">
        <v>8221</v>
      </c>
      <c r="G1377">
        <v>12</v>
      </c>
    </row>
    <row r="1378" spans="1:7" x14ac:dyDescent="0.2">
      <c r="A1378" s="15">
        <v>2716</v>
      </c>
      <c r="B1378" t="s">
        <v>8219</v>
      </c>
      <c r="C1378">
        <v>187</v>
      </c>
      <c r="E1378">
        <v>3960</v>
      </c>
      <c r="F1378" t="s">
        <v>8221</v>
      </c>
      <c r="G1378">
        <v>4</v>
      </c>
    </row>
    <row r="1379" spans="1:7" x14ac:dyDescent="0.2">
      <c r="A1379" s="15">
        <v>2717</v>
      </c>
      <c r="B1379" t="s">
        <v>8219</v>
      </c>
      <c r="C1379">
        <v>325</v>
      </c>
      <c r="E1379">
        <v>3961</v>
      </c>
      <c r="F1379" t="s">
        <v>8221</v>
      </c>
      <c r="G1379">
        <v>2</v>
      </c>
    </row>
    <row r="1380" spans="1:7" x14ac:dyDescent="0.2">
      <c r="A1380" s="15">
        <v>2718</v>
      </c>
      <c r="B1380" t="s">
        <v>8219</v>
      </c>
      <c r="C1380">
        <v>148</v>
      </c>
      <c r="E1380">
        <v>3962</v>
      </c>
      <c r="F1380" t="s">
        <v>8221</v>
      </c>
      <c r="G1380">
        <v>3</v>
      </c>
    </row>
    <row r="1381" spans="1:7" x14ac:dyDescent="0.2">
      <c r="A1381" s="15">
        <v>2719</v>
      </c>
      <c r="B1381" t="s">
        <v>8219</v>
      </c>
      <c r="C1381">
        <v>69</v>
      </c>
      <c r="E1381">
        <v>3963</v>
      </c>
      <c r="F1381" t="s">
        <v>8221</v>
      </c>
      <c r="G1381">
        <v>0</v>
      </c>
    </row>
    <row r="1382" spans="1:7" x14ac:dyDescent="0.2">
      <c r="A1382" s="15">
        <v>2720</v>
      </c>
      <c r="B1382" t="s">
        <v>8219</v>
      </c>
      <c r="C1382">
        <v>173</v>
      </c>
      <c r="E1382">
        <v>3964</v>
      </c>
      <c r="F1382" t="s">
        <v>8221</v>
      </c>
      <c r="G1382">
        <v>3</v>
      </c>
    </row>
    <row r="1383" spans="1:7" x14ac:dyDescent="0.2">
      <c r="A1383" s="15">
        <v>2721</v>
      </c>
      <c r="B1383" t="s">
        <v>8219</v>
      </c>
      <c r="C1383">
        <v>269</v>
      </c>
      <c r="E1383">
        <v>3965</v>
      </c>
      <c r="F1383" t="s">
        <v>8221</v>
      </c>
      <c r="G1383">
        <v>4</v>
      </c>
    </row>
    <row r="1384" spans="1:7" x14ac:dyDescent="0.2">
      <c r="A1384" s="15">
        <v>2722</v>
      </c>
      <c r="B1384" t="s">
        <v>8219</v>
      </c>
      <c r="C1384">
        <v>185</v>
      </c>
      <c r="E1384">
        <v>3966</v>
      </c>
      <c r="F1384" t="s">
        <v>8221</v>
      </c>
      <c r="G1384">
        <v>2</v>
      </c>
    </row>
    <row r="1385" spans="1:7" x14ac:dyDescent="0.2">
      <c r="A1385" s="15">
        <v>2723</v>
      </c>
      <c r="B1385" t="s">
        <v>8219</v>
      </c>
      <c r="C1385">
        <v>176</v>
      </c>
      <c r="E1385">
        <v>3967</v>
      </c>
      <c r="F1385" t="s">
        <v>8221</v>
      </c>
      <c r="G1385">
        <v>10</v>
      </c>
    </row>
    <row r="1386" spans="1:7" x14ac:dyDescent="0.2">
      <c r="A1386" s="15">
        <v>2724</v>
      </c>
      <c r="B1386" t="s">
        <v>8219</v>
      </c>
      <c r="C1386">
        <v>1019</v>
      </c>
      <c r="E1386">
        <v>3968</v>
      </c>
      <c r="F1386" t="s">
        <v>8221</v>
      </c>
      <c r="G1386">
        <v>11</v>
      </c>
    </row>
    <row r="1387" spans="1:7" x14ac:dyDescent="0.2">
      <c r="A1387" s="15">
        <v>2725</v>
      </c>
      <c r="B1387" t="s">
        <v>8219</v>
      </c>
      <c r="C1387">
        <v>113</v>
      </c>
      <c r="E1387">
        <v>3969</v>
      </c>
      <c r="F1387" t="s">
        <v>8221</v>
      </c>
      <c r="G1387">
        <v>6</v>
      </c>
    </row>
    <row r="1388" spans="1:7" x14ac:dyDescent="0.2">
      <c r="A1388" s="15">
        <v>2726</v>
      </c>
      <c r="B1388" t="s">
        <v>8219</v>
      </c>
      <c r="C1388">
        <v>404</v>
      </c>
      <c r="E1388">
        <v>3970</v>
      </c>
      <c r="F1388" t="s">
        <v>8221</v>
      </c>
      <c r="G1388">
        <v>2</v>
      </c>
    </row>
    <row r="1389" spans="1:7" x14ac:dyDescent="0.2">
      <c r="A1389" s="15">
        <v>2727</v>
      </c>
      <c r="B1389" t="s">
        <v>8219</v>
      </c>
      <c r="C1389">
        <v>707</v>
      </c>
      <c r="E1389">
        <v>3971</v>
      </c>
      <c r="F1389" t="s">
        <v>8221</v>
      </c>
      <c r="G1389">
        <v>6</v>
      </c>
    </row>
    <row r="1390" spans="1:7" x14ac:dyDescent="0.2">
      <c r="A1390" s="15">
        <v>2728</v>
      </c>
      <c r="B1390" t="s">
        <v>8219</v>
      </c>
      <c r="C1390">
        <v>392</v>
      </c>
      <c r="E1390">
        <v>3972</v>
      </c>
      <c r="F1390" t="s">
        <v>8221</v>
      </c>
      <c r="G1390">
        <v>8</v>
      </c>
    </row>
    <row r="1391" spans="1:7" x14ac:dyDescent="0.2">
      <c r="A1391" s="15">
        <v>2729</v>
      </c>
      <c r="B1391" t="s">
        <v>8219</v>
      </c>
      <c r="C1391">
        <v>23</v>
      </c>
      <c r="E1391">
        <v>3973</v>
      </c>
      <c r="F1391" t="s">
        <v>8221</v>
      </c>
      <c r="G1391">
        <v>37</v>
      </c>
    </row>
    <row r="1392" spans="1:7" x14ac:dyDescent="0.2">
      <c r="A1392" s="15">
        <v>2730</v>
      </c>
      <c r="B1392" t="s">
        <v>8219</v>
      </c>
      <c r="C1392">
        <v>682</v>
      </c>
      <c r="E1392">
        <v>3974</v>
      </c>
      <c r="F1392" t="s">
        <v>8221</v>
      </c>
      <c r="G1392">
        <v>11</v>
      </c>
    </row>
    <row r="1393" spans="1:7" x14ac:dyDescent="0.2">
      <c r="A1393" s="15">
        <v>2731</v>
      </c>
      <c r="B1393" t="s">
        <v>8219</v>
      </c>
      <c r="C1393">
        <v>37</v>
      </c>
      <c r="E1393">
        <v>3975</v>
      </c>
      <c r="F1393" t="s">
        <v>8221</v>
      </c>
      <c r="G1393">
        <v>0</v>
      </c>
    </row>
    <row r="1394" spans="1:7" x14ac:dyDescent="0.2">
      <c r="A1394" s="15">
        <v>2732</v>
      </c>
      <c r="B1394" t="s">
        <v>8219</v>
      </c>
      <c r="C1394">
        <v>146</v>
      </c>
      <c r="E1394">
        <v>3976</v>
      </c>
      <c r="F1394" t="s">
        <v>8221</v>
      </c>
      <c r="G1394">
        <v>10</v>
      </c>
    </row>
    <row r="1395" spans="1:7" x14ac:dyDescent="0.2">
      <c r="A1395" s="15">
        <v>2733</v>
      </c>
      <c r="B1395" t="s">
        <v>8219</v>
      </c>
      <c r="C1395">
        <v>119</v>
      </c>
      <c r="E1395">
        <v>3977</v>
      </c>
      <c r="F1395" t="s">
        <v>8221</v>
      </c>
      <c r="G1395">
        <v>6</v>
      </c>
    </row>
    <row r="1396" spans="1:7" x14ac:dyDescent="0.2">
      <c r="A1396" s="15">
        <v>2734</v>
      </c>
      <c r="B1396" t="s">
        <v>8219</v>
      </c>
      <c r="C1396">
        <v>163</v>
      </c>
      <c r="E1396">
        <v>3978</v>
      </c>
      <c r="F1396" t="s">
        <v>8221</v>
      </c>
      <c r="G1396">
        <v>8</v>
      </c>
    </row>
    <row r="1397" spans="1:7" x14ac:dyDescent="0.2">
      <c r="A1397" s="15">
        <v>2735</v>
      </c>
      <c r="B1397" t="s">
        <v>8219</v>
      </c>
      <c r="C1397">
        <v>339</v>
      </c>
      <c r="E1397">
        <v>3979</v>
      </c>
      <c r="F1397" t="s">
        <v>8221</v>
      </c>
      <c r="G1397">
        <v>6</v>
      </c>
    </row>
    <row r="1398" spans="1:7" x14ac:dyDescent="0.2">
      <c r="A1398" s="15">
        <v>2736</v>
      </c>
      <c r="B1398" t="s">
        <v>8219</v>
      </c>
      <c r="C1398">
        <v>58</v>
      </c>
      <c r="E1398">
        <v>3980</v>
      </c>
      <c r="F1398" t="s">
        <v>8221</v>
      </c>
      <c r="G1398">
        <v>7</v>
      </c>
    </row>
    <row r="1399" spans="1:7" x14ac:dyDescent="0.2">
      <c r="A1399" s="15">
        <v>2737</v>
      </c>
      <c r="B1399" t="s">
        <v>8219</v>
      </c>
      <c r="C1399">
        <v>456</v>
      </c>
      <c r="E1399">
        <v>3981</v>
      </c>
      <c r="F1399" t="s">
        <v>8221</v>
      </c>
      <c r="G1399">
        <v>7</v>
      </c>
    </row>
    <row r="1400" spans="1:7" x14ac:dyDescent="0.2">
      <c r="A1400" s="15">
        <v>2738</v>
      </c>
      <c r="B1400" t="s">
        <v>8219</v>
      </c>
      <c r="C1400">
        <v>15</v>
      </c>
      <c r="E1400">
        <v>3982</v>
      </c>
      <c r="F1400" t="s">
        <v>8221</v>
      </c>
      <c r="G1400">
        <v>5</v>
      </c>
    </row>
    <row r="1401" spans="1:7" x14ac:dyDescent="0.2">
      <c r="A1401" s="15">
        <v>2739</v>
      </c>
      <c r="B1401" t="s">
        <v>8219</v>
      </c>
      <c r="C1401">
        <v>191</v>
      </c>
      <c r="E1401">
        <v>3983</v>
      </c>
      <c r="F1401" t="s">
        <v>8221</v>
      </c>
      <c r="G1401">
        <v>46</v>
      </c>
    </row>
    <row r="1402" spans="1:7" x14ac:dyDescent="0.2">
      <c r="A1402" s="15">
        <v>2740</v>
      </c>
      <c r="B1402" t="s">
        <v>8219</v>
      </c>
      <c r="C1402">
        <v>17</v>
      </c>
      <c r="E1402">
        <v>3984</v>
      </c>
      <c r="F1402" t="s">
        <v>8221</v>
      </c>
      <c r="G1402">
        <v>10</v>
      </c>
    </row>
    <row r="1403" spans="1:7" x14ac:dyDescent="0.2">
      <c r="A1403" s="15">
        <v>2781</v>
      </c>
      <c r="B1403" t="s">
        <v>8219</v>
      </c>
      <c r="C1403">
        <v>28</v>
      </c>
      <c r="E1403">
        <v>3985</v>
      </c>
      <c r="F1403" t="s">
        <v>8221</v>
      </c>
      <c r="G1403">
        <v>19</v>
      </c>
    </row>
    <row r="1404" spans="1:7" x14ac:dyDescent="0.2">
      <c r="A1404" s="15">
        <v>2782</v>
      </c>
      <c r="B1404" t="s">
        <v>8219</v>
      </c>
      <c r="C1404">
        <v>18</v>
      </c>
      <c r="E1404">
        <v>3986</v>
      </c>
      <c r="F1404" t="s">
        <v>8221</v>
      </c>
      <c r="G1404">
        <v>13</v>
      </c>
    </row>
    <row r="1405" spans="1:7" x14ac:dyDescent="0.2">
      <c r="A1405" s="15">
        <v>2783</v>
      </c>
      <c r="B1405" t="s">
        <v>8219</v>
      </c>
      <c r="C1405">
        <v>61</v>
      </c>
      <c r="E1405">
        <v>3987</v>
      </c>
      <c r="F1405" t="s">
        <v>8221</v>
      </c>
      <c r="G1405">
        <v>13</v>
      </c>
    </row>
    <row r="1406" spans="1:7" x14ac:dyDescent="0.2">
      <c r="A1406" s="15">
        <v>2784</v>
      </c>
      <c r="B1406" t="s">
        <v>8219</v>
      </c>
      <c r="C1406">
        <v>108</v>
      </c>
      <c r="E1406">
        <v>3988</v>
      </c>
      <c r="F1406" t="s">
        <v>8221</v>
      </c>
      <c r="G1406">
        <v>4</v>
      </c>
    </row>
    <row r="1407" spans="1:7" x14ac:dyDescent="0.2">
      <c r="A1407" s="15">
        <v>2785</v>
      </c>
      <c r="B1407" t="s">
        <v>8219</v>
      </c>
      <c r="C1407">
        <v>142</v>
      </c>
      <c r="E1407">
        <v>3989</v>
      </c>
      <c r="F1407" t="s">
        <v>8221</v>
      </c>
      <c r="G1407">
        <v>0</v>
      </c>
    </row>
    <row r="1408" spans="1:7" x14ac:dyDescent="0.2">
      <c r="A1408" s="15">
        <v>2786</v>
      </c>
      <c r="B1408" t="s">
        <v>8219</v>
      </c>
      <c r="C1408">
        <v>74</v>
      </c>
      <c r="E1408">
        <v>3990</v>
      </c>
      <c r="F1408" t="s">
        <v>8221</v>
      </c>
      <c r="G1408">
        <v>3</v>
      </c>
    </row>
    <row r="1409" spans="1:7" x14ac:dyDescent="0.2">
      <c r="A1409" s="15">
        <v>2787</v>
      </c>
      <c r="B1409" t="s">
        <v>8219</v>
      </c>
      <c r="C1409">
        <v>38</v>
      </c>
      <c r="E1409">
        <v>3991</v>
      </c>
      <c r="F1409" t="s">
        <v>8221</v>
      </c>
      <c r="G1409">
        <v>1</v>
      </c>
    </row>
    <row r="1410" spans="1:7" x14ac:dyDescent="0.2">
      <c r="A1410" s="15">
        <v>2788</v>
      </c>
      <c r="B1410" t="s">
        <v>8219</v>
      </c>
      <c r="C1410">
        <v>20</v>
      </c>
      <c r="E1410">
        <v>3992</v>
      </c>
      <c r="F1410" t="s">
        <v>8221</v>
      </c>
      <c r="G1410">
        <v>9</v>
      </c>
    </row>
    <row r="1411" spans="1:7" x14ac:dyDescent="0.2">
      <c r="A1411" s="15">
        <v>2789</v>
      </c>
      <c r="B1411" t="s">
        <v>8219</v>
      </c>
      <c r="C1411">
        <v>24</v>
      </c>
      <c r="E1411">
        <v>3993</v>
      </c>
      <c r="F1411" t="s">
        <v>8221</v>
      </c>
      <c r="G1411">
        <v>1</v>
      </c>
    </row>
    <row r="1412" spans="1:7" x14ac:dyDescent="0.2">
      <c r="A1412" s="15">
        <v>2790</v>
      </c>
      <c r="B1412" t="s">
        <v>8219</v>
      </c>
      <c r="C1412">
        <v>66</v>
      </c>
      <c r="E1412">
        <v>3994</v>
      </c>
      <c r="F1412" t="s">
        <v>8221</v>
      </c>
      <c r="G1412">
        <v>1</v>
      </c>
    </row>
    <row r="1413" spans="1:7" x14ac:dyDescent="0.2">
      <c r="A1413" s="15">
        <v>2791</v>
      </c>
      <c r="B1413" t="s">
        <v>8219</v>
      </c>
      <c r="C1413">
        <v>28</v>
      </c>
      <c r="E1413">
        <v>3995</v>
      </c>
      <c r="F1413" t="s">
        <v>8221</v>
      </c>
      <c r="G1413">
        <v>4</v>
      </c>
    </row>
    <row r="1414" spans="1:7" x14ac:dyDescent="0.2">
      <c r="A1414" s="15">
        <v>2792</v>
      </c>
      <c r="B1414" t="s">
        <v>8219</v>
      </c>
      <c r="C1414">
        <v>24</v>
      </c>
      <c r="E1414">
        <v>3996</v>
      </c>
      <c r="F1414" t="s">
        <v>8221</v>
      </c>
      <c r="G1414">
        <v>17</v>
      </c>
    </row>
    <row r="1415" spans="1:7" x14ac:dyDescent="0.2">
      <c r="A1415" s="15">
        <v>2793</v>
      </c>
      <c r="B1415" t="s">
        <v>8219</v>
      </c>
      <c r="C1415">
        <v>73</v>
      </c>
      <c r="E1415">
        <v>3997</v>
      </c>
      <c r="F1415" t="s">
        <v>8221</v>
      </c>
      <c r="G1415">
        <v>0</v>
      </c>
    </row>
    <row r="1416" spans="1:7" x14ac:dyDescent="0.2">
      <c r="A1416" s="15">
        <v>2794</v>
      </c>
      <c r="B1416" t="s">
        <v>8219</v>
      </c>
      <c r="C1416">
        <v>3</v>
      </c>
      <c r="E1416">
        <v>3998</v>
      </c>
      <c r="F1416" t="s">
        <v>8221</v>
      </c>
      <c r="G1416">
        <v>12</v>
      </c>
    </row>
    <row r="1417" spans="1:7" x14ac:dyDescent="0.2">
      <c r="A1417" s="15">
        <v>2795</v>
      </c>
      <c r="B1417" t="s">
        <v>8219</v>
      </c>
      <c r="C1417">
        <v>20</v>
      </c>
      <c r="E1417">
        <v>3999</v>
      </c>
      <c r="F1417" t="s">
        <v>8221</v>
      </c>
      <c r="G1417">
        <v>14</v>
      </c>
    </row>
    <row r="1418" spans="1:7" x14ac:dyDescent="0.2">
      <c r="A1418" s="15">
        <v>2796</v>
      </c>
      <c r="B1418" t="s">
        <v>8219</v>
      </c>
      <c r="C1418">
        <v>21</v>
      </c>
      <c r="E1418">
        <v>4000</v>
      </c>
      <c r="F1418" t="s">
        <v>8221</v>
      </c>
      <c r="G1418">
        <v>1</v>
      </c>
    </row>
    <row r="1419" spans="1:7" x14ac:dyDescent="0.2">
      <c r="A1419" s="15">
        <v>2797</v>
      </c>
      <c r="B1419" t="s">
        <v>8219</v>
      </c>
      <c r="C1419">
        <v>94</v>
      </c>
      <c r="E1419">
        <v>4001</v>
      </c>
      <c r="F1419" t="s">
        <v>8221</v>
      </c>
      <c r="G1419">
        <v>14</v>
      </c>
    </row>
    <row r="1420" spans="1:7" x14ac:dyDescent="0.2">
      <c r="A1420" s="15">
        <v>2798</v>
      </c>
      <c r="B1420" t="s">
        <v>8219</v>
      </c>
      <c r="C1420">
        <v>139</v>
      </c>
      <c r="E1420">
        <v>4002</v>
      </c>
      <c r="F1420" t="s">
        <v>8221</v>
      </c>
      <c r="G1420">
        <v>4</v>
      </c>
    </row>
    <row r="1421" spans="1:7" x14ac:dyDescent="0.2">
      <c r="A1421" s="15">
        <v>2799</v>
      </c>
      <c r="B1421" t="s">
        <v>8219</v>
      </c>
      <c r="C1421">
        <v>130</v>
      </c>
      <c r="E1421">
        <v>4003</v>
      </c>
      <c r="F1421" t="s">
        <v>8221</v>
      </c>
      <c r="G1421">
        <v>2</v>
      </c>
    </row>
    <row r="1422" spans="1:7" x14ac:dyDescent="0.2">
      <c r="A1422" s="15">
        <v>2800</v>
      </c>
      <c r="B1422" t="s">
        <v>8219</v>
      </c>
      <c r="C1422">
        <v>31</v>
      </c>
      <c r="E1422">
        <v>4004</v>
      </c>
      <c r="F1422" t="s">
        <v>8221</v>
      </c>
      <c r="G1422">
        <v>1</v>
      </c>
    </row>
    <row r="1423" spans="1:7" x14ac:dyDescent="0.2">
      <c r="A1423" s="15">
        <v>2801</v>
      </c>
      <c r="B1423" t="s">
        <v>8219</v>
      </c>
      <c r="C1423">
        <v>13</v>
      </c>
      <c r="E1423">
        <v>4005</v>
      </c>
      <c r="F1423" t="s">
        <v>8221</v>
      </c>
      <c r="G1423">
        <v>2</v>
      </c>
    </row>
    <row r="1424" spans="1:7" x14ac:dyDescent="0.2">
      <c r="A1424" s="15">
        <v>2802</v>
      </c>
      <c r="B1424" t="s">
        <v>8219</v>
      </c>
      <c r="C1424">
        <v>90</v>
      </c>
      <c r="E1424">
        <v>4006</v>
      </c>
      <c r="F1424" t="s">
        <v>8221</v>
      </c>
      <c r="G1424">
        <v>1</v>
      </c>
    </row>
    <row r="1425" spans="1:7" x14ac:dyDescent="0.2">
      <c r="A1425" s="15">
        <v>2803</v>
      </c>
      <c r="B1425" t="s">
        <v>8219</v>
      </c>
      <c r="C1425">
        <v>141</v>
      </c>
      <c r="E1425">
        <v>4007</v>
      </c>
      <c r="F1425" t="s">
        <v>8221</v>
      </c>
      <c r="G1425">
        <v>1</v>
      </c>
    </row>
    <row r="1426" spans="1:7" x14ac:dyDescent="0.2">
      <c r="A1426" s="15">
        <v>2804</v>
      </c>
      <c r="B1426" t="s">
        <v>8219</v>
      </c>
      <c r="C1426">
        <v>23</v>
      </c>
      <c r="E1426">
        <v>4008</v>
      </c>
      <c r="F1426" t="s">
        <v>8221</v>
      </c>
      <c r="G1426">
        <v>4</v>
      </c>
    </row>
    <row r="1427" spans="1:7" x14ac:dyDescent="0.2">
      <c r="A1427" s="15">
        <v>2805</v>
      </c>
      <c r="B1427" t="s">
        <v>8219</v>
      </c>
      <c r="C1427">
        <v>18</v>
      </c>
      <c r="E1427">
        <v>4009</v>
      </c>
      <c r="F1427" t="s">
        <v>8221</v>
      </c>
      <c r="G1427">
        <v>3</v>
      </c>
    </row>
    <row r="1428" spans="1:7" x14ac:dyDescent="0.2">
      <c r="A1428" s="15">
        <v>2806</v>
      </c>
      <c r="B1428" t="s">
        <v>8219</v>
      </c>
      <c r="C1428">
        <v>76</v>
      </c>
      <c r="E1428">
        <v>4010</v>
      </c>
      <c r="F1428" t="s">
        <v>8221</v>
      </c>
      <c r="G1428">
        <v>38</v>
      </c>
    </row>
    <row r="1429" spans="1:7" x14ac:dyDescent="0.2">
      <c r="A1429" s="15">
        <v>2807</v>
      </c>
      <c r="B1429" t="s">
        <v>8219</v>
      </c>
      <c r="C1429">
        <v>93</v>
      </c>
      <c r="E1429">
        <v>4011</v>
      </c>
      <c r="F1429" t="s">
        <v>8221</v>
      </c>
      <c r="G1429">
        <v>4</v>
      </c>
    </row>
    <row r="1430" spans="1:7" x14ac:dyDescent="0.2">
      <c r="A1430" s="15">
        <v>2808</v>
      </c>
      <c r="B1430" t="s">
        <v>8219</v>
      </c>
      <c r="C1430">
        <v>69</v>
      </c>
      <c r="E1430">
        <v>4012</v>
      </c>
      <c r="F1430" t="s">
        <v>8221</v>
      </c>
      <c r="G1430">
        <v>0</v>
      </c>
    </row>
    <row r="1431" spans="1:7" x14ac:dyDescent="0.2">
      <c r="A1431" s="15">
        <v>2809</v>
      </c>
      <c r="B1431" t="s">
        <v>8219</v>
      </c>
      <c r="C1431">
        <v>21</v>
      </c>
      <c r="E1431">
        <v>4013</v>
      </c>
      <c r="F1431" t="s">
        <v>8221</v>
      </c>
      <c r="G1431">
        <v>2</v>
      </c>
    </row>
    <row r="1432" spans="1:7" x14ac:dyDescent="0.2">
      <c r="A1432" s="15">
        <v>2810</v>
      </c>
      <c r="B1432" t="s">
        <v>8219</v>
      </c>
      <c r="C1432">
        <v>57</v>
      </c>
      <c r="E1432">
        <v>4014</v>
      </c>
      <c r="F1432" t="s">
        <v>8221</v>
      </c>
      <c r="G1432">
        <v>0</v>
      </c>
    </row>
    <row r="1433" spans="1:7" x14ac:dyDescent="0.2">
      <c r="A1433" s="15">
        <v>2811</v>
      </c>
      <c r="B1433" t="s">
        <v>8219</v>
      </c>
      <c r="C1433">
        <v>108</v>
      </c>
      <c r="E1433">
        <v>4015</v>
      </c>
      <c r="F1433" t="s">
        <v>8221</v>
      </c>
      <c r="G1433">
        <v>1</v>
      </c>
    </row>
    <row r="1434" spans="1:7" x14ac:dyDescent="0.2">
      <c r="A1434" s="15">
        <v>2812</v>
      </c>
      <c r="B1434" t="s">
        <v>8219</v>
      </c>
      <c r="C1434">
        <v>83</v>
      </c>
      <c r="E1434">
        <v>4016</v>
      </c>
      <c r="F1434" t="s">
        <v>8221</v>
      </c>
      <c r="G1434">
        <v>7</v>
      </c>
    </row>
    <row r="1435" spans="1:7" x14ac:dyDescent="0.2">
      <c r="A1435" s="15">
        <v>2813</v>
      </c>
      <c r="B1435" t="s">
        <v>8219</v>
      </c>
      <c r="C1435">
        <v>96</v>
      </c>
      <c r="E1435">
        <v>4017</v>
      </c>
      <c r="F1435" t="s">
        <v>8221</v>
      </c>
      <c r="G1435">
        <v>2</v>
      </c>
    </row>
    <row r="1436" spans="1:7" x14ac:dyDescent="0.2">
      <c r="A1436" s="15">
        <v>2814</v>
      </c>
      <c r="B1436" t="s">
        <v>8219</v>
      </c>
      <c r="C1436">
        <v>64</v>
      </c>
      <c r="E1436">
        <v>4018</v>
      </c>
      <c r="F1436" t="s">
        <v>8221</v>
      </c>
      <c r="G1436">
        <v>4</v>
      </c>
    </row>
    <row r="1437" spans="1:7" x14ac:dyDescent="0.2">
      <c r="A1437" s="15">
        <v>2815</v>
      </c>
      <c r="B1437" t="s">
        <v>8219</v>
      </c>
      <c r="C1437">
        <v>14</v>
      </c>
      <c r="E1437">
        <v>4019</v>
      </c>
      <c r="F1437" t="s">
        <v>8221</v>
      </c>
      <c r="G1437">
        <v>4</v>
      </c>
    </row>
    <row r="1438" spans="1:7" x14ac:dyDescent="0.2">
      <c r="A1438" s="15">
        <v>2816</v>
      </c>
      <c r="B1438" t="s">
        <v>8219</v>
      </c>
      <c r="C1438">
        <v>169</v>
      </c>
      <c r="E1438">
        <v>4020</v>
      </c>
      <c r="F1438" t="s">
        <v>8221</v>
      </c>
      <c r="G1438">
        <v>3</v>
      </c>
    </row>
    <row r="1439" spans="1:7" x14ac:dyDescent="0.2">
      <c r="A1439" s="15">
        <v>2817</v>
      </c>
      <c r="B1439" t="s">
        <v>8219</v>
      </c>
      <c r="C1439">
        <v>33</v>
      </c>
      <c r="E1439">
        <v>4021</v>
      </c>
      <c r="F1439" t="s">
        <v>8221</v>
      </c>
      <c r="G1439">
        <v>2</v>
      </c>
    </row>
    <row r="1440" spans="1:7" x14ac:dyDescent="0.2">
      <c r="A1440" s="15">
        <v>2818</v>
      </c>
      <c r="B1440" t="s">
        <v>8219</v>
      </c>
      <c r="C1440">
        <v>102</v>
      </c>
      <c r="E1440">
        <v>4022</v>
      </c>
      <c r="F1440" t="s">
        <v>8221</v>
      </c>
      <c r="G1440">
        <v>197</v>
      </c>
    </row>
    <row r="1441" spans="1:7" x14ac:dyDescent="0.2">
      <c r="A1441" s="15">
        <v>2819</v>
      </c>
      <c r="B1441" t="s">
        <v>8219</v>
      </c>
      <c r="C1441">
        <v>104</v>
      </c>
      <c r="E1441">
        <v>4023</v>
      </c>
      <c r="F1441" t="s">
        <v>8221</v>
      </c>
      <c r="G1441">
        <v>0</v>
      </c>
    </row>
    <row r="1442" spans="1:7" x14ac:dyDescent="0.2">
      <c r="A1442" s="15">
        <v>2820</v>
      </c>
      <c r="B1442" t="s">
        <v>8219</v>
      </c>
      <c r="C1442">
        <v>20</v>
      </c>
      <c r="E1442">
        <v>4024</v>
      </c>
      <c r="F1442" t="s">
        <v>8221</v>
      </c>
      <c r="G1442">
        <v>1</v>
      </c>
    </row>
    <row r="1443" spans="1:7" x14ac:dyDescent="0.2">
      <c r="A1443" s="15">
        <v>2821</v>
      </c>
      <c r="B1443" t="s">
        <v>8219</v>
      </c>
      <c r="C1443">
        <v>35</v>
      </c>
      <c r="E1443">
        <v>4025</v>
      </c>
      <c r="F1443" t="s">
        <v>8221</v>
      </c>
      <c r="G1443">
        <v>4</v>
      </c>
    </row>
    <row r="1444" spans="1:7" x14ac:dyDescent="0.2">
      <c r="A1444" s="15">
        <v>2822</v>
      </c>
      <c r="B1444" t="s">
        <v>8219</v>
      </c>
      <c r="C1444">
        <v>94</v>
      </c>
      <c r="E1444">
        <v>4026</v>
      </c>
      <c r="F1444" t="s">
        <v>8221</v>
      </c>
      <c r="G1444">
        <v>0</v>
      </c>
    </row>
    <row r="1445" spans="1:7" x14ac:dyDescent="0.2">
      <c r="A1445" s="15">
        <v>2823</v>
      </c>
      <c r="B1445" t="s">
        <v>8219</v>
      </c>
      <c r="C1445">
        <v>14</v>
      </c>
      <c r="E1445">
        <v>4027</v>
      </c>
      <c r="F1445" t="s">
        <v>8221</v>
      </c>
      <c r="G1445">
        <v>7</v>
      </c>
    </row>
    <row r="1446" spans="1:7" x14ac:dyDescent="0.2">
      <c r="A1446" s="15">
        <v>2824</v>
      </c>
      <c r="B1446" t="s">
        <v>8219</v>
      </c>
      <c r="C1446">
        <v>15</v>
      </c>
      <c r="E1446">
        <v>4028</v>
      </c>
      <c r="F1446" t="s">
        <v>8221</v>
      </c>
      <c r="G1446">
        <v>11</v>
      </c>
    </row>
    <row r="1447" spans="1:7" x14ac:dyDescent="0.2">
      <c r="A1447" s="15">
        <v>2825</v>
      </c>
      <c r="B1447" t="s">
        <v>8219</v>
      </c>
      <c r="C1447">
        <v>51</v>
      </c>
      <c r="E1447">
        <v>4029</v>
      </c>
      <c r="F1447" t="s">
        <v>8221</v>
      </c>
      <c r="G1447">
        <v>0</v>
      </c>
    </row>
    <row r="1448" spans="1:7" x14ac:dyDescent="0.2">
      <c r="A1448" s="15">
        <v>2826</v>
      </c>
      <c r="B1448" t="s">
        <v>8219</v>
      </c>
      <c r="C1448">
        <v>19</v>
      </c>
      <c r="E1448">
        <v>4030</v>
      </c>
      <c r="F1448" t="s">
        <v>8221</v>
      </c>
      <c r="G1448">
        <v>6</v>
      </c>
    </row>
    <row r="1449" spans="1:7" x14ac:dyDescent="0.2">
      <c r="A1449" s="15">
        <v>2827</v>
      </c>
      <c r="B1449" t="s">
        <v>8219</v>
      </c>
      <c r="C1449">
        <v>23</v>
      </c>
      <c r="E1449">
        <v>4031</v>
      </c>
      <c r="F1449" t="s">
        <v>8221</v>
      </c>
      <c r="G1449">
        <v>0</v>
      </c>
    </row>
    <row r="1450" spans="1:7" x14ac:dyDescent="0.2">
      <c r="A1450" s="15">
        <v>2828</v>
      </c>
      <c r="B1450" t="s">
        <v>8219</v>
      </c>
      <c r="C1450">
        <v>97</v>
      </c>
      <c r="E1450">
        <v>4032</v>
      </c>
      <c r="F1450" t="s">
        <v>8221</v>
      </c>
      <c r="G1450">
        <v>7</v>
      </c>
    </row>
    <row r="1451" spans="1:7" x14ac:dyDescent="0.2">
      <c r="A1451" s="15">
        <v>2829</v>
      </c>
      <c r="B1451" t="s">
        <v>8219</v>
      </c>
      <c r="C1451">
        <v>76</v>
      </c>
      <c r="E1451">
        <v>4033</v>
      </c>
      <c r="F1451" t="s">
        <v>8221</v>
      </c>
      <c r="G1451">
        <v>94</v>
      </c>
    </row>
    <row r="1452" spans="1:7" x14ac:dyDescent="0.2">
      <c r="A1452" s="15">
        <v>2830</v>
      </c>
      <c r="B1452" t="s">
        <v>8219</v>
      </c>
      <c r="C1452">
        <v>11</v>
      </c>
      <c r="E1452">
        <v>4034</v>
      </c>
      <c r="F1452" t="s">
        <v>8221</v>
      </c>
      <c r="G1452">
        <v>2</v>
      </c>
    </row>
    <row r="1453" spans="1:7" x14ac:dyDescent="0.2">
      <c r="A1453" s="15">
        <v>2831</v>
      </c>
      <c r="B1453" t="s">
        <v>8219</v>
      </c>
      <c r="C1453">
        <v>52</v>
      </c>
      <c r="E1453">
        <v>4035</v>
      </c>
      <c r="F1453" t="s">
        <v>8221</v>
      </c>
      <c r="G1453">
        <v>25</v>
      </c>
    </row>
    <row r="1454" spans="1:7" x14ac:dyDescent="0.2">
      <c r="A1454" s="15">
        <v>2832</v>
      </c>
      <c r="B1454" t="s">
        <v>8219</v>
      </c>
      <c r="C1454">
        <v>95</v>
      </c>
      <c r="E1454">
        <v>4036</v>
      </c>
      <c r="F1454" t="s">
        <v>8221</v>
      </c>
      <c r="G1454">
        <v>17</v>
      </c>
    </row>
    <row r="1455" spans="1:7" x14ac:dyDescent="0.2">
      <c r="A1455" s="15">
        <v>2833</v>
      </c>
      <c r="B1455" t="s">
        <v>8219</v>
      </c>
      <c r="C1455">
        <v>35</v>
      </c>
      <c r="E1455">
        <v>4037</v>
      </c>
      <c r="F1455" t="s">
        <v>8221</v>
      </c>
      <c r="G1455">
        <v>2</v>
      </c>
    </row>
    <row r="1456" spans="1:7" x14ac:dyDescent="0.2">
      <c r="A1456" s="15">
        <v>2834</v>
      </c>
      <c r="B1456" t="s">
        <v>8219</v>
      </c>
      <c r="C1456">
        <v>21</v>
      </c>
      <c r="E1456">
        <v>4038</v>
      </c>
      <c r="F1456" t="s">
        <v>8221</v>
      </c>
      <c r="G1456">
        <v>4</v>
      </c>
    </row>
    <row r="1457" spans="1:7" x14ac:dyDescent="0.2">
      <c r="A1457" s="15">
        <v>2835</v>
      </c>
      <c r="B1457" t="s">
        <v>8219</v>
      </c>
      <c r="C1457">
        <v>93</v>
      </c>
      <c r="E1457">
        <v>4039</v>
      </c>
      <c r="F1457" t="s">
        <v>8221</v>
      </c>
      <c r="G1457">
        <v>5</v>
      </c>
    </row>
    <row r="1458" spans="1:7" x14ac:dyDescent="0.2">
      <c r="A1458" s="15">
        <v>2836</v>
      </c>
      <c r="B1458" t="s">
        <v>8219</v>
      </c>
      <c r="C1458">
        <v>11</v>
      </c>
      <c r="E1458">
        <v>4040</v>
      </c>
      <c r="F1458" t="s">
        <v>8221</v>
      </c>
      <c r="G1458">
        <v>2</v>
      </c>
    </row>
    <row r="1459" spans="1:7" x14ac:dyDescent="0.2">
      <c r="A1459" s="15">
        <v>2837</v>
      </c>
      <c r="B1459" t="s">
        <v>8219</v>
      </c>
      <c r="C1459">
        <v>21</v>
      </c>
      <c r="E1459">
        <v>4041</v>
      </c>
      <c r="F1459" t="s">
        <v>8221</v>
      </c>
      <c r="G1459">
        <v>2</v>
      </c>
    </row>
    <row r="1460" spans="1:7" x14ac:dyDescent="0.2">
      <c r="A1460" s="15">
        <v>2838</v>
      </c>
      <c r="B1460" t="s">
        <v>8219</v>
      </c>
      <c r="C1460">
        <v>54</v>
      </c>
      <c r="E1460">
        <v>4042</v>
      </c>
      <c r="F1460" t="s">
        <v>8221</v>
      </c>
      <c r="G1460">
        <v>3</v>
      </c>
    </row>
    <row r="1461" spans="1:7" x14ac:dyDescent="0.2">
      <c r="A1461" s="15">
        <v>2839</v>
      </c>
      <c r="B1461" t="s">
        <v>8219</v>
      </c>
      <c r="C1461">
        <v>31</v>
      </c>
      <c r="E1461">
        <v>4043</v>
      </c>
      <c r="F1461" t="s">
        <v>8221</v>
      </c>
      <c r="G1461">
        <v>0</v>
      </c>
    </row>
    <row r="1462" spans="1:7" x14ac:dyDescent="0.2">
      <c r="A1462" s="15">
        <v>2840</v>
      </c>
      <c r="B1462" t="s">
        <v>8219</v>
      </c>
      <c r="C1462">
        <v>132</v>
      </c>
      <c r="E1462">
        <v>4044</v>
      </c>
      <c r="F1462" t="s">
        <v>8221</v>
      </c>
      <c r="G1462">
        <v>4</v>
      </c>
    </row>
    <row r="1463" spans="1:7" x14ac:dyDescent="0.2">
      <c r="A1463" s="15">
        <v>2921</v>
      </c>
      <c r="B1463" t="s">
        <v>8219</v>
      </c>
      <c r="C1463">
        <v>3</v>
      </c>
      <c r="E1463">
        <v>4045</v>
      </c>
      <c r="F1463" t="s">
        <v>8221</v>
      </c>
      <c r="G1463">
        <v>1</v>
      </c>
    </row>
    <row r="1464" spans="1:7" x14ac:dyDescent="0.2">
      <c r="A1464" s="15">
        <v>2922</v>
      </c>
      <c r="B1464" t="s">
        <v>8219</v>
      </c>
      <c r="C1464">
        <v>6</v>
      </c>
      <c r="E1464">
        <v>4046</v>
      </c>
      <c r="F1464" t="s">
        <v>8221</v>
      </c>
      <c r="G1464">
        <v>12</v>
      </c>
    </row>
    <row r="1465" spans="1:7" x14ac:dyDescent="0.2">
      <c r="A1465" s="15">
        <v>2923</v>
      </c>
      <c r="B1465" t="s">
        <v>8219</v>
      </c>
      <c r="C1465">
        <v>10</v>
      </c>
      <c r="E1465">
        <v>4047</v>
      </c>
      <c r="F1465" t="s">
        <v>8221</v>
      </c>
      <c r="G1465">
        <v>4</v>
      </c>
    </row>
    <row r="1466" spans="1:7" x14ac:dyDescent="0.2">
      <c r="A1466" s="15">
        <v>2924</v>
      </c>
      <c r="B1466" t="s">
        <v>8219</v>
      </c>
      <c r="C1466">
        <v>147</v>
      </c>
      <c r="E1466">
        <v>4048</v>
      </c>
      <c r="F1466" t="s">
        <v>8221</v>
      </c>
      <c r="G1466">
        <v>91</v>
      </c>
    </row>
    <row r="1467" spans="1:7" x14ac:dyDescent="0.2">
      <c r="A1467" s="15">
        <v>2925</v>
      </c>
      <c r="B1467" t="s">
        <v>8219</v>
      </c>
      <c r="C1467">
        <v>199</v>
      </c>
      <c r="E1467">
        <v>4049</v>
      </c>
      <c r="F1467" t="s">
        <v>8221</v>
      </c>
      <c r="G1467">
        <v>1</v>
      </c>
    </row>
    <row r="1468" spans="1:7" x14ac:dyDescent="0.2">
      <c r="A1468" s="15">
        <v>2926</v>
      </c>
      <c r="B1468" t="s">
        <v>8219</v>
      </c>
      <c r="C1468">
        <v>50</v>
      </c>
      <c r="E1468">
        <v>4050</v>
      </c>
      <c r="F1468" t="s">
        <v>8221</v>
      </c>
      <c r="G1468">
        <v>1</v>
      </c>
    </row>
    <row r="1469" spans="1:7" x14ac:dyDescent="0.2">
      <c r="A1469" s="15">
        <v>2927</v>
      </c>
      <c r="B1469" t="s">
        <v>8219</v>
      </c>
      <c r="C1469">
        <v>21</v>
      </c>
      <c r="E1469">
        <v>4051</v>
      </c>
      <c r="F1469" t="s">
        <v>8221</v>
      </c>
      <c r="G1469">
        <v>0</v>
      </c>
    </row>
    <row r="1470" spans="1:7" x14ac:dyDescent="0.2">
      <c r="A1470" s="15">
        <v>2928</v>
      </c>
      <c r="B1470" t="s">
        <v>8219</v>
      </c>
      <c r="C1470">
        <v>24</v>
      </c>
      <c r="E1470">
        <v>4052</v>
      </c>
      <c r="F1470" t="s">
        <v>8221</v>
      </c>
      <c r="G1470">
        <v>13</v>
      </c>
    </row>
    <row r="1471" spans="1:7" x14ac:dyDescent="0.2">
      <c r="A1471" s="15">
        <v>2929</v>
      </c>
      <c r="B1471" t="s">
        <v>8219</v>
      </c>
      <c r="C1471">
        <v>32</v>
      </c>
      <c r="E1471">
        <v>4053</v>
      </c>
      <c r="F1471" t="s">
        <v>8221</v>
      </c>
      <c r="G1471">
        <v>2</v>
      </c>
    </row>
    <row r="1472" spans="1:7" x14ac:dyDescent="0.2">
      <c r="A1472" s="15">
        <v>2930</v>
      </c>
      <c r="B1472" t="s">
        <v>8219</v>
      </c>
      <c r="C1472">
        <v>62</v>
      </c>
      <c r="E1472">
        <v>4054</v>
      </c>
      <c r="F1472" t="s">
        <v>8221</v>
      </c>
      <c r="G1472">
        <v>0</v>
      </c>
    </row>
    <row r="1473" spans="1:7" x14ac:dyDescent="0.2">
      <c r="A1473" s="15">
        <v>2931</v>
      </c>
      <c r="B1473" t="s">
        <v>8219</v>
      </c>
      <c r="C1473">
        <v>9</v>
      </c>
      <c r="E1473">
        <v>4055</v>
      </c>
      <c r="F1473" t="s">
        <v>8221</v>
      </c>
      <c r="G1473">
        <v>21</v>
      </c>
    </row>
    <row r="1474" spans="1:7" x14ac:dyDescent="0.2">
      <c r="A1474" s="15">
        <v>2932</v>
      </c>
      <c r="B1474" t="s">
        <v>8219</v>
      </c>
      <c r="C1474">
        <v>38</v>
      </c>
      <c r="E1474">
        <v>4056</v>
      </c>
      <c r="F1474" t="s">
        <v>8221</v>
      </c>
      <c r="G1474">
        <v>9</v>
      </c>
    </row>
    <row r="1475" spans="1:7" x14ac:dyDescent="0.2">
      <c r="A1475" s="15">
        <v>2933</v>
      </c>
      <c r="B1475" t="s">
        <v>8219</v>
      </c>
      <c r="C1475">
        <v>54</v>
      </c>
      <c r="E1475">
        <v>4057</v>
      </c>
      <c r="F1475" t="s">
        <v>8221</v>
      </c>
      <c r="G1475">
        <v>6</v>
      </c>
    </row>
    <row r="1476" spans="1:7" x14ac:dyDescent="0.2">
      <c r="A1476" s="15">
        <v>2934</v>
      </c>
      <c r="B1476" t="s">
        <v>8219</v>
      </c>
      <c r="C1476">
        <v>37</v>
      </c>
      <c r="E1476">
        <v>4058</v>
      </c>
      <c r="F1476" t="s">
        <v>8221</v>
      </c>
      <c r="G1476">
        <v>4</v>
      </c>
    </row>
    <row r="1477" spans="1:7" x14ac:dyDescent="0.2">
      <c r="A1477" s="15">
        <v>2935</v>
      </c>
      <c r="B1477" t="s">
        <v>8219</v>
      </c>
      <c r="C1477">
        <v>39</v>
      </c>
      <c r="E1477">
        <v>4059</v>
      </c>
      <c r="F1477" t="s">
        <v>8221</v>
      </c>
      <c r="G1477">
        <v>7</v>
      </c>
    </row>
    <row r="1478" spans="1:7" x14ac:dyDescent="0.2">
      <c r="A1478" s="15">
        <v>2936</v>
      </c>
      <c r="B1478" t="s">
        <v>8219</v>
      </c>
      <c r="C1478">
        <v>34</v>
      </c>
      <c r="E1478">
        <v>4060</v>
      </c>
      <c r="F1478" t="s">
        <v>8221</v>
      </c>
      <c r="G1478">
        <v>5</v>
      </c>
    </row>
    <row r="1479" spans="1:7" x14ac:dyDescent="0.2">
      <c r="A1479" s="15">
        <v>2937</v>
      </c>
      <c r="B1479" t="s">
        <v>8219</v>
      </c>
      <c r="C1479">
        <v>55</v>
      </c>
      <c r="E1479">
        <v>4061</v>
      </c>
      <c r="F1479" t="s">
        <v>8221</v>
      </c>
      <c r="G1479">
        <v>0</v>
      </c>
    </row>
    <row r="1480" spans="1:7" x14ac:dyDescent="0.2">
      <c r="A1480" s="15">
        <v>2938</v>
      </c>
      <c r="B1480" t="s">
        <v>8219</v>
      </c>
      <c r="C1480">
        <v>32</v>
      </c>
      <c r="E1480">
        <v>4062</v>
      </c>
      <c r="F1480" t="s">
        <v>8221</v>
      </c>
      <c r="G1480">
        <v>3</v>
      </c>
    </row>
    <row r="1481" spans="1:7" x14ac:dyDescent="0.2">
      <c r="A1481" s="15">
        <v>2939</v>
      </c>
      <c r="B1481" t="s">
        <v>8219</v>
      </c>
      <c r="C1481">
        <v>25</v>
      </c>
      <c r="E1481">
        <v>4063</v>
      </c>
      <c r="F1481" t="s">
        <v>8221</v>
      </c>
      <c r="G1481">
        <v>9</v>
      </c>
    </row>
    <row r="1482" spans="1:7" x14ac:dyDescent="0.2">
      <c r="A1482" s="15">
        <v>2940</v>
      </c>
      <c r="B1482" t="s">
        <v>8219</v>
      </c>
      <c r="C1482">
        <v>33</v>
      </c>
      <c r="E1482">
        <v>4064</v>
      </c>
      <c r="F1482" t="s">
        <v>8221</v>
      </c>
      <c r="G1482">
        <v>6</v>
      </c>
    </row>
    <row r="1483" spans="1:7" x14ac:dyDescent="0.2">
      <c r="A1483" s="15">
        <v>2961</v>
      </c>
      <c r="B1483" t="s">
        <v>8219</v>
      </c>
      <c r="C1483">
        <v>108</v>
      </c>
      <c r="E1483">
        <v>4065</v>
      </c>
      <c r="F1483" t="s">
        <v>8221</v>
      </c>
      <c r="G1483">
        <v>4</v>
      </c>
    </row>
    <row r="1484" spans="1:7" x14ac:dyDescent="0.2">
      <c r="A1484" s="15">
        <v>2962</v>
      </c>
      <c r="B1484" t="s">
        <v>8219</v>
      </c>
      <c r="C1484">
        <v>20</v>
      </c>
      <c r="E1484">
        <v>4066</v>
      </c>
      <c r="F1484" t="s">
        <v>8221</v>
      </c>
      <c r="G1484">
        <v>1</v>
      </c>
    </row>
    <row r="1485" spans="1:7" x14ac:dyDescent="0.2">
      <c r="A1485" s="15">
        <v>2963</v>
      </c>
      <c r="B1485" t="s">
        <v>8219</v>
      </c>
      <c r="C1485">
        <v>98</v>
      </c>
      <c r="E1485">
        <v>4067</v>
      </c>
      <c r="F1485" t="s">
        <v>8221</v>
      </c>
      <c r="G1485">
        <v>17</v>
      </c>
    </row>
    <row r="1486" spans="1:7" x14ac:dyDescent="0.2">
      <c r="A1486" s="15">
        <v>2964</v>
      </c>
      <c r="B1486" t="s">
        <v>8219</v>
      </c>
      <c r="C1486">
        <v>196</v>
      </c>
      <c r="E1486">
        <v>4068</v>
      </c>
      <c r="F1486" t="s">
        <v>8221</v>
      </c>
      <c r="G1486">
        <v>1</v>
      </c>
    </row>
    <row r="1487" spans="1:7" x14ac:dyDescent="0.2">
      <c r="A1487" s="15">
        <v>2965</v>
      </c>
      <c r="B1487" t="s">
        <v>8219</v>
      </c>
      <c r="C1487">
        <v>39</v>
      </c>
      <c r="E1487">
        <v>4069</v>
      </c>
      <c r="F1487" t="s">
        <v>8221</v>
      </c>
      <c r="G1487">
        <v>13</v>
      </c>
    </row>
    <row r="1488" spans="1:7" x14ac:dyDescent="0.2">
      <c r="A1488" s="15">
        <v>2966</v>
      </c>
      <c r="B1488" t="s">
        <v>8219</v>
      </c>
      <c r="C1488">
        <v>128</v>
      </c>
      <c r="E1488">
        <v>4070</v>
      </c>
      <c r="F1488" t="s">
        <v>8221</v>
      </c>
      <c r="G1488">
        <v>6</v>
      </c>
    </row>
    <row r="1489" spans="1:7" x14ac:dyDescent="0.2">
      <c r="A1489" s="15">
        <v>2967</v>
      </c>
      <c r="B1489" t="s">
        <v>8219</v>
      </c>
      <c r="C1489">
        <v>71</v>
      </c>
      <c r="E1489">
        <v>4071</v>
      </c>
      <c r="F1489" t="s">
        <v>8221</v>
      </c>
      <c r="G1489">
        <v>0</v>
      </c>
    </row>
    <row r="1490" spans="1:7" x14ac:dyDescent="0.2">
      <c r="A1490" s="15">
        <v>2968</v>
      </c>
      <c r="B1490" t="s">
        <v>8219</v>
      </c>
      <c r="C1490">
        <v>47</v>
      </c>
      <c r="E1490">
        <v>4072</v>
      </c>
      <c r="F1490" t="s">
        <v>8221</v>
      </c>
      <c r="G1490">
        <v>2</v>
      </c>
    </row>
    <row r="1491" spans="1:7" x14ac:dyDescent="0.2">
      <c r="A1491" s="15">
        <v>2969</v>
      </c>
      <c r="B1491" t="s">
        <v>8219</v>
      </c>
      <c r="C1491">
        <v>17</v>
      </c>
      <c r="E1491">
        <v>4073</v>
      </c>
      <c r="F1491" t="s">
        <v>8221</v>
      </c>
      <c r="G1491">
        <v>2</v>
      </c>
    </row>
    <row r="1492" spans="1:7" x14ac:dyDescent="0.2">
      <c r="A1492" s="15">
        <v>2970</v>
      </c>
      <c r="B1492" t="s">
        <v>8219</v>
      </c>
      <c r="C1492">
        <v>91</v>
      </c>
      <c r="E1492">
        <v>4074</v>
      </c>
      <c r="F1492" t="s">
        <v>8221</v>
      </c>
      <c r="G1492">
        <v>21</v>
      </c>
    </row>
    <row r="1493" spans="1:7" x14ac:dyDescent="0.2">
      <c r="A1493" s="15">
        <v>2971</v>
      </c>
      <c r="B1493" t="s">
        <v>8219</v>
      </c>
      <c r="C1493">
        <v>43</v>
      </c>
      <c r="E1493">
        <v>4075</v>
      </c>
      <c r="F1493" t="s">
        <v>8221</v>
      </c>
      <c r="G1493">
        <v>13</v>
      </c>
    </row>
    <row r="1494" spans="1:7" x14ac:dyDescent="0.2">
      <c r="A1494" s="15">
        <v>2972</v>
      </c>
      <c r="B1494" t="s">
        <v>8219</v>
      </c>
      <c r="C1494">
        <v>17</v>
      </c>
      <c r="E1494">
        <v>4076</v>
      </c>
      <c r="F1494" t="s">
        <v>8221</v>
      </c>
      <c r="G1494">
        <v>0</v>
      </c>
    </row>
    <row r="1495" spans="1:7" x14ac:dyDescent="0.2">
      <c r="A1495" s="15">
        <v>2973</v>
      </c>
      <c r="B1495" t="s">
        <v>8219</v>
      </c>
      <c r="C1495">
        <v>33</v>
      </c>
      <c r="E1495">
        <v>4077</v>
      </c>
      <c r="F1495" t="s">
        <v>8221</v>
      </c>
      <c r="G1495">
        <v>6</v>
      </c>
    </row>
    <row r="1496" spans="1:7" x14ac:dyDescent="0.2">
      <c r="A1496" s="15">
        <v>2974</v>
      </c>
      <c r="B1496" t="s">
        <v>8219</v>
      </c>
      <c r="C1496">
        <v>87</v>
      </c>
      <c r="E1496">
        <v>4078</v>
      </c>
      <c r="F1496" t="s">
        <v>8221</v>
      </c>
      <c r="G1496">
        <v>0</v>
      </c>
    </row>
    <row r="1497" spans="1:7" x14ac:dyDescent="0.2">
      <c r="A1497" s="15">
        <v>2975</v>
      </c>
      <c r="B1497" t="s">
        <v>8219</v>
      </c>
      <c r="C1497">
        <v>113</v>
      </c>
      <c r="E1497">
        <v>4079</v>
      </c>
      <c r="F1497" t="s">
        <v>8221</v>
      </c>
      <c r="G1497">
        <v>1</v>
      </c>
    </row>
    <row r="1498" spans="1:7" x14ac:dyDescent="0.2">
      <c r="A1498" s="15">
        <v>2976</v>
      </c>
      <c r="B1498" t="s">
        <v>8219</v>
      </c>
      <c r="C1498">
        <v>14</v>
      </c>
      <c r="E1498">
        <v>4080</v>
      </c>
      <c r="F1498" t="s">
        <v>8221</v>
      </c>
      <c r="G1498">
        <v>0</v>
      </c>
    </row>
    <row r="1499" spans="1:7" x14ac:dyDescent="0.2">
      <c r="A1499" s="15">
        <v>2977</v>
      </c>
      <c r="B1499" t="s">
        <v>8219</v>
      </c>
      <c r="C1499">
        <v>30</v>
      </c>
      <c r="E1499">
        <v>4081</v>
      </c>
      <c r="F1499" t="s">
        <v>8221</v>
      </c>
      <c r="G1499">
        <v>12</v>
      </c>
    </row>
    <row r="1500" spans="1:7" x14ac:dyDescent="0.2">
      <c r="A1500" s="15">
        <v>2978</v>
      </c>
      <c r="B1500" t="s">
        <v>8219</v>
      </c>
      <c r="C1500">
        <v>16</v>
      </c>
      <c r="E1500">
        <v>4082</v>
      </c>
      <c r="F1500" t="s">
        <v>8221</v>
      </c>
      <c r="G1500">
        <v>2</v>
      </c>
    </row>
    <row r="1501" spans="1:7" x14ac:dyDescent="0.2">
      <c r="A1501" s="15">
        <v>2979</v>
      </c>
      <c r="B1501" t="s">
        <v>8219</v>
      </c>
      <c r="C1501">
        <v>46</v>
      </c>
      <c r="E1501">
        <v>4083</v>
      </c>
      <c r="F1501" t="s">
        <v>8221</v>
      </c>
      <c r="G1501">
        <v>6</v>
      </c>
    </row>
    <row r="1502" spans="1:7" x14ac:dyDescent="0.2">
      <c r="A1502" s="15">
        <v>2980</v>
      </c>
      <c r="B1502" t="s">
        <v>8219</v>
      </c>
      <c r="C1502">
        <v>24</v>
      </c>
      <c r="E1502">
        <v>4084</v>
      </c>
      <c r="F1502" t="s">
        <v>8221</v>
      </c>
      <c r="G1502">
        <v>1</v>
      </c>
    </row>
    <row r="1503" spans="1:7" x14ac:dyDescent="0.2">
      <c r="A1503" s="15">
        <v>2981</v>
      </c>
      <c r="B1503" t="s">
        <v>8219</v>
      </c>
      <c r="C1503">
        <v>97</v>
      </c>
      <c r="E1503">
        <v>4085</v>
      </c>
      <c r="F1503" t="s">
        <v>8221</v>
      </c>
      <c r="G1503">
        <v>1</v>
      </c>
    </row>
    <row r="1504" spans="1:7" x14ac:dyDescent="0.2">
      <c r="A1504" s="15">
        <v>2982</v>
      </c>
      <c r="B1504" t="s">
        <v>8219</v>
      </c>
      <c r="C1504">
        <v>59</v>
      </c>
      <c r="E1504">
        <v>4086</v>
      </c>
      <c r="F1504" t="s">
        <v>8221</v>
      </c>
      <c r="G1504">
        <v>5</v>
      </c>
    </row>
    <row r="1505" spans="1:7" x14ac:dyDescent="0.2">
      <c r="A1505" s="15">
        <v>2983</v>
      </c>
      <c r="B1505" t="s">
        <v>8219</v>
      </c>
      <c r="C1505">
        <v>1095</v>
      </c>
      <c r="E1505">
        <v>4087</v>
      </c>
      <c r="F1505" t="s">
        <v>8221</v>
      </c>
      <c r="G1505">
        <v>0</v>
      </c>
    </row>
    <row r="1506" spans="1:7" x14ac:dyDescent="0.2">
      <c r="A1506" s="15">
        <v>2984</v>
      </c>
      <c r="B1506" t="s">
        <v>8219</v>
      </c>
      <c r="C1506">
        <v>218</v>
      </c>
      <c r="E1506">
        <v>4088</v>
      </c>
      <c r="F1506" t="s">
        <v>8221</v>
      </c>
      <c r="G1506">
        <v>3</v>
      </c>
    </row>
    <row r="1507" spans="1:7" x14ac:dyDescent="0.2">
      <c r="A1507" s="15">
        <v>2985</v>
      </c>
      <c r="B1507" t="s">
        <v>8219</v>
      </c>
      <c r="C1507">
        <v>111</v>
      </c>
      <c r="E1507">
        <v>4089</v>
      </c>
      <c r="F1507" t="s">
        <v>8221</v>
      </c>
      <c r="G1507">
        <v>8</v>
      </c>
    </row>
    <row r="1508" spans="1:7" x14ac:dyDescent="0.2">
      <c r="A1508" s="15">
        <v>2986</v>
      </c>
      <c r="B1508" t="s">
        <v>8219</v>
      </c>
      <c r="C1508">
        <v>56</v>
      </c>
      <c r="E1508">
        <v>4090</v>
      </c>
      <c r="F1508" t="s">
        <v>8221</v>
      </c>
      <c r="G1508">
        <v>3</v>
      </c>
    </row>
    <row r="1509" spans="1:7" x14ac:dyDescent="0.2">
      <c r="A1509" s="15">
        <v>2987</v>
      </c>
      <c r="B1509" t="s">
        <v>8219</v>
      </c>
      <c r="C1509">
        <v>265</v>
      </c>
      <c r="E1509">
        <v>4091</v>
      </c>
      <c r="F1509" t="s">
        <v>8221</v>
      </c>
      <c r="G1509">
        <v>8</v>
      </c>
    </row>
    <row r="1510" spans="1:7" x14ac:dyDescent="0.2">
      <c r="A1510" s="15">
        <v>2988</v>
      </c>
      <c r="B1510" t="s">
        <v>8219</v>
      </c>
      <c r="C1510">
        <v>28</v>
      </c>
      <c r="E1510">
        <v>4092</v>
      </c>
      <c r="F1510" t="s">
        <v>8221</v>
      </c>
      <c r="G1510">
        <v>1</v>
      </c>
    </row>
    <row r="1511" spans="1:7" x14ac:dyDescent="0.2">
      <c r="A1511" s="15">
        <v>2989</v>
      </c>
      <c r="B1511" t="s">
        <v>8219</v>
      </c>
      <c r="C1511">
        <v>364</v>
      </c>
      <c r="E1511">
        <v>4093</v>
      </c>
      <c r="F1511" t="s">
        <v>8221</v>
      </c>
      <c r="G1511">
        <v>4</v>
      </c>
    </row>
    <row r="1512" spans="1:7" x14ac:dyDescent="0.2">
      <c r="A1512" s="15">
        <v>2990</v>
      </c>
      <c r="B1512" t="s">
        <v>8219</v>
      </c>
      <c r="C1512">
        <v>27</v>
      </c>
      <c r="E1512">
        <v>4094</v>
      </c>
      <c r="F1512" t="s">
        <v>8221</v>
      </c>
      <c r="G1512">
        <v>8</v>
      </c>
    </row>
    <row r="1513" spans="1:7" x14ac:dyDescent="0.2">
      <c r="A1513" s="15">
        <v>2991</v>
      </c>
      <c r="B1513" t="s">
        <v>8219</v>
      </c>
      <c r="C1513">
        <v>93</v>
      </c>
      <c r="E1513">
        <v>4095</v>
      </c>
      <c r="F1513" t="s">
        <v>8221</v>
      </c>
      <c r="G1513">
        <v>1</v>
      </c>
    </row>
    <row r="1514" spans="1:7" x14ac:dyDescent="0.2">
      <c r="A1514" s="15">
        <v>2992</v>
      </c>
      <c r="B1514" t="s">
        <v>8219</v>
      </c>
      <c r="C1514">
        <v>64</v>
      </c>
      <c r="E1514">
        <v>4096</v>
      </c>
      <c r="F1514" t="s">
        <v>8221</v>
      </c>
      <c r="G1514">
        <v>5</v>
      </c>
    </row>
    <row r="1515" spans="1:7" x14ac:dyDescent="0.2">
      <c r="A1515" s="15">
        <v>2993</v>
      </c>
      <c r="B1515" t="s">
        <v>8219</v>
      </c>
      <c r="C1515">
        <v>22</v>
      </c>
      <c r="E1515">
        <v>4097</v>
      </c>
      <c r="F1515" t="s">
        <v>8221</v>
      </c>
      <c r="G1515">
        <v>0</v>
      </c>
    </row>
    <row r="1516" spans="1:7" x14ac:dyDescent="0.2">
      <c r="A1516" s="15">
        <v>2994</v>
      </c>
      <c r="B1516" t="s">
        <v>8219</v>
      </c>
      <c r="C1516">
        <v>59</v>
      </c>
      <c r="E1516">
        <v>4098</v>
      </c>
      <c r="F1516" t="s">
        <v>8221</v>
      </c>
      <c r="G1516">
        <v>0</v>
      </c>
    </row>
    <row r="1517" spans="1:7" x14ac:dyDescent="0.2">
      <c r="A1517" s="15">
        <v>2995</v>
      </c>
      <c r="B1517" t="s">
        <v>8219</v>
      </c>
      <c r="C1517">
        <v>249</v>
      </c>
      <c r="E1517">
        <v>4099</v>
      </c>
      <c r="F1517" t="s">
        <v>8221</v>
      </c>
      <c r="G1517">
        <v>1</v>
      </c>
    </row>
    <row r="1518" spans="1:7" x14ac:dyDescent="0.2">
      <c r="A1518" s="15">
        <v>2996</v>
      </c>
      <c r="B1518" t="s">
        <v>8219</v>
      </c>
      <c r="C1518">
        <v>392</v>
      </c>
      <c r="E1518">
        <v>4100</v>
      </c>
      <c r="F1518" t="s">
        <v>8221</v>
      </c>
      <c r="G1518">
        <v>0</v>
      </c>
    </row>
    <row r="1519" spans="1:7" x14ac:dyDescent="0.2">
      <c r="A1519" s="15">
        <v>2997</v>
      </c>
      <c r="B1519" t="s">
        <v>8219</v>
      </c>
      <c r="C1519">
        <v>115</v>
      </c>
      <c r="E1519">
        <v>4101</v>
      </c>
      <c r="F1519" t="s">
        <v>8221</v>
      </c>
      <c r="G1519">
        <v>0</v>
      </c>
    </row>
    <row r="1520" spans="1:7" x14ac:dyDescent="0.2">
      <c r="A1520" s="15">
        <v>2998</v>
      </c>
      <c r="B1520" t="s">
        <v>8219</v>
      </c>
      <c r="C1520">
        <v>433</v>
      </c>
      <c r="E1520">
        <v>4102</v>
      </c>
      <c r="F1520" t="s">
        <v>8221</v>
      </c>
      <c r="G1520">
        <v>6</v>
      </c>
    </row>
    <row r="1521" spans="1:7" x14ac:dyDescent="0.2">
      <c r="A1521" s="15">
        <v>2999</v>
      </c>
      <c r="B1521" t="s">
        <v>8219</v>
      </c>
      <c r="C1521">
        <v>20</v>
      </c>
      <c r="E1521">
        <v>4103</v>
      </c>
      <c r="F1521" t="s">
        <v>8221</v>
      </c>
      <c r="G1521">
        <v>6</v>
      </c>
    </row>
    <row r="1522" spans="1:7" x14ac:dyDescent="0.2">
      <c r="A1522" s="15">
        <v>3000</v>
      </c>
      <c r="B1522" t="s">
        <v>8219</v>
      </c>
      <c r="C1522">
        <v>8</v>
      </c>
      <c r="E1522">
        <v>4104</v>
      </c>
      <c r="F1522" t="s">
        <v>8221</v>
      </c>
      <c r="G1522">
        <v>14</v>
      </c>
    </row>
    <row r="1523" spans="1:7" x14ac:dyDescent="0.2">
      <c r="A1523" s="15">
        <v>3001</v>
      </c>
      <c r="B1523" t="s">
        <v>8219</v>
      </c>
      <c r="C1523">
        <v>175</v>
      </c>
      <c r="E1523">
        <v>4105</v>
      </c>
      <c r="F1523" t="s">
        <v>8221</v>
      </c>
      <c r="G1523">
        <v>6</v>
      </c>
    </row>
    <row r="1524" spans="1:7" x14ac:dyDescent="0.2">
      <c r="A1524" s="15">
        <v>3002</v>
      </c>
      <c r="B1524" t="s">
        <v>8219</v>
      </c>
      <c r="C1524">
        <v>104</v>
      </c>
      <c r="E1524">
        <v>4106</v>
      </c>
      <c r="F1524" t="s">
        <v>8221</v>
      </c>
      <c r="G1524">
        <v>33</v>
      </c>
    </row>
    <row r="1525" spans="1:7" x14ac:dyDescent="0.2">
      <c r="A1525" s="15">
        <v>3003</v>
      </c>
      <c r="B1525" t="s">
        <v>8219</v>
      </c>
      <c r="C1525">
        <v>17</v>
      </c>
      <c r="E1525">
        <v>4107</v>
      </c>
      <c r="F1525" t="s">
        <v>8221</v>
      </c>
      <c r="G1525">
        <v>4</v>
      </c>
    </row>
    <row r="1526" spans="1:7" x14ac:dyDescent="0.2">
      <c r="A1526" s="15">
        <v>3004</v>
      </c>
      <c r="B1526" t="s">
        <v>8219</v>
      </c>
      <c r="C1526">
        <v>277</v>
      </c>
      <c r="E1526">
        <v>4108</v>
      </c>
      <c r="F1526" t="s">
        <v>8221</v>
      </c>
      <c r="G1526">
        <v>1</v>
      </c>
    </row>
    <row r="1527" spans="1:7" x14ac:dyDescent="0.2">
      <c r="A1527" s="15">
        <v>3005</v>
      </c>
      <c r="B1527" t="s">
        <v>8219</v>
      </c>
      <c r="C1527">
        <v>118</v>
      </c>
      <c r="E1527">
        <v>4109</v>
      </c>
      <c r="F1527" t="s">
        <v>8221</v>
      </c>
      <c r="G1527">
        <v>0</v>
      </c>
    </row>
    <row r="1528" spans="1:7" x14ac:dyDescent="0.2">
      <c r="A1528" s="15">
        <v>3006</v>
      </c>
      <c r="B1528" t="s">
        <v>8219</v>
      </c>
      <c r="C1528">
        <v>97</v>
      </c>
      <c r="E1528">
        <v>4110</v>
      </c>
      <c r="F1528" t="s">
        <v>8221</v>
      </c>
      <c r="G1528">
        <v>6</v>
      </c>
    </row>
    <row r="1529" spans="1:7" x14ac:dyDescent="0.2">
      <c r="A1529" s="15">
        <v>3007</v>
      </c>
      <c r="B1529" t="s">
        <v>8219</v>
      </c>
      <c r="C1529">
        <v>20</v>
      </c>
      <c r="E1529">
        <v>4111</v>
      </c>
      <c r="F1529" t="s">
        <v>8221</v>
      </c>
      <c r="G1529">
        <v>6</v>
      </c>
    </row>
    <row r="1530" spans="1:7" x14ac:dyDescent="0.2">
      <c r="A1530" s="15">
        <v>3008</v>
      </c>
      <c r="B1530" t="s">
        <v>8219</v>
      </c>
      <c r="C1530">
        <v>26</v>
      </c>
      <c r="E1530">
        <v>4112</v>
      </c>
      <c r="F1530" t="s">
        <v>8221</v>
      </c>
      <c r="G1530">
        <v>1</v>
      </c>
    </row>
    <row r="1531" spans="1:7" x14ac:dyDescent="0.2">
      <c r="A1531" s="15">
        <v>3009</v>
      </c>
      <c r="B1531" t="s">
        <v>8219</v>
      </c>
      <c r="C1531">
        <v>128</v>
      </c>
      <c r="E1531">
        <v>4113</v>
      </c>
      <c r="F1531" t="s">
        <v>8221</v>
      </c>
      <c r="G1531">
        <v>3</v>
      </c>
    </row>
    <row r="1532" spans="1:7" x14ac:dyDescent="0.2">
      <c r="A1532" s="15">
        <v>3010</v>
      </c>
      <c r="B1532" t="s">
        <v>8219</v>
      </c>
      <c r="C1532">
        <v>15</v>
      </c>
    </row>
    <row r="1533" spans="1:7" x14ac:dyDescent="0.2">
      <c r="A1533" s="15">
        <v>3011</v>
      </c>
      <c r="B1533" t="s">
        <v>8219</v>
      </c>
      <c r="C1533">
        <v>25</v>
      </c>
    </row>
    <row r="1534" spans="1:7" x14ac:dyDescent="0.2">
      <c r="A1534" s="15">
        <v>3012</v>
      </c>
      <c r="B1534" t="s">
        <v>8219</v>
      </c>
      <c r="C1534">
        <v>55</v>
      </c>
    </row>
    <row r="1535" spans="1:7" x14ac:dyDescent="0.2">
      <c r="A1535" s="15">
        <v>3013</v>
      </c>
      <c r="B1535" t="s">
        <v>8219</v>
      </c>
      <c r="C1535">
        <v>107</v>
      </c>
    </row>
    <row r="1536" spans="1:7" x14ac:dyDescent="0.2">
      <c r="A1536" s="15">
        <v>3014</v>
      </c>
      <c r="B1536" t="s">
        <v>8219</v>
      </c>
      <c r="C1536">
        <v>557</v>
      </c>
    </row>
    <row r="1537" spans="1:3" x14ac:dyDescent="0.2">
      <c r="A1537" s="15">
        <v>3015</v>
      </c>
      <c r="B1537" t="s">
        <v>8219</v>
      </c>
      <c r="C1537">
        <v>40</v>
      </c>
    </row>
    <row r="1538" spans="1:3" x14ac:dyDescent="0.2">
      <c r="A1538" s="15">
        <v>3016</v>
      </c>
      <c r="B1538" t="s">
        <v>8219</v>
      </c>
      <c r="C1538">
        <v>36</v>
      </c>
    </row>
    <row r="1539" spans="1:3" x14ac:dyDescent="0.2">
      <c r="A1539" s="15">
        <v>3017</v>
      </c>
      <c r="B1539" t="s">
        <v>8219</v>
      </c>
      <c r="C1539">
        <v>159</v>
      </c>
    </row>
    <row r="1540" spans="1:3" x14ac:dyDescent="0.2">
      <c r="A1540" s="15">
        <v>3018</v>
      </c>
      <c r="B1540" t="s">
        <v>8219</v>
      </c>
      <c r="C1540">
        <v>41</v>
      </c>
    </row>
    <row r="1541" spans="1:3" x14ac:dyDescent="0.2">
      <c r="A1541" s="15">
        <v>3019</v>
      </c>
      <c r="B1541" t="s">
        <v>8219</v>
      </c>
      <c r="C1541">
        <v>226</v>
      </c>
    </row>
    <row r="1542" spans="1:3" x14ac:dyDescent="0.2">
      <c r="A1542" s="15">
        <v>3020</v>
      </c>
      <c r="B1542" t="s">
        <v>8219</v>
      </c>
      <c r="C1542">
        <v>30</v>
      </c>
    </row>
    <row r="1543" spans="1:3" x14ac:dyDescent="0.2">
      <c r="A1543" s="15">
        <v>3021</v>
      </c>
      <c r="B1543" t="s">
        <v>8219</v>
      </c>
      <c r="C1543">
        <v>103</v>
      </c>
    </row>
    <row r="1544" spans="1:3" x14ac:dyDescent="0.2">
      <c r="A1544" s="15">
        <v>3022</v>
      </c>
      <c r="B1544" t="s">
        <v>8219</v>
      </c>
      <c r="C1544">
        <v>62</v>
      </c>
    </row>
    <row r="1545" spans="1:3" x14ac:dyDescent="0.2">
      <c r="A1545" s="15">
        <v>3023</v>
      </c>
      <c r="B1545" t="s">
        <v>8219</v>
      </c>
      <c r="C1545">
        <v>6</v>
      </c>
    </row>
    <row r="1546" spans="1:3" x14ac:dyDescent="0.2">
      <c r="A1546" s="15">
        <v>3024</v>
      </c>
      <c r="B1546" t="s">
        <v>8219</v>
      </c>
      <c r="C1546">
        <v>182</v>
      </c>
    </row>
    <row r="1547" spans="1:3" x14ac:dyDescent="0.2">
      <c r="A1547" s="15">
        <v>3025</v>
      </c>
      <c r="B1547" t="s">
        <v>8219</v>
      </c>
      <c r="C1547">
        <v>145</v>
      </c>
    </row>
    <row r="1548" spans="1:3" x14ac:dyDescent="0.2">
      <c r="A1548" s="15">
        <v>3026</v>
      </c>
      <c r="B1548" t="s">
        <v>8219</v>
      </c>
      <c r="C1548">
        <v>25</v>
      </c>
    </row>
    <row r="1549" spans="1:3" x14ac:dyDescent="0.2">
      <c r="A1549" s="15">
        <v>3027</v>
      </c>
      <c r="B1549" t="s">
        <v>8219</v>
      </c>
      <c r="C1549">
        <v>320</v>
      </c>
    </row>
    <row r="1550" spans="1:3" x14ac:dyDescent="0.2">
      <c r="A1550" s="15">
        <v>3028</v>
      </c>
      <c r="B1550" t="s">
        <v>8219</v>
      </c>
      <c r="C1550">
        <v>99</v>
      </c>
    </row>
    <row r="1551" spans="1:3" x14ac:dyDescent="0.2">
      <c r="A1551" s="15">
        <v>3029</v>
      </c>
      <c r="B1551" t="s">
        <v>8219</v>
      </c>
      <c r="C1551">
        <v>348</v>
      </c>
    </row>
    <row r="1552" spans="1:3" x14ac:dyDescent="0.2">
      <c r="A1552" s="15">
        <v>3030</v>
      </c>
      <c r="B1552" t="s">
        <v>8219</v>
      </c>
      <c r="C1552">
        <v>41</v>
      </c>
    </row>
    <row r="1553" spans="1:3" x14ac:dyDescent="0.2">
      <c r="A1553" s="15">
        <v>3031</v>
      </c>
      <c r="B1553" t="s">
        <v>8219</v>
      </c>
      <c r="C1553">
        <v>29</v>
      </c>
    </row>
    <row r="1554" spans="1:3" x14ac:dyDescent="0.2">
      <c r="A1554" s="15">
        <v>3032</v>
      </c>
      <c r="B1554" t="s">
        <v>8219</v>
      </c>
      <c r="C1554">
        <v>25</v>
      </c>
    </row>
    <row r="1555" spans="1:3" x14ac:dyDescent="0.2">
      <c r="A1555" s="15">
        <v>3033</v>
      </c>
      <c r="B1555" t="s">
        <v>8219</v>
      </c>
      <c r="C1555">
        <v>23</v>
      </c>
    </row>
    <row r="1556" spans="1:3" x14ac:dyDescent="0.2">
      <c r="A1556" s="15">
        <v>3034</v>
      </c>
      <c r="B1556" t="s">
        <v>8219</v>
      </c>
      <c r="C1556">
        <v>1260</v>
      </c>
    </row>
    <row r="1557" spans="1:3" x14ac:dyDescent="0.2">
      <c r="A1557" s="15">
        <v>3035</v>
      </c>
      <c r="B1557" t="s">
        <v>8219</v>
      </c>
      <c r="C1557">
        <v>307</v>
      </c>
    </row>
    <row r="1558" spans="1:3" x14ac:dyDescent="0.2">
      <c r="A1558" s="15">
        <v>3036</v>
      </c>
      <c r="B1558" t="s">
        <v>8219</v>
      </c>
      <c r="C1558">
        <v>329</v>
      </c>
    </row>
    <row r="1559" spans="1:3" x14ac:dyDescent="0.2">
      <c r="A1559" s="15">
        <v>3037</v>
      </c>
      <c r="B1559" t="s">
        <v>8219</v>
      </c>
      <c r="C1559">
        <v>32</v>
      </c>
    </row>
    <row r="1560" spans="1:3" x14ac:dyDescent="0.2">
      <c r="A1560" s="15">
        <v>3038</v>
      </c>
      <c r="B1560" t="s">
        <v>8219</v>
      </c>
      <c r="C1560">
        <v>27</v>
      </c>
    </row>
    <row r="1561" spans="1:3" x14ac:dyDescent="0.2">
      <c r="A1561" s="15">
        <v>3039</v>
      </c>
      <c r="B1561" t="s">
        <v>8219</v>
      </c>
      <c r="C1561">
        <v>236</v>
      </c>
    </row>
    <row r="1562" spans="1:3" x14ac:dyDescent="0.2">
      <c r="A1562" s="15">
        <v>3040</v>
      </c>
      <c r="B1562" t="s">
        <v>8219</v>
      </c>
      <c r="C1562">
        <v>42</v>
      </c>
    </row>
    <row r="1563" spans="1:3" x14ac:dyDescent="0.2">
      <c r="A1563" s="15">
        <v>3041</v>
      </c>
      <c r="B1563" t="s">
        <v>8219</v>
      </c>
      <c r="C1563">
        <v>95</v>
      </c>
    </row>
    <row r="1564" spans="1:3" x14ac:dyDescent="0.2">
      <c r="A1564" s="15">
        <v>3042</v>
      </c>
      <c r="B1564" t="s">
        <v>8219</v>
      </c>
      <c r="C1564">
        <v>37</v>
      </c>
    </row>
    <row r="1565" spans="1:3" x14ac:dyDescent="0.2">
      <c r="A1565" s="15">
        <v>3043</v>
      </c>
      <c r="B1565" t="s">
        <v>8219</v>
      </c>
      <c r="C1565">
        <v>128</v>
      </c>
    </row>
    <row r="1566" spans="1:3" x14ac:dyDescent="0.2">
      <c r="A1566" s="15">
        <v>3044</v>
      </c>
      <c r="B1566" t="s">
        <v>8219</v>
      </c>
      <c r="C1566">
        <v>156</v>
      </c>
    </row>
    <row r="1567" spans="1:3" x14ac:dyDescent="0.2">
      <c r="A1567" s="15">
        <v>3045</v>
      </c>
      <c r="B1567" t="s">
        <v>8219</v>
      </c>
      <c r="C1567">
        <v>64</v>
      </c>
    </row>
    <row r="1568" spans="1:3" x14ac:dyDescent="0.2">
      <c r="A1568" s="15">
        <v>3046</v>
      </c>
      <c r="B1568" t="s">
        <v>8219</v>
      </c>
      <c r="C1568">
        <v>58</v>
      </c>
    </row>
    <row r="1569" spans="1:3" x14ac:dyDescent="0.2">
      <c r="A1569" s="15">
        <v>3047</v>
      </c>
      <c r="B1569" t="s">
        <v>8219</v>
      </c>
      <c r="C1569">
        <v>20</v>
      </c>
    </row>
    <row r="1570" spans="1:3" x14ac:dyDescent="0.2">
      <c r="A1570" s="15">
        <v>3048</v>
      </c>
      <c r="B1570" t="s">
        <v>8219</v>
      </c>
      <c r="C1570">
        <v>47</v>
      </c>
    </row>
    <row r="1571" spans="1:3" x14ac:dyDescent="0.2">
      <c r="A1571" s="15">
        <v>3049</v>
      </c>
      <c r="B1571" t="s">
        <v>8219</v>
      </c>
      <c r="C1571">
        <v>54</v>
      </c>
    </row>
    <row r="1572" spans="1:3" x14ac:dyDescent="0.2">
      <c r="A1572" s="15">
        <v>3050</v>
      </c>
      <c r="B1572" t="s">
        <v>8219</v>
      </c>
      <c r="C1572">
        <v>9</v>
      </c>
    </row>
    <row r="1573" spans="1:3" x14ac:dyDescent="0.2">
      <c r="A1573" s="15">
        <v>3147</v>
      </c>
      <c r="B1573" t="s">
        <v>8219</v>
      </c>
      <c r="C1573">
        <v>213</v>
      </c>
    </row>
    <row r="1574" spans="1:3" x14ac:dyDescent="0.2">
      <c r="A1574" s="15">
        <v>3148</v>
      </c>
      <c r="B1574" t="s">
        <v>8219</v>
      </c>
      <c r="C1574">
        <v>57</v>
      </c>
    </row>
    <row r="1575" spans="1:3" x14ac:dyDescent="0.2">
      <c r="A1575" s="15">
        <v>3149</v>
      </c>
      <c r="B1575" t="s">
        <v>8219</v>
      </c>
      <c r="C1575">
        <v>25</v>
      </c>
    </row>
    <row r="1576" spans="1:3" x14ac:dyDescent="0.2">
      <c r="A1576" s="15">
        <v>3150</v>
      </c>
      <c r="B1576" t="s">
        <v>8219</v>
      </c>
      <c r="C1576">
        <v>104</v>
      </c>
    </row>
    <row r="1577" spans="1:3" x14ac:dyDescent="0.2">
      <c r="A1577" s="15">
        <v>3151</v>
      </c>
      <c r="B1577" t="s">
        <v>8219</v>
      </c>
      <c r="C1577">
        <v>34</v>
      </c>
    </row>
    <row r="1578" spans="1:3" x14ac:dyDescent="0.2">
      <c r="A1578" s="15">
        <v>3152</v>
      </c>
      <c r="B1578" t="s">
        <v>8219</v>
      </c>
      <c r="C1578">
        <v>67</v>
      </c>
    </row>
    <row r="1579" spans="1:3" x14ac:dyDescent="0.2">
      <c r="A1579" s="15">
        <v>3153</v>
      </c>
      <c r="B1579" t="s">
        <v>8219</v>
      </c>
      <c r="C1579">
        <v>241</v>
      </c>
    </row>
    <row r="1580" spans="1:3" x14ac:dyDescent="0.2">
      <c r="A1580" s="15">
        <v>3154</v>
      </c>
      <c r="B1580" t="s">
        <v>8219</v>
      </c>
      <c r="C1580">
        <v>123</v>
      </c>
    </row>
    <row r="1581" spans="1:3" x14ac:dyDescent="0.2">
      <c r="A1581" s="15">
        <v>3155</v>
      </c>
      <c r="B1581" t="s">
        <v>8219</v>
      </c>
      <c r="C1581">
        <v>302</v>
      </c>
    </row>
    <row r="1582" spans="1:3" x14ac:dyDescent="0.2">
      <c r="A1582" s="15">
        <v>3156</v>
      </c>
      <c r="B1582" t="s">
        <v>8219</v>
      </c>
      <c r="C1582">
        <v>89</v>
      </c>
    </row>
    <row r="1583" spans="1:3" x14ac:dyDescent="0.2">
      <c r="A1583" s="15">
        <v>3157</v>
      </c>
      <c r="B1583" t="s">
        <v>8219</v>
      </c>
      <c r="C1583">
        <v>41</v>
      </c>
    </row>
    <row r="1584" spans="1:3" x14ac:dyDescent="0.2">
      <c r="A1584" s="15">
        <v>3158</v>
      </c>
      <c r="B1584" t="s">
        <v>8219</v>
      </c>
      <c r="C1584">
        <v>69</v>
      </c>
    </row>
    <row r="1585" spans="1:3" x14ac:dyDescent="0.2">
      <c r="A1585" s="15">
        <v>3159</v>
      </c>
      <c r="B1585" t="s">
        <v>8219</v>
      </c>
      <c r="C1585">
        <v>52</v>
      </c>
    </row>
    <row r="1586" spans="1:3" x14ac:dyDescent="0.2">
      <c r="A1586" s="15">
        <v>3160</v>
      </c>
      <c r="B1586" t="s">
        <v>8219</v>
      </c>
      <c r="C1586">
        <v>57</v>
      </c>
    </row>
    <row r="1587" spans="1:3" x14ac:dyDescent="0.2">
      <c r="A1587" s="15">
        <v>3161</v>
      </c>
      <c r="B1587" t="s">
        <v>8219</v>
      </c>
      <c r="C1587">
        <v>74</v>
      </c>
    </row>
    <row r="1588" spans="1:3" x14ac:dyDescent="0.2">
      <c r="A1588" s="15">
        <v>3162</v>
      </c>
      <c r="B1588" t="s">
        <v>8219</v>
      </c>
      <c r="C1588">
        <v>63</v>
      </c>
    </row>
    <row r="1589" spans="1:3" x14ac:dyDescent="0.2">
      <c r="A1589" s="15">
        <v>3163</v>
      </c>
      <c r="B1589" t="s">
        <v>8219</v>
      </c>
      <c r="C1589">
        <v>72</v>
      </c>
    </row>
    <row r="1590" spans="1:3" x14ac:dyDescent="0.2">
      <c r="A1590" s="15">
        <v>3164</v>
      </c>
      <c r="B1590" t="s">
        <v>8219</v>
      </c>
      <c r="C1590">
        <v>71</v>
      </c>
    </row>
    <row r="1591" spans="1:3" x14ac:dyDescent="0.2">
      <c r="A1591" s="15">
        <v>3165</v>
      </c>
      <c r="B1591" t="s">
        <v>8219</v>
      </c>
      <c r="C1591">
        <v>21</v>
      </c>
    </row>
    <row r="1592" spans="1:3" x14ac:dyDescent="0.2">
      <c r="A1592" s="15">
        <v>3166</v>
      </c>
      <c r="B1592" t="s">
        <v>8219</v>
      </c>
      <c r="C1592">
        <v>930</v>
      </c>
    </row>
    <row r="1593" spans="1:3" x14ac:dyDescent="0.2">
      <c r="A1593" s="15">
        <v>3167</v>
      </c>
      <c r="B1593" t="s">
        <v>8219</v>
      </c>
      <c r="C1593">
        <v>55</v>
      </c>
    </row>
    <row r="1594" spans="1:3" x14ac:dyDescent="0.2">
      <c r="A1594" s="15">
        <v>3168</v>
      </c>
      <c r="B1594" t="s">
        <v>8219</v>
      </c>
      <c r="C1594">
        <v>61</v>
      </c>
    </row>
    <row r="1595" spans="1:3" x14ac:dyDescent="0.2">
      <c r="A1595" s="15">
        <v>3169</v>
      </c>
      <c r="B1595" t="s">
        <v>8219</v>
      </c>
      <c r="C1595">
        <v>82</v>
      </c>
    </row>
    <row r="1596" spans="1:3" x14ac:dyDescent="0.2">
      <c r="A1596" s="15">
        <v>3170</v>
      </c>
      <c r="B1596" t="s">
        <v>8219</v>
      </c>
      <c r="C1596">
        <v>71</v>
      </c>
    </row>
    <row r="1597" spans="1:3" x14ac:dyDescent="0.2">
      <c r="A1597" s="15">
        <v>3171</v>
      </c>
      <c r="B1597" t="s">
        <v>8219</v>
      </c>
      <c r="C1597">
        <v>117</v>
      </c>
    </row>
    <row r="1598" spans="1:3" x14ac:dyDescent="0.2">
      <c r="A1598" s="15">
        <v>3172</v>
      </c>
      <c r="B1598" t="s">
        <v>8219</v>
      </c>
      <c r="C1598">
        <v>29</v>
      </c>
    </row>
    <row r="1599" spans="1:3" x14ac:dyDescent="0.2">
      <c r="A1599" s="15">
        <v>3173</v>
      </c>
      <c r="B1599" t="s">
        <v>8219</v>
      </c>
      <c r="C1599">
        <v>74</v>
      </c>
    </row>
    <row r="1600" spans="1:3" x14ac:dyDescent="0.2">
      <c r="A1600" s="15">
        <v>3174</v>
      </c>
      <c r="B1600" t="s">
        <v>8219</v>
      </c>
      <c r="C1600">
        <v>23</v>
      </c>
    </row>
    <row r="1601" spans="1:3" x14ac:dyDescent="0.2">
      <c r="A1601" s="15">
        <v>3175</v>
      </c>
      <c r="B1601" t="s">
        <v>8219</v>
      </c>
      <c r="C1601">
        <v>60</v>
      </c>
    </row>
    <row r="1602" spans="1:3" x14ac:dyDescent="0.2">
      <c r="A1602" s="15">
        <v>3176</v>
      </c>
      <c r="B1602" t="s">
        <v>8219</v>
      </c>
      <c r="C1602">
        <v>55</v>
      </c>
    </row>
    <row r="1603" spans="1:3" x14ac:dyDescent="0.2">
      <c r="A1603" s="15">
        <v>3177</v>
      </c>
      <c r="B1603" t="s">
        <v>8219</v>
      </c>
      <c r="C1603">
        <v>51</v>
      </c>
    </row>
    <row r="1604" spans="1:3" x14ac:dyDescent="0.2">
      <c r="A1604" s="15">
        <v>3178</v>
      </c>
      <c r="B1604" t="s">
        <v>8219</v>
      </c>
      <c r="C1604">
        <v>78</v>
      </c>
    </row>
    <row r="1605" spans="1:3" x14ac:dyDescent="0.2">
      <c r="A1605" s="15">
        <v>3179</v>
      </c>
      <c r="B1605" t="s">
        <v>8219</v>
      </c>
      <c r="C1605">
        <v>62</v>
      </c>
    </row>
    <row r="1606" spans="1:3" x14ac:dyDescent="0.2">
      <c r="A1606" s="15">
        <v>3180</v>
      </c>
      <c r="B1606" t="s">
        <v>8219</v>
      </c>
      <c r="C1606">
        <v>45</v>
      </c>
    </row>
    <row r="1607" spans="1:3" x14ac:dyDescent="0.2">
      <c r="A1607" s="15">
        <v>3181</v>
      </c>
      <c r="B1607" t="s">
        <v>8219</v>
      </c>
      <c r="C1607">
        <v>15</v>
      </c>
    </row>
    <row r="1608" spans="1:3" x14ac:dyDescent="0.2">
      <c r="A1608" s="15">
        <v>3182</v>
      </c>
      <c r="B1608" t="s">
        <v>8219</v>
      </c>
      <c r="C1608">
        <v>151</v>
      </c>
    </row>
    <row r="1609" spans="1:3" x14ac:dyDescent="0.2">
      <c r="A1609" s="15">
        <v>3183</v>
      </c>
      <c r="B1609" t="s">
        <v>8219</v>
      </c>
      <c r="C1609">
        <v>68</v>
      </c>
    </row>
    <row r="1610" spans="1:3" x14ac:dyDescent="0.2">
      <c r="A1610" s="15">
        <v>3184</v>
      </c>
      <c r="B1610" t="s">
        <v>8219</v>
      </c>
      <c r="C1610">
        <v>46</v>
      </c>
    </row>
    <row r="1611" spans="1:3" x14ac:dyDescent="0.2">
      <c r="A1611" s="15">
        <v>3185</v>
      </c>
      <c r="B1611" t="s">
        <v>8219</v>
      </c>
      <c r="C1611">
        <v>24</v>
      </c>
    </row>
    <row r="1612" spans="1:3" x14ac:dyDescent="0.2">
      <c r="A1612" s="15">
        <v>3186</v>
      </c>
      <c r="B1612" t="s">
        <v>8219</v>
      </c>
      <c r="C1612">
        <v>70</v>
      </c>
    </row>
    <row r="1613" spans="1:3" x14ac:dyDescent="0.2">
      <c r="A1613" s="15">
        <v>3187</v>
      </c>
      <c r="B1613" t="s">
        <v>8219</v>
      </c>
      <c r="C1613">
        <v>244</v>
      </c>
    </row>
    <row r="1614" spans="1:3" x14ac:dyDescent="0.2">
      <c r="A1614" s="15">
        <v>3208</v>
      </c>
      <c r="B1614" t="s">
        <v>8219</v>
      </c>
      <c r="C1614">
        <v>82</v>
      </c>
    </row>
    <row r="1615" spans="1:3" x14ac:dyDescent="0.2">
      <c r="A1615" s="15">
        <v>3209</v>
      </c>
      <c r="B1615" t="s">
        <v>8219</v>
      </c>
      <c r="C1615">
        <v>226</v>
      </c>
    </row>
    <row r="1616" spans="1:3" x14ac:dyDescent="0.2">
      <c r="A1616" s="15">
        <v>3210</v>
      </c>
      <c r="B1616" t="s">
        <v>8219</v>
      </c>
      <c r="C1616">
        <v>60</v>
      </c>
    </row>
    <row r="1617" spans="1:3" x14ac:dyDescent="0.2">
      <c r="A1617" s="15">
        <v>3211</v>
      </c>
      <c r="B1617" t="s">
        <v>8219</v>
      </c>
      <c r="C1617">
        <v>322</v>
      </c>
    </row>
    <row r="1618" spans="1:3" x14ac:dyDescent="0.2">
      <c r="A1618" s="15">
        <v>3212</v>
      </c>
      <c r="B1618" t="s">
        <v>8219</v>
      </c>
      <c r="C1618">
        <v>94</v>
      </c>
    </row>
    <row r="1619" spans="1:3" x14ac:dyDescent="0.2">
      <c r="A1619" s="15">
        <v>3213</v>
      </c>
      <c r="B1619" t="s">
        <v>8219</v>
      </c>
      <c r="C1619">
        <v>47</v>
      </c>
    </row>
    <row r="1620" spans="1:3" x14ac:dyDescent="0.2">
      <c r="A1620" s="15">
        <v>3214</v>
      </c>
      <c r="B1620" t="s">
        <v>8219</v>
      </c>
      <c r="C1620">
        <v>115</v>
      </c>
    </row>
    <row r="1621" spans="1:3" x14ac:dyDescent="0.2">
      <c r="A1621" s="15">
        <v>3215</v>
      </c>
      <c r="B1621" t="s">
        <v>8219</v>
      </c>
      <c r="C1621">
        <v>134</v>
      </c>
    </row>
    <row r="1622" spans="1:3" x14ac:dyDescent="0.2">
      <c r="A1622" s="15">
        <v>3216</v>
      </c>
      <c r="B1622" t="s">
        <v>8219</v>
      </c>
      <c r="C1622">
        <v>35</v>
      </c>
    </row>
    <row r="1623" spans="1:3" x14ac:dyDescent="0.2">
      <c r="A1623" s="15">
        <v>3217</v>
      </c>
      <c r="B1623" t="s">
        <v>8219</v>
      </c>
      <c r="C1623">
        <v>104</v>
      </c>
    </row>
    <row r="1624" spans="1:3" x14ac:dyDescent="0.2">
      <c r="A1624" s="15">
        <v>3218</v>
      </c>
      <c r="B1624" t="s">
        <v>8219</v>
      </c>
      <c r="C1624">
        <v>184</v>
      </c>
    </row>
    <row r="1625" spans="1:3" x14ac:dyDescent="0.2">
      <c r="A1625" s="15">
        <v>3219</v>
      </c>
      <c r="B1625" t="s">
        <v>8219</v>
      </c>
      <c r="C1625">
        <v>119</v>
      </c>
    </row>
    <row r="1626" spans="1:3" x14ac:dyDescent="0.2">
      <c r="A1626" s="15">
        <v>3220</v>
      </c>
      <c r="B1626" t="s">
        <v>8219</v>
      </c>
      <c r="C1626">
        <v>59</v>
      </c>
    </row>
    <row r="1627" spans="1:3" x14ac:dyDescent="0.2">
      <c r="A1627" s="15">
        <v>3221</v>
      </c>
      <c r="B1627" t="s">
        <v>8219</v>
      </c>
      <c r="C1627">
        <v>113</v>
      </c>
    </row>
    <row r="1628" spans="1:3" x14ac:dyDescent="0.2">
      <c r="A1628" s="15">
        <v>3222</v>
      </c>
      <c r="B1628" t="s">
        <v>8219</v>
      </c>
      <c r="C1628">
        <v>84</v>
      </c>
    </row>
    <row r="1629" spans="1:3" x14ac:dyDescent="0.2">
      <c r="A1629" s="15">
        <v>3223</v>
      </c>
      <c r="B1629" t="s">
        <v>8219</v>
      </c>
      <c r="C1629">
        <v>74</v>
      </c>
    </row>
    <row r="1630" spans="1:3" x14ac:dyDescent="0.2">
      <c r="A1630" s="15">
        <v>3224</v>
      </c>
      <c r="B1630" t="s">
        <v>8219</v>
      </c>
      <c r="C1630">
        <v>216</v>
      </c>
    </row>
    <row r="1631" spans="1:3" x14ac:dyDescent="0.2">
      <c r="A1631" s="15">
        <v>3225</v>
      </c>
      <c r="B1631" t="s">
        <v>8219</v>
      </c>
      <c r="C1631">
        <v>39</v>
      </c>
    </row>
    <row r="1632" spans="1:3" x14ac:dyDescent="0.2">
      <c r="A1632" s="15">
        <v>3226</v>
      </c>
      <c r="B1632" t="s">
        <v>8219</v>
      </c>
      <c r="C1632">
        <v>21</v>
      </c>
    </row>
    <row r="1633" spans="1:3" x14ac:dyDescent="0.2">
      <c r="A1633" s="15">
        <v>3227</v>
      </c>
      <c r="B1633" t="s">
        <v>8219</v>
      </c>
      <c r="C1633">
        <v>30</v>
      </c>
    </row>
    <row r="1634" spans="1:3" x14ac:dyDescent="0.2">
      <c r="A1634" s="15">
        <v>3228</v>
      </c>
      <c r="B1634" t="s">
        <v>8219</v>
      </c>
      <c r="C1634">
        <v>37</v>
      </c>
    </row>
    <row r="1635" spans="1:3" x14ac:dyDescent="0.2">
      <c r="A1635" s="15">
        <v>3229</v>
      </c>
      <c r="B1635" t="s">
        <v>8219</v>
      </c>
      <c r="C1635">
        <v>202</v>
      </c>
    </row>
    <row r="1636" spans="1:3" x14ac:dyDescent="0.2">
      <c r="A1636" s="15">
        <v>3230</v>
      </c>
      <c r="B1636" t="s">
        <v>8219</v>
      </c>
      <c r="C1636">
        <v>37</v>
      </c>
    </row>
    <row r="1637" spans="1:3" x14ac:dyDescent="0.2">
      <c r="A1637" s="15">
        <v>3231</v>
      </c>
      <c r="B1637" t="s">
        <v>8219</v>
      </c>
      <c r="C1637">
        <v>28</v>
      </c>
    </row>
    <row r="1638" spans="1:3" x14ac:dyDescent="0.2">
      <c r="A1638" s="15">
        <v>3232</v>
      </c>
      <c r="B1638" t="s">
        <v>8219</v>
      </c>
      <c r="C1638">
        <v>26</v>
      </c>
    </row>
    <row r="1639" spans="1:3" x14ac:dyDescent="0.2">
      <c r="A1639" s="15">
        <v>3233</v>
      </c>
      <c r="B1639" t="s">
        <v>8219</v>
      </c>
      <c r="C1639">
        <v>61</v>
      </c>
    </row>
    <row r="1640" spans="1:3" x14ac:dyDescent="0.2">
      <c r="A1640" s="15">
        <v>3234</v>
      </c>
      <c r="B1640" t="s">
        <v>8219</v>
      </c>
      <c r="C1640">
        <v>115</v>
      </c>
    </row>
    <row r="1641" spans="1:3" x14ac:dyDescent="0.2">
      <c r="A1641" s="15">
        <v>3235</v>
      </c>
      <c r="B1641" t="s">
        <v>8219</v>
      </c>
      <c r="C1641">
        <v>181</v>
      </c>
    </row>
    <row r="1642" spans="1:3" x14ac:dyDescent="0.2">
      <c r="A1642" s="15">
        <v>3236</v>
      </c>
      <c r="B1642" t="s">
        <v>8219</v>
      </c>
      <c r="C1642">
        <v>110</v>
      </c>
    </row>
    <row r="1643" spans="1:3" x14ac:dyDescent="0.2">
      <c r="A1643" s="15">
        <v>3237</v>
      </c>
      <c r="B1643" t="s">
        <v>8219</v>
      </c>
      <c r="C1643">
        <v>269</v>
      </c>
    </row>
    <row r="1644" spans="1:3" x14ac:dyDescent="0.2">
      <c r="A1644" s="15">
        <v>3238</v>
      </c>
      <c r="B1644" t="s">
        <v>8219</v>
      </c>
      <c r="C1644">
        <v>79</v>
      </c>
    </row>
    <row r="1645" spans="1:3" x14ac:dyDescent="0.2">
      <c r="A1645" s="15">
        <v>3239</v>
      </c>
      <c r="B1645" t="s">
        <v>8219</v>
      </c>
      <c r="C1645">
        <v>104</v>
      </c>
    </row>
    <row r="1646" spans="1:3" x14ac:dyDescent="0.2">
      <c r="A1646" s="15">
        <v>3240</v>
      </c>
      <c r="B1646" t="s">
        <v>8219</v>
      </c>
      <c r="C1646">
        <v>34</v>
      </c>
    </row>
    <row r="1647" spans="1:3" x14ac:dyDescent="0.2">
      <c r="A1647" s="15">
        <v>3241</v>
      </c>
      <c r="B1647" t="s">
        <v>8219</v>
      </c>
      <c r="C1647">
        <v>167</v>
      </c>
    </row>
    <row r="1648" spans="1:3" x14ac:dyDescent="0.2">
      <c r="A1648" s="15">
        <v>3242</v>
      </c>
      <c r="B1648" t="s">
        <v>8219</v>
      </c>
      <c r="C1648">
        <v>183</v>
      </c>
    </row>
    <row r="1649" spans="1:3" x14ac:dyDescent="0.2">
      <c r="A1649" s="15">
        <v>3243</v>
      </c>
      <c r="B1649" t="s">
        <v>8219</v>
      </c>
      <c r="C1649">
        <v>71</v>
      </c>
    </row>
    <row r="1650" spans="1:3" x14ac:dyDescent="0.2">
      <c r="A1650" s="15">
        <v>3244</v>
      </c>
      <c r="B1650" t="s">
        <v>8219</v>
      </c>
      <c r="C1650">
        <v>69</v>
      </c>
    </row>
    <row r="1651" spans="1:3" x14ac:dyDescent="0.2">
      <c r="A1651" s="15">
        <v>3245</v>
      </c>
      <c r="B1651" t="s">
        <v>8219</v>
      </c>
      <c r="C1651">
        <v>270</v>
      </c>
    </row>
    <row r="1652" spans="1:3" x14ac:dyDescent="0.2">
      <c r="A1652" s="15">
        <v>3246</v>
      </c>
      <c r="B1652" t="s">
        <v>8219</v>
      </c>
      <c r="C1652">
        <v>193</v>
      </c>
    </row>
    <row r="1653" spans="1:3" x14ac:dyDescent="0.2">
      <c r="A1653" s="15">
        <v>3247</v>
      </c>
      <c r="B1653" t="s">
        <v>8219</v>
      </c>
      <c r="C1653">
        <v>57</v>
      </c>
    </row>
    <row r="1654" spans="1:3" x14ac:dyDescent="0.2">
      <c r="A1654" s="15">
        <v>3248</v>
      </c>
      <c r="B1654" t="s">
        <v>8219</v>
      </c>
      <c r="C1654">
        <v>200</v>
      </c>
    </row>
    <row r="1655" spans="1:3" x14ac:dyDescent="0.2">
      <c r="A1655" s="15">
        <v>3249</v>
      </c>
      <c r="B1655" t="s">
        <v>8219</v>
      </c>
      <c r="C1655">
        <v>88</v>
      </c>
    </row>
    <row r="1656" spans="1:3" x14ac:dyDescent="0.2">
      <c r="A1656" s="15">
        <v>3250</v>
      </c>
      <c r="B1656" t="s">
        <v>8219</v>
      </c>
      <c r="C1656">
        <v>213</v>
      </c>
    </row>
    <row r="1657" spans="1:3" x14ac:dyDescent="0.2">
      <c r="A1657" s="15">
        <v>3251</v>
      </c>
      <c r="B1657" t="s">
        <v>8219</v>
      </c>
      <c r="C1657">
        <v>20</v>
      </c>
    </row>
    <row r="1658" spans="1:3" x14ac:dyDescent="0.2">
      <c r="A1658" s="15">
        <v>3252</v>
      </c>
      <c r="B1658" t="s">
        <v>8219</v>
      </c>
      <c r="C1658">
        <v>50</v>
      </c>
    </row>
    <row r="1659" spans="1:3" x14ac:dyDescent="0.2">
      <c r="A1659" s="15">
        <v>3253</v>
      </c>
      <c r="B1659" t="s">
        <v>8219</v>
      </c>
      <c r="C1659">
        <v>115</v>
      </c>
    </row>
    <row r="1660" spans="1:3" x14ac:dyDescent="0.2">
      <c r="A1660" s="15">
        <v>3254</v>
      </c>
      <c r="B1660" t="s">
        <v>8219</v>
      </c>
      <c r="C1660">
        <v>186</v>
      </c>
    </row>
    <row r="1661" spans="1:3" x14ac:dyDescent="0.2">
      <c r="A1661" s="15">
        <v>3255</v>
      </c>
      <c r="B1661" t="s">
        <v>8219</v>
      </c>
      <c r="C1661">
        <v>18</v>
      </c>
    </row>
    <row r="1662" spans="1:3" x14ac:dyDescent="0.2">
      <c r="A1662" s="15">
        <v>3256</v>
      </c>
      <c r="B1662" t="s">
        <v>8219</v>
      </c>
      <c r="C1662">
        <v>176</v>
      </c>
    </row>
    <row r="1663" spans="1:3" x14ac:dyDescent="0.2">
      <c r="A1663" s="15">
        <v>3257</v>
      </c>
      <c r="B1663" t="s">
        <v>8219</v>
      </c>
      <c r="C1663">
        <v>41</v>
      </c>
    </row>
    <row r="1664" spans="1:3" x14ac:dyDescent="0.2">
      <c r="A1664" s="15">
        <v>3258</v>
      </c>
      <c r="B1664" t="s">
        <v>8219</v>
      </c>
      <c r="C1664">
        <v>75</v>
      </c>
    </row>
    <row r="1665" spans="1:3" x14ac:dyDescent="0.2">
      <c r="A1665" s="15">
        <v>3259</v>
      </c>
      <c r="B1665" t="s">
        <v>8219</v>
      </c>
      <c r="C1665">
        <v>97</v>
      </c>
    </row>
    <row r="1666" spans="1:3" x14ac:dyDescent="0.2">
      <c r="A1666" s="15">
        <v>3260</v>
      </c>
      <c r="B1666" t="s">
        <v>8219</v>
      </c>
      <c r="C1666">
        <v>73</v>
      </c>
    </row>
    <row r="1667" spans="1:3" x14ac:dyDescent="0.2">
      <c r="A1667" s="15">
        <v>3261</v>
      </c>
      <c r="B1667" t="s">
        <v>8219</v>
      </c>
      <c r="C1667">
        <v>49</v>
      </c>
    </row>
    <row r="1668" spans="1:3" x14ac:dyDescent="0.2">
      <c r="A1668" s="15">
        <v>3262</v>
      </c>
      <c r="B1668" t="s">
        <v>8219</v>
      </c>
      <c r="C1668">
        <v>134</v>
      </c>
    </row>
    <row r="1669" spans="1:3" x14ac:dyDescent="0.2">
      <c r="A1669" s="15">
        <v>3263</v>
      </c>
      <c r="B1669" t="s">
        <v>8219</v>
      </c>
      <c r="C1669">
        <v>68</v>
      </c>
    </row>
    <row r="1670" spans="1:3" x14ac:dyDescent="0.2">
      <c r="A1670" s="15">
        <v>3264</v>
      </c>
      <c r="B1670" t="s">
        <v>8219</v>
      </c>
      <c r="C1670">
        <v>49</v>
      </c>
    </row>
    <row r="1671" spans="1:3" x14ac:dyDescent="0.2">
      <c r="A1671" s="15">
        <v>3265</v>
      </c>
      <c r="B1671" t="s">
        <v>8219</v>
      </c>
      <c r="C1671">
        <v>63</v>
      </c>
    </row>
    <row r="1672" spans="1:3" x14ac:dyDescent="0.2">
      <c r="A1672" s="15">
        <v>3266</v>
      </c>
      <c r="B1672" t="s">
        <v>8219</v>
      </c>
      <c r="C1672">
        <v>163</v>
      </c>
    </row>
    <row r="1673" spans="1:3" x14ac:dyDescent="0.2">
      <c r="A1673" s="15">
        <v>3267</v>
      </c>
      <c r="B1673" t="s">
        <v>8219</v>
      </c>
      <c r="C1673">
        <v>288</v>
      </c>
    </row>
    <row r="1674" spans="1:3" x14ac:dyDescent="0.2">
      <c r="A1674" s="15">
        <v>3268</v>
      </c>
      <c r="B1674" t="s">
        <v>8219</v>
      </c>
      <c r="C1674">
        <v>42</v>
      </c>
    </row>
    <row r="1675" spans="1:3" x14ac:dyDescent="0.2">
      <c r="A1675" s="15">
        <v>3269</v>
      </c>
      <c r="B1675" t="s">
        <v>8219</v>
      </c>
      <c r="C1675">
        <v>70</v>
      </c>
    </row>
    <row r="1676" spans="1:3" x14ac:dyDescent="0.2">
      <c r="A1676" s="15">
        <v>3270</v>
      </c>
      <c r="B1676" t="s">
        <v>8219</v>
      </c>
      <c r="C1676">
        <v>30</v>
      </c>
    </row>
    <row r="1677" spans="1:3" x14ac:dyDescent="0.2">
      <c r="A1677" s="15">
        <v>3271</v>
      </c>
      <c r="B1677" t="s">
        <v>8219</v>
      </c>
      <c r="C1677">
        <v>51</v>
      </c>
    </row>
    <row r="1678" spans="1:3" x14ac:dyDescent="0.2">
      <c r="A1678" s="15">
        <v>3272</v>
      </c>
      <c r="B1678" t="s">
        <v>8219</v>
      </c>
      <c r="C1678">
        <v>145</v>
      </c>
    </row>
    <row r="1679" spans="1:3" x14ac:dyDescent="0.2">
      <c r="A1679" s="15">
        <v>3273</v>
      </c>
      <c r="B1679" t="s">
        <v>8219</v>
      </c>
      <c r="C1679">
        <v>21</v>
      </c>
    </row>
    <row r="1680" spans="1:3" x14ac:dyDescent="0.2">
      <c r="A1680" s="15">
        <v>3274</v>
      </c>
      <c r="B1680" t="s">
        <v>8219</v>
      </c>
      <c r="C1680">
        <v>286</v>
      </c>
    </row>
    <row r="1681" spans="1:3" x14ac:dyDescent="0.2">
      <c r="A1681" s="15">
        <v>3275</v>
      </c>
      <c r="B1681" t="s">
        <v>8219</v>
      </c>
      <c r="C1681">
        <v>12</v>
      </c>
    </row>
    <row r="1682" spans="1:3" x14ac:dyDescent="0.2">
      <c r="A1682" s="15">
        <v>3276</v>
      </c>
      <c r="B1682" t="s">
        <v>8219</v>
      </c>
      <c r="C1682">
        <v>100</v>
      </c>
    </row>
    <row r="1683" spans="1:3" x14ac:dyDescent="0.2">
      <c r="A1683" s="15">
        <v>3277</v>
      </c>
      <c r="B1683" t="s">
        <v>8219</v>
      </c>
      <c r="C1683">
        <v>100</v>
      </c>
    </row>
    <row r="1684" spans="1:3" x14ac:dyDescent="0.2">
      <c r="A1684" s="15">
        <v>3278</v>
      </c>
      <c r="B1684" t="s">
        <v>8219</v>
      </c>
      <c r="C1684">
        <v>34</v>
      </c>
    </row>
    <row r="1685" spans="1:3" x14ac:dyDescent="0.2">
      <c r="A1685" s="15">
        <v>3279</v>
      </c>
      <c r="B1685" t="s">
        <v>8219</v>
      </c>
      <c r="C1685">
        <v>63</v>
      </c>
    </row>
    <row r="1686" spans="1:3" x14ac:dyDescent="0.2">
      <c r="A1686" s="15">
        <v>3280</v>
      </c>
      <c r="B1686" t="s">
        <v>8219</v>
      </c>
      <c r="C1686">
        <v>30</v>
      </c>
    </row>
    <row r="1687" spans="1:3" x14ac:dyDescent="0.2">
      <c r="A1687" s="15">
        <v>3281</v>
      </c>
      <c r="B1687" t="s">
        <v>8219</v>
      </c>
      <c r="C1687">
        <v>47</v>
      </c>
    </row>
    <row r="1688" spans="1:3" x14ac:dyDescent="0.2">
      <c r="A1688" s="15">
        <v>3282</v>
      </c>
      <c r="B1688" t="s">
        <v>8219</v>
      </c>
      <c r="C1688">
        <v>237</v>
      </c>
    </row>
    <row r="1689" spans="1:3" x14ac:dyDescent="0.2">
      <c r="A1689" s="15">
        <v>3283</v>
      </c>
      <c r="B1689" t="s">
        <v>8219</v>
      </c>
      <c r="C1689">
        <v>47</v>
      </c>
    </row>
    <row r="1690" spans="1:3" x14ac:dyDescent="0.2">
      <c r="A1690" s="15">
        <v>3284</v>
      </c>
      <c r="B1690" t="s">
        <v>8219</v>
      </c>
      <c r="C1690">
        <v>15</v>
      </c>
    </row>
    <row r="1691" spans="1:3" x14ac:dyDescent="0.2">
      <c r="A1691" s="15">
        <v>3285</v>
      </c>
      <c r="B1691" t="s">
        <v>8219</v>
      </c>
      <c r="C1691">
        <v>81</v>
      </c>
    </row>
    <row r="1692" spans="1:3" x14ac:dyDescent="0.2">
      <c r="A1692" s="15">
        <v>3286</v>
      </c>
      <c r="B1692" t="s">
        <v>8219</v>
      </c>
      <c r="C1692">
        <v>122</v>
      </c>
    </row>
    <row r="1693" spans="1:3" x14ac:dyDescent="0.2">
      <c r="A1693" s="15">
        <v>3287</v>
      </c>
      <c r="B1693" t="s">
        <v>8219</v>
      </c>
      <c r="C1693">
        <v>34</v>
      </c>
    </row>
    <row r="1694" spans="1:3" x14ac:dyDescent="0.2">
      <c r="A1694" s="15">
        <v>3288</v>
      </c>
      <c r="B1694" t="s">
        <v>8219</v>
      </c>
      <c r="C1694">
        <v>207</v>
      </c>
    </row>
    <row r="1695" spans="1:3" x14ac:dyDescent="0.2">
      <c r="A1695" s="15">
        <v>3289</v>
      </c>
      <c r="B1695" t="s">
        <v>8219</v>
      </c>
      <c r="C1695">
        <v>25</v>
      </c>
    </row>
    <row r="1696" spans="1:3" x14ac:dyDescent="0.2">
      <c r="A1696" s="15">
        <v>3290</v>
      </c>
      <c r="B1696" t="s">
        <v>8219</v>
      </c>
      <c r="C1696">
        <v>72</v>
      </c>
    </row>
    <row r="1697" spans="1:3" x14ac:dyDescent="0.2">
      <c r="A1697" s="15">
        <v>3291</v>
      </c>
      <c r="B1697" t="s">
        <v>8219</v>
      </c>
      <c r="C1697">
        <v>14</v>
      </c>
    </row>
    <row r="1698" spans="1:3" x14ac:dyDescent="0.2">
      <c r="A1698" s="15">
        <v>3292</v>
      </c>
      <c r="B1698" t="s">
        <v>8219</v>
      </c>
      <c r="C1698">
        <v>15</v>
      </c>
    </row>
    <row r="1699" spans="1:3" x14ac:dyDescent="0.2">
      <c r="A1699" s="15">
        <v>3293</v>
      </c>
      <c r="B1699" t="s">
        <v>8219</v>
      </c>
      <c r="C1699">
        <v>91</v>
      </c>
    </row>
    <row r="1700" spans="1:3" x14ac:dyDescent="0.2">
      <c r="A1700" s="15">
        <v>3294</v>
      </c>
      <c r="B1700" t="s">
        <v>8219</v>
      </c>
      <c r="C1700">
        <v>24</v>
      </c>
    </row>
    <row r="1701" spans="1:3" x14ac:dyDescent="0.2">
      <c r="A1701" s="15">
        <v>3295</v>
      </c>
      <c r="B1701" t="s">
        <v>8219</v>
      </c>
      <c r="C1701">
        <v>27</v>
      </c>
    </row>
    <row r="1702" spans="1:3" x14ac:dyDescent="0.2">
      <c r="A1702" s="15">
        <v>3296</v>
      </c>
      <c r="B1702" t="s">
        <v>8219</v>
      </c>
      <c r="C1702">
        <v>47</v>
      </c>
    </row>
    <row r="1703" spans="1:3" x14ac:dyDescent="0.2">
      <c r="A1703" s="15">
        <v>3297</v>
      </c>
      <c r="B1703" t="s">
        <v>8219</v>
      </c>
      <c r="C1703">
        <v>44</v>
      </c>
    </row>
    <row r="1704" spans="1:3" x14ac:dyDescent="0.2">
      <c r="A1704" s="15">
        <v>3298</v>
      </c>
      <c r="B1704" t="s">
        <v>8219</v>
      </c>
      <c r="C1704">
        <v>72</v>
      </c>
    </row>
    <row r="1705" spans="1:3" x14ac:dyDescent="0.2">
      <c r="A1705" s="15">
        <v>3299</v>
      </c>
      <c r="B1705" t="s">
        <v>8219</v>
      </c>
      <c r="C1705">
        <v>63</v>
      </c>
    </row>
    <row r="1706" spans="1:3" x14ac:dyDescent="0.2">
      <c r="A1706" s="15">
        <v>3300</v>
      </c>
      <c r="B1706" t="s">
        <v>8219</v>
      </c>
      <c r="C1706">
        <v>88</v>
      </c>
    </row>
    <row r="1707" spans="1:3" x14ac:dyDescent="0.2">
      <c r="A1707" s="15">
        <v>3301</v>
      </c>
      <c r="B1707" t="s">
        <v>8219</v>
      </c>
      <c r="C1707">
        <v>70</v>
      </c>
    </row>
    <row r="1708" spans="1:3" x14ac:dyDescent="0.2">
      <c r="A1708" s="15">
        <v>3302</v>
      </c>
      <c r="B1708" t="s">
        <v>8219</v>
      </c>
      <c r="C1708">
        <v>50</v>
      </c>
    </row>
    <row r="1709" spans="1:3" x14ac:dyDescent="0.2">
      <c r="A1709" s="15">
        <v>3303</v>
      </c>
      <c r="B1709" t="s">
        <v>8219</v>
      </c>
      <c r="C1709">
        <v>35</v>
      </c>
    </row>
    <row r="1710" spans="1:3" x14ac:dyDescent="0.2">
      <c r="A1710" s="15">
        <v>3304</v>
      </c>
      <c r="B1710" t="s">
        <v>8219</v>
      </c>
      <c r="C1710">
        <v>175</v>
      </c>
    </row>
    <row r="1711" spans="1:3" x14ac:dyDescent="0.2">
      <c r="A1711" s="15">
        <v>3305</v>
      </c>
      <c r="B1711" t="s">
        <v>8219</v>
      </c>
      <c r="C1711">
        <v>20</v>
      </c>
    </row>
    <row r="1712" spans="1:3" x14ac:dyDescent="0.2">
      <c r="A1712" s="15">
        <v>3306</v>
      </c>
      <c r="B1712" t="s">
        <v>8219</v>
      </c>
      <c r="C1712">
        <v>54</v>
      </c>
    </row>
    <row r="1713" spans="1:3" x14ac:dyDescent="0.2">
      <c r="A1713" s="15">
        <v>3307</v>
      </c>
      <c r="B1713" t="s">
        <v>8219</v>
      </c>
      <c r="C1713">
        <v>20</v>
      </c>
    </row>
    <row r="1714" spans="1:3" x14ac:dyDescent="0.2">
      <c r="A1714" s="15">
        <v>3308</v>
      </c>
      <c r="B1714" t="s">
        <v>8219</v>
      </c>
      <c r="C1714">
        <v>57</v>
      </c>
    </row>
    <row r="1715" spans="1:3" x14ac:dyDescent="0.2">
      <c r="A1715" s="15">
        <v>3309</v>
      </c>
      <c r="B1715" t="s">
        <v>8219</v>
      </c>
      <c r="C1715">
        <v>31</v>
      </c>
    </row>
    <row r="1716" spans="1:3" x14ac:dyDescent="0.2">
      <c r="A1716" s="15">
        <v>3310</v>
      </c>
      <c r="B1716" t="s">
        <v>8219</v>
      </c>
      <c r="C1716">
        <v>31</v>
      </c>
    </row>
    <row r="1717" spans="1:3" x14ac:dyDescent="0.2">
      <c r="A1717" s="15">
        <v>3311</v>
      </c>
      <c r="B1717" t="s">
        <v>8219</v>
      </c>
      <c r="C1717">
        <v>45</v>
      </c>
    </row>
    <row r="1718" spans="1:3" x14ac:dyDescent="0.2">
      <c r="A1718" s="15">
        <v>3312</v>
      </c>
      <c r="B1718" t="s">
        <v>8219</v>
      </c>
      <c r="C1718">
        <v>41</v>
      </c>
    </row>
    <row r="1719" spans="1:3" x14ac:dyDescent="0.2">
      <c r="A1719" s="15">
        <v>3313</v>
      </c>
      <c r="B1719" t="s">
        <v>8219</v>
      </c>
      <c r="C1719">
        <v>29</v>
      </c>
    </row>
    <row r="1720" spans="1:3" x14ac:dyDescent="0.2">
      <c r="A1720" s="15">
        <v>3314</v>
      </c>
      <c r="B1720" t="s">
        <v>8219</v>
      </c>
      <c r="C1720">
        <v>58</v>
      </c>
    </row>
    <row r="1721" spans="1:3" x14ac:dyDescent="0.2">
      <c r="A1721" s="15">
        <v>3315</v>
      </c>
      <c r="B1721" t="s">
        <v>8219</v>
      </c>
      <c r="C1721">
        <v>89</v>
      </c>
    </row>
    <row r="1722" spans="1:3" x14ac:dyDescent="0.2">
      <c r="A1722" s="15">
        <v>3316</v>
      </c>
      <c r="B1722" t="s">
        <v>8219</v>
      </c>
      <c r="C1722">
        <v>125</v>
      </c>
    </row>
    <row r="1723" spans="1:3" x14ac:dyDescent="0.2">
      <c r="A1723" s="15">
        <v>3317</v>
      </c>
      <c r="B1723" t="s">
        <v>8219</v>
      </c>
      <c r="C1723">
        <v>18</v>
      </c>
    </row>
    <row r="1724" spans="1:3" x14ac:dyDescent="0.2">
      <c r="A1724" s="15">
        <v>3318</v>
      </c>
      <c r="B1724" t="s">
        <v>8219</v>
      </c>
      <c r="C1724">
        <v>32</v>
      </c>
    </row>
    <row r="1725" spans="1:3" x14ac:dyDescent="0.2">
      <c r="A1725" s="15">
        <v>3319</v>
      </c>
      <c r="B1725" t="s">
        <v>8219</v>
      </c>
      <c r="C1725">
        <v>16</v>
      </c>
    </row>
    <row r="1726" spans="1:3" x14ac:dyDescent="0.2">
      <c r="A1726" s="15">
        <v>3320</v>
      </c>
      <c r="B1726" t="s">
        <v>8219</v>
      </c>
      <c r="C1726">
        <v>38</v>
      </c>
    </row>
    <row r="1727" spans="1:3" x14ac:dyDescent="0.2">
      <c r="A1727" s="15">
        <v>3321</v>
      </c>
      <c r="B1727" t="s">
        <v>8219</v>
      </c>
      <c r="C1727">
        <v>15</v>
      </c>
    </row>
    <row r="1728" spans="1:3" x14ac:dyDescent="0.2">
      <c r="A1728" s="15">
        <v>3322</v>
      </c>
      <c r="B1728" t="s">
        <v>8219</v>
      </c>
      <c r="C1728">
        <v>23</v>
      </c>
    </row>
    <row r="1729" spans="1:3" x14ac:dyDescent="0.2">
      <c r="A1729" s="15">
        <v>3323</v>
      </c>
      <c r="B1729" t="s">
        <v>8219</v>
      </c>
      <c r="C1729">
        <v>49</v>
      </c>
    </row>
    <row r="1730" spans="1:3" x14ac:dyDescent="0.2">
      <c r="A1730" s="15">
        <v>3324</v>
      </c>
      <c r="B1730" t="s">
        <v>8219</v>
      </c>
      <c r="C1730">
        <v>10</v>
      </c>
    </row>
    <row r="1731" spans="1:3" x14ac:dyDescent="0.2">
      <c r="A1731" s="15">
        <v>3325</v>
      </c>
      <c r="B1731" t="s">
        <v>8219</v>
      </c>
      <c r="C1731">
        <v>15</v>
      </c>
    </row>
    <row r="1732" spans="1:3" x14ac:dyDescent="0.2">
      <c r="A1732" s="15">
        <v>3326</v>
      </c>
      <c r="B1732" t="s">
        <v>8219</v>
      </c>
      <c r="C1732">
        <v>57</v>
      </c>
    </row>
    <row r="1733" spans="1:3" x14ac:dyDescent="0.2">
      <c r="A1733" s="15">
        <v>3327</v>
      </c>
      <c r="B1733" t="s">
        <v>8219</v>
      </c>
      <c r="C1733">
        <v>33</v>
      </c>
    </row>
    <row r="1734" spans="1:3" x14ac:dyDescent="0.2">
      <c r="A1734" s="15">
        <v>3328</v>
      </c>
      <c r="B1734" t="s">
        <v>8219</v>
      </c>
      <c r="C1734">
        <v>9</v>
      </c>
    </row>
    <row r="1735" spans="1:3" x14ac:dyDescent="0.2">
      <c r="A1735" s="15">
        <v>3329</v>
      </c>
      <c r="B1735" t="s">
        <v>8219</v>
      </c>
      <c r="C1735">
        <v>26</v>
      </c>
    </row>
    <row r="1736" spans="1:3" x14ac:dyDescent="0.2">
      <c r="A1736" s="15">
        <v>3330</v>
      </c>
      <c r="B1736" t="s">
        <v>8219</v>
      </c>
      <c r="C1736">
        <v>69</v>
      </c>
    </row>
    <row r="1737" spans="1:3" x14ac:dyDescent="0.2">
      <c r="A1737" s="15">
        <v>3331</v>
      </c>
      <c r="B1737" t="s">
        <v>8219</v>
      </c>
      <c r="C1737">
        <v>65</v>
      </c>
    </row>
    <row r="1738" spans="1:3" x14ac:dyDescent="0.2">
      <c r="A1738" s="15">
        <v>3332</v>
      </c>
      <c r="B1738" t="s">
        <v>8219</v>
      </c>
      <c r="C1738">
        <v>83</v>
      </c>
    </row>
    <row r="1739" spans="1:3" x14ac:dyDescent="0.2">
      <c r="A1739" s="15">
        <v>3333</v>
      </c>
      <c r="B1739" t="s">
        <v>8219</v>
      </c>
      <c r="C1739">
        <v>111</v>
      </c>
    </row>
    <row r="1740" spans="1:3" x14ac:dyDescent="0.2">
      <c r="A1740" s="15">
        <v>3334</v>
      </c>
      <c r="B1740" t="s">
        <v>8219</v>
      </c>
      <c r="C1740">
        <v>46</v>
      </c>
    </row>
    <row r="1741" spans="1:3" x14ac:dyDescent="0.2">
      <c r="A1741" s="15">
        <v>3335</v>
      </c>
      <c r="B1741" t="s">
        <v>8219</v>
      </c>
      <c r="C1741">
        <v>63</v>
      </c>
    </row>
    <row r="1742" spans="1:3" x14ac:dyDescent="0.2">
      <c r="A1742" s="15">
        <v>3336</v>
      </c>
      <c r="B1742" t="s">
        <v>8219</v>
      </c>
      <c r="C1742">
        <v>9</v>
      </c>
    </row>
    <row r="1743" spans="1:3" x14ac:dyDescent="0.2">
      <c r="A1743" s="15">
        <v>3337</v>
      </c>
      <c r="B1743" t="s">
        <v>8219</v>
      </c>
      <c r="C1743">
        <v>34</v>
      </c>
    </row>
    <row r="1744" spans="1:3" x14ac:dyDescent="0.2">
      <c r="A1744" s="15">
        <v>3338</v>
      </c>
      <c r="B1744" t="s">
        <v>8219</v>
      </c>
      <c r="C1744">
        <v>112</v>
      </c>
    </row>
    <row r="1745" spans="1:3" x14ac:dyDescent="0.2">
      <c r="A1745" s="15">
        <v>3339</v>
      </c>
      <c r="B1745" t="s">
        <v>8219</v>
      </c>
      <c r="C1745">
        <v>47</v>
      </c>
    </row>
    <row r="1746" spans="1:3" x14ac:dyDescent="0.2">
      <c r="A1746" s="15">
        <v>3340</v>
      </c>
      <c r="B1746" t="s">
        <v>8219</v>
      </c>
      <c r="C1746">
        <v>38</v>
      </c>
    </row>
    <row r="1747" spans="1:3" x14ac:dyDescent="0.2">
      <c r="A1747" s="15">
        <v>3341</v>
      </c>
      <c r="B1747" t="s">
        <v>8219</v>
      </c>
      <c r="C1747">
        <v>28</v>
      </c>
    </row>
    <row r="1748" spans="1:3" x14ac:dyDescent="0.2">
      <c r="A1748" s="15">
        <v>3342</v>
      </c>
      <c r="B1748" t="s">
        <v>8219</v>
      </c>
      <c r="C1748">
        <v>78</v>
      </c>
    </row>
    <row r="1749" spans="1:3" x14ac:dyDescent="0.2">
      <c r="A1749" s="15">
        <v>3343</v>
      </c>
      <c r="B1749" t="s">
        <v>8219</v>
      </c>
      <c r="C1749">
        <v>23</v>
      </c>
    </row>
    <row r="1750" spans="1:3" x14ac:dyDescent="0.2">
      <c r="A1750" s="15">
        <v>3344</v>
      </c>
      <c r="B1750" t="s">
        <v>8219</v>
      </c>
      <c r="C1750">
        <v>40</v>
      </c>
    </row>
    <row r="1751" spans="1:3" x14ac:dyDescent="0.2">
      <c r="A1751" s="15">
        <v>3345</v>
      </c>
      <c r="B1751" t="s">
        <v>8219</v>
      </c>
      <c r="C1751">
        <v>13</v>
      </c>
    </row>
    <row r="1752" spans="1:3" x14ac:dyDescent="0.2">
      <c r="A1752" s="15">
        <v>3346</v>
      </c>
      <c r="B1752" t="s">
        <v>8219</v>
      </c>
      <c r="C1752">
        <v>18</v>
      </c>
    </row>
    <row r="1753" spans="1:3" x14ac:dyDescent="0.2">
      <c r="A1753" s="15">
        <v>3347</v>
      </c>
      <c r="B1753" t="s">
        <v>8219</v>
      </c>
      <c r="C1753">
        <v>22</v>
      </c>
    </row>
    <row r="1754" spans="1:3" x14ac:dyDescent="0.2">
      <c r="A1754" s="15">
        <v>3348</v>
      </c>
      <c r="B1754" t="s">
        <v>8219</v>
      </c>
      <c r="C1754">
        <v>79</v>
      </c>
    </row>
    <row r="1755" spans="1:3" x14ac:dyDescent="0.2">
      <c r="A1755" s="15">
        <v>3349</v>
      </c>
      <c r="B1755" t="s">
        <v>8219</v>
      </c>
      <c r="C1755">
        <v>14</v>
      </c>
    </row>
    <row r="1756" spans="1:3" x14ac:dyDescent="0.2">
      <c r="A1756" s="15">
        <v>3350</v>
      </c>
      <c r="B1756" t="s">
        <v>8219</v>
      </c>
      <c r="C1756">
        <v>51</v>
      </c>
    </row>
    <row r="1757" spans="1:3" x14ac:dyDescent="0.2">
      <c r="A1757" s="15">
        <v>3351</v>
      </c>
      <c r="B1757" t="s">
        <v>8219</v>
      </c>
      <c r="C1757">
        <v>54</v>
      </c>
    </row>
    <row r="1758" spans="1:3" x14ac:dyDescent="0.2">
      <c r="A1758" s="15">
        <v>3352</v>
      </c>
      <c r="B1758" t="s">
        <v>8219</v>
      </c>
      <c r="C1758">
        <v>70</v>
      </c>
    </row>
    <row r="1759" spans="1:3" x14ac:dyDescent="0.2">
      <c r="A1759" s="15">
        <v>3353</v>
      </c>
      <c r="B1759" t="s">
        <v>8219</v>
      </c>
      <c r="C1759">
        <v>44</v>
      </c>
    </row>
    <row r="1760" spans="1:3" x14ac:dyDescent="0.2">
      <c r="A1760" s="15">
        <v>3354</v>
      </c>
      <c r="B1760" t="s">
        <v>8219</v>
      </c>
      <c r="C1760">
        <v>55</v>
      </c>
    </row>
    <row r="1761" spans="1:3" x14ac:dyDescent="0.2">
      <c r="A1761" s="15">
        <v>3355</v>
      </c>
      <c r="B1761" t="s">
        <v>8219</v>
      </c>
      <c r="C1761">
        <v>15</v>
      </c>
    </row>
    <row r="1762" spans="1:3" x14ac:dyDescent="0.2">
      <c r="A1762" s="15">
        <v>3356</v>
      </c>
      <c r="B1762" t="s">
        <v>8219</v>
      </c>
      <c r="C1762">
        <v>27</v>
      </c>
    </row>
    <row r="1763" spans="1:3" x14ac:dyDescent="0.2">
      <c r="A1763" s="15">
        <v>3357</v>
      </c>
      <c r="B1763" t="s">
        <v>8219</v>
      </c>
      <c r="C1763">
        <v>21</v>
      </c>
    </row>
    <row r="1764" spans="1:3" x14ac:dyDescent="0.2">
      <c r="A1764" s="15">
        <v>3358</v>
      </c>
      <c r="B1764" t="s">
        <v>8219</v>
      </c>
      <c r="C1764">
        <v>162</v>
      </c>
    </row>
    <row r="1765" spans="1:3" x14ac:dyDescent="0.2">
      <c r="A1765" s="15">
        <v>3359</v>
      </c>
      <c r="B1765" t="s">
        <v>8219</v>
      </c>
      <c r="C1765">
        <v>23</v>
      </c>
    </row>
    <row r="1766" spans="1:3" x14ac:dyDescent="0.2">
      <c r="A1766" s="15">
        <v>3360</v>
      </c>
      <c r="B1766" t="s">
        <v>8219</v>
      </c>
      <c r="C1766">
        <v>72</v>
      </c>
    </row>
    <row r="1767" spans="1:3" x14ac:dyDescent="0.2">
      <c r="A1767" s="15">
        <v>3361</v>
      </c>
      <c r="B1767" t="s">
        <v>8219</v>
      </c>
      <c r="C1767">
        <v>68</v>
      </c>
    </row>
    <row r="1768" spans="1:3" x14ac:dyDescent="0.2">
      <c r="A1768" s="15">
        <v>3362</v>
      </c>
      <c r="B1768" t="s">
        <v>8219</v>
      </c>
      <c r="C1768">
        <v>20</v>
      </c>
    </row>
    <row r="1769" spans="1:3" x14ac:dyDescent="0.2">
      <c r="A1769" s="15">
        <v>3363</v>
      </c>
      <c r="B1769" t="s">
        <v>8219</v>
      </c>
      <c r="C1769">
        <v>26</v>
      </c>
    </row>
    <row r="1770" spans="1:3" x14ac:dyDescent="0.2">
      <c r="A1770" s="15">
        <v>3364</v>
      </c>
      <c r="B1770" t="s">
        <v>8219</v>
      </c>
      <c r="C1770">
        <v>72</v>
      </c>
    </row>
    <row r="1771" spans="1:3" x14ac:dyDescent="0.2">
      <c r="A1771" s="15">
        <v>3365</v>
      </c>
      <c r="B1771" t="s">
        <v>8219</v>
      </c>
      <c r="C1771">
        <v>3</v>
      </c>
    </row>
    <row r="1772" spans="1:3" x14ac:dyDescent="0.2">
      <c r="A1772" s="15">
        <v>3366</v>
      </c>
      <c r="B1772" t="s">
        <v>8219</v>
      </c>
      <c r="C1772">
        <v>18</v>
      </c>
    </row>
    <row r="1773" spans="1:3" x14ac:dyDescent="0.2">
      <c r="A1773" s="15">
        <v>3367</v>
      </c>
      <c r="B1773" t="s">
        <v>8219</v>
      </c>
      <c r="C1773">
        <v>30</v>
      </c>
    </row>
    <row r="1774" spans="1:3" x14ac:dyDescent="0.2">
      <c r="A1774" s="15">
        <v>3368</v>
      </c>
      <c r="B1774" t="s">
        <v>8219</v>
      </c>
      <c r="C1774">
        <v>23</v>
      </c>
    </row>
    <row r="1775" spans="1:3" x14ac:dyDescent="0.2">
      <c r="A1775" s="15">
        <v>3369</v>
      </c>
      <c r="B1775" t="s">
        <v>8219</v>
      </c>
      <c r="C1775">
        <v>54</v>
      </c>
    </row>
    <row r="1776" spans="1:3" x14ac:dyDescent="0.2">
      <c r="A1776" s="15">
        <v>3370</v>
      </c>
      <c r="B1776" t="s">
        <v>8219</v>
      </c>
      <c r="C1776">
        <v>26</v>
      </c>
    </row>
    <row r="1777" spans="1:3" x14ac:dyDescent="0.2">
      <c r="A1777" s="15">
        <v>3371</v>
      </c>
      <c r="B1777" t="s">
        <v>8219</v>
      </c>
      <c r="C1777">
        <v>9</v>
      </c>
    </row>
    <row r="1778" spans="1:3" x14ac:dyDescent="0.2">
      <c r="A1778" s="15">
        <v>3372</v>
      </c>
      <c r="B1778" t="s">
        <v>8219</v>
      </c>
      <c r="C1778">
        <v>27</v>
      </c>
    </row>
    <row r="1779" spans="1:3" x14ac:dyDescent="0.2">
      <c r="A1779" s="15">
        <v>3373</v>
      </c>
      <c r="B1779" t="s">
        <v>8219</v>
      </c>
      <c r="C1779">
        <v>30</v>
      </c>
    </row>
    <row r="1780" spans="1:3" x14ac:dyDescent="0.2">
      <c r="A1780" s="15">
        <v>3374</v>
      </c>
      <c r="B1780" t="s">
        <v>8219</v>
      </c>
      <c r="C1780">
        <v>52</v>
      </c>
    </row>
    <row r="1781" spans="1:3" x14ac:dyDescent="0.2">
      <c r="A1781" s="15">
        <v>3375</v>
      </c>
      <c r="B1781" t="s">
        <v>8219</v>
      </c>
      <c r="C1781">
        <v>17</v>
      </c>
    </row>
    <row r="1782" spans="1:3" x14ac:dyDescent="0.2">
      <c r="A1782" s="15">
        <v>3376</v>
      </c>
      <c r="B1782" t="s">
        <v>8219</v>
      </c>
      <c r="C1782">
        <v>19</v>
      </c>
    </row>
    <row r="1783" spans="1:3" x14ac:dyDescent="0.2">
      <c r="A1783" s="15">
        <v>3377</v>
      </c>
      <c r="B1783" t="s">
        <v>8219</v>
      </c>
      <c r="C1783">
        <v>77</v>
      </c>
    </row>
    <row r="1784" spans="1:3" x14ac:dyDescent="0.2">
      <c r="A1784" s="15">
        <v>3378</v>
      </c>
      <c r="B1784" t="s">
        <v>8219</v>
      </c>
      <c r="C1784">
        <v>21</v>
      </c>
    </row>
    <row r="1785" spans="1:3" x14ac:dyDescent="0.2">
      <c r="A1785" s="15">
        <v>3379</v>
      </c>
      <c r="B1785" t="s">
        <v>8219</v>
      </c>
      <c r="C1785">
        <v>38</v>
      </c>
    </row>
    <row r="1786" spans="1:3" x14ac:dyDescent="0.2">
      <c r="A1786" s="15">
        <v>3380</v>
      </c>
      <c r="B1786" t="s">
        <v>8219</v>
      </c>
      <c r="C1786">
        <v>28</v>
      </c>
    </row>
    <row r="1787" spans="1:3" x14ac:dyDescent="0.2">
      <c r="A1787" s="15">
        <v>3381</v>
      </c>
      <c r="B1787" t="s">
        <v>8219</v>
      </c>
      <c r="C1787">
        <v>48</v>
      </c>
    </row>
    <row r="1788" spans="1:3" x14ac:dyDescent="0.2">
      <c r="A1788" s="15">
        <v>3382</v>
      </c>
      <c r="B1788" t="s">
        <v>8219</v>
      </c>
      <c r="C1788">
        <v>46</v>
      </c>
    </row>
    <row r="1789" spans="1:3" x14ac:dyDescent="0.2">
      <c r="A1789" s="15">
        <v>3383</v>
      </c>
      <c r="B1789" t="s">
        <v>8219</v>
      </c>
      <c r="C1789">
        <v>30</v>
      </c>
    </row>
    <row r="1790" spans="1:3" x14ac:dyDescent="0.2">
      <c r="A1790" s="15">
        <v>3384</v>
      </c>
      <c r="B1790" t="s">
        <v>8219</v>
      </c>
      <c r="C1790">
        <v>64</v>
      </c>
    </row>
    <row r="1791" spans="1:3" x14ac:dyDescent="0.2">
      <c r="A1791" s="15">
        <v>3385</v>
      </c>
      <c r="B1791" t="s">
        <v>8219</v>
      </c>
      <c r="C1791">
        <v>15</v>
      </c>
    </row>
    <row r="1792" spans="1:3" x14ac:dyDescent="0.2">
      <c r="A1792" s="15">
        <v>3386</v>
      </c>
      <c r="B1792" t="s">
        <v>8219</v>
      </c>
      <c r="C1792">
        <v>41</v>
      </c>
    </row>
    <row r="1793" spans="1:3" x14ac:dyDescent="0.2">
      <c r="A1793" s="15">
        <v>3387</v>
      </c>
      <c r="B1793" t="s">
        <v>8219</v>
      </c>
      <c r="C1793">
        <v>35</v>
      </c>
    </row>
    <row r="1794" spans="1:3" x14ac:dyDescent="0.2">
      <c r="A1794" s="15">
        <v>3388</v>
      </c>
      <c r="B1794" t="s">
        <v>8219</v>
      </c>
      <c r="C1794">
        <v>45</v>
      </c>
    </row>
    <row r="1795" spans="1:3" x14ac:dyDescent="0.2">
      <c r="A1795" s="15">
        <v>3389</v>
      </c>
      <c r="B1795" t="s">
        <v>8219</v>
      </c>
      <c r="C1795">
        <v>62</v>
      </c>
    </row>
    <row r="1796" spans="1:3" x14ac:dyDescent="0.2">
      <c r="A1796" s="15">
        <v>3390</v>
      </c>
      <c r="B1796" t="s">
        <v>8219</v>
      </c>
      <c r="C1796">
        <v>22</v>
      </c>
    </row>
    <row r="1797" spans="1:3" x14ac:dyDescent="0.2">
      <c r="A1797" s="15">
        <v>3391</v>
      </c>
      <c r="B1797" t="s">
        <v>8219</v>
      </c>
      <c r="C1797">
        <v>18</v>
      </c>
    </row>
    <row r="1798" spans="1:3" x14ac:dyDescent="0.2">
      <c r="A1798" s="15">
        <v>3392</v>
      </c>
      <c r="B1798" t="s">
        <v>8219</v>
      </c>
      <c r="C1798">
        <v>12</v>
      </c>
    </row>
    <row r="1799" spans="1:3" x14ac:dyDescent="0.2">
      <c r="A1799" s="15">
        <v>3393</v>
      </c>
      <c r="B1799" t="s">
        <v>8219</v>
      </c>
      <c r="C1799">
        <v>44</v>
      </c>
    </row>
    <row r="1800" spans="1:3" x14ac:dyDescent="0.2">
      <c r="A1800" s="15">
        <v>3394</v>
      </c>
      <c r="B1800" t="s">
        <v>8219</v>
      </c>
      <c r="C1800">
        <v>27</v>
      </c>
    </row>
    <row r="1801" spans="1:3" x14ac:dyDescent="0.2">
      <c r="A1801" s="15">
        <v>3395</v>
      </c>
      <c r="B1801" t="s">
        <v>8219</v>
      </c>
      <c r="C1801">
        <v>38</v>
      </c>
    </row>
    <row r="1802" spans="1:3" x14ac:dyDescent="0.2">
      <c r="A1802" s="15">
        <v>3396</v>
      </c>
      <c r="B1802" t="s">
        <v>8219</v>
      </c>
      <c r="C1802">
        <v>28</v>
      </c>
    </row>
    <row r="1803" spans="1:3" x14ac:dyDescent="0.2">
      <c r="A1803" s="15">
        <v>3397</v>
      </c>
      <c r="B1803" t="s">
        <v>8219</v>
      </c>
      <c r="C1803">
        <v>24</v>
      </c>
    </row>
    <row r="1804" spans="1:3" x14ac:dyDescent="0.2">
      <c r="A1804" s="15">
        <v>3398</v>
      </c>
      <c r="B1804" t="s">
        <v>8219</v>
      </c>
      <c r="C1804">
        <v>65</v>
      </c>
    </row>
    <row r="1805" spans="1:3" x14ac:dyDescent="0.2">
      <c r="A1805" s="15">
        <v>3399</v>
      </c>
      <c r="B1805" t="s">
        <v>8219</v>
      </c>
      <c r="C1805">
        <v>46</v>
      </c>
    </row>
    <row r="1806" spans="1:3" x14ac:dyDescent="0.2">
      <c r="A1806" s="15">
        <v>3400</v>
      </c>
      <c r="B1806" t="s">
        <v>8219</v>
      </c>
      <c r="C1806">
        <v>85</v>
      </c>
    </row>
    <row r="1807" spans="1:3" x14ac:dyDescent="0.2">
      <c r="A1807" s="15">
        <v>3401</v>
      </c>
      <c r="B1807" t="s">
        <v>8219</v>
      </c>
      <c r="C1807">
        <v>66</v>
      </c>
    </row>
    <row r="1808" spans="1:3" x14ac:dyDescent="0.2">
      <c r="A1808" s="15">
        <v>3402</v>
      </c>
      <c r="B1808" t="s">
        <v>8219</v>
      </c>
      <c r="C1808">
        <v>165</v>
      </c>
    </row>
    <row r="1809" spans="1:3" x14ac:dyDescent="0.2">
      <c r="A1809" s="15">
        <v>3403</v>
      </c>
      <c r="B1809" t="s">
        <v>8219</v>
      </c>
      <c r="C1809">
        <v>17</v>
      </c>
    </row>
    <row r="1810" spans="1:3" x14ac:dyDescent="0.2">
      <c r="A1810" s="15">
        <v>3404</v>
      </c>
      <c r="B1810" t="s">
        <v>8219</v>
      </c>
      <c r="C1810">
        <v>3</v>
      </c>
    </row>
    <row r="1811" spans="1:3" x14ac:dyDescent="0.2">
      <c r="A1811" s="15">
        <v>3405</v>
      </c>
      <c r="B1811" t="s">
        <v>8219</v>
      </c>
      <c r="C1811">
        <v>17</v>
      </c>
    </row>
    <row r="1812" spans="1:3" x14ac:dyDescent="0.2">
      <c r="A1812" s="15">
        <v>3406</v>
      </c>
      <c r="B1812" t="s">
        <v>8219</v>
      </c>
      <c r="C1812">
        <v>91</v>
      </c>
    </row>
    <row r="1813" spans="1:3" x14ac:dyDescent="0.2">
      <c r="A1813" s="15">
        <v>3407</v>
      </c>
      <c r="B1813" t="s">
        <v>8219</v>
      </c>
      <c r="C1813">
        <v>67</v>
      </c>
    </row>
    <row r="1814" spans="1:3" x14ac:dyDescent="0.2">
      <c r="A1814" s="15">
        <v>3408</v>
      </c>
      <c r="B1814" t="s">
        <v>8219</v>
      </c>
      <c r="C1814">
        <v>18</v>
      </c>
    </row>
    <row r="1815" spans="1:3" x14ac:dyDescent="0.2">
      <c r="A1815" s="15">
        <v>3409</v>
      </c>
      <c r="B1815" t="s">
        <v>8219</v>
      </c>
      <c r="C1815">
        <v>21</v>
      </c>
    </row>
    <row r="1816" spans="1:3" x14ac:dyDescent="0.2">
      <c r="A1816" s="15">
        <v>3410</v>
      </c>
      <c r="B1816" t="s">
        <v>8219</v>
      </c>
      <c r="C1816">
        <v>40</v>
      </c>
    </row>
    <row r="1817" spans="1:3" x14ac:dyDescent="0.2">
      <c r="A1817" s="15">
        <v>3411</v>
      </c>
      <c r="B1817" t="s">
        <v>8219</v>
      </c>
      <c r="C1817">
        <v>78</v>
      </c>
    </row>
    <row r="1818" spans="1:3" x14ac:dyDescent="0.2">
      <c r="A1818" s="15">
        <v>3412</v>
      </c>
      <c r="B1818" t="s">
        <v>8219</v>
      </c>
      <c r="C1818">
        <v>26</v>
      </c>
    </row>
    <row r="1819" spans="1:3" x14ac:dyDescent="0.2">
      <c r="A1819" s="15">
        <v>3413</v>
      </c>
      <c r="B1819" t="s">
        <v>8219</v>
      </c>
      <c r="C1819">
        <v>14</v>
      </c>
    </row>
    <row r="1820" spans="1:3" x14ac:dyDescent="0.2">
      <c r="A1820" s="15">
        <v>3414</v>
      </c>
      <c r="B1820" t="s">
        <v>8219</v>
      </c>
      <c r="C1820">
        <v>44</v>
      </c>
    </row>
    <row r="1821" spans="1:3" x14ac:dyDescent="0.2">
      <c r="A1821" s="15">
        <v>3415</v>
      </c>
      <c r="B1821" t="s">
        <v>8219</v>
      </c>
      <c r="C1821">
        <v>9</v>
      </c>
    </row>
    <row r="1822" spans="1:3" x14ac:dyDescent="0.2">
      <c r="A1822" s="15">
        <v>3416</v>
      </c>
      <c r="B1822" t="s">
        <v>8219</v>
      </c>
      <c r="C1822">
        <v>30</v>
      </c>
    </row>
    <row r="1823" spans="1:3" x14ac:dyDescent="0.2">
      <c r="A1823" s="15">
        <v>3417</v>
      </c>
      <c r="B1823" t="s">
        <v>8219</v>
      </c>
      <c r="C1823">
        <v>45</v>
      </c>
    </row>
    <row r="1824" spans="1:3" x14ac:dyDescent="0.2">
      <c r="A1824" s="15">
        <v>3418</v>
      </c>
      <c r="B1824" t="s">
        <v>8219</v>
      </c>
      <c r="C1824">
        <v>56</v>
      </c>
    </row>
    <row r="1825" spans="1:3" x14ac:dyDescent="0.2">
      <c r="A1825" s="15">
        <v>3419</v>
      </c>
      <c r="B1825" t="s">
        <v>8219</v>
      </c>
      <c r="C1825">
        <v>46</v>
      </c>
    </row>
    <row r="1826" spans="1:3" x14ac:dyDescent="0.2">
      <c r="A1826" s="15">
        <v>3420</v>
      </c>
      <c r="B1826" t="s">
        <v>8219</v>
      </c>
      <c r="C1826">
        <v>34</v>
      </c>
    </row>
    <row r="1827" spans="1:3" x14ac:dyDescent="0.2">
      <c r="A1827" s="15">
        <v>3421</v>
      </c>
      <c r="B1827" t="s">
        <v>8219</v>
      </c>
      <c r="C1827">
        <v>98</v>
      </c>
    </row>
    <row r="1828" spans="1:3" x14ac:dyDescent="0.2">
      <c r="A1828" s="15">
        <v>3422</v>
      </c>
      <c r="B1828" t="s">
        <v>8219</v>
      </c>
      <c r="C1828">
        <v>46</v>
      </c>
    </row>
    <row r="1829" spans="1:3" x14ac:dyDescent="0.2">
      <c r="A1829" s="15">
        <v>3423</v>
      </c>
      <c r="B1829" t="s">
        <v>8219</v>
      </c>
      <c r="C1829">
        <v>10</v>
      </c>
    </row>
    <row r="1830" spans="1:3" x14ac:dyDescent="0.2">
      <c r="A1830" s="15">
        <v>3424</v>
      </c>
      <c r="B1830" t="s">
        <v>8219</v>
      </c>
      <c r="C1830">
        <v>76</v>
      </c>
    </row>
    <row r="1831" spans="1:3" x14ac:dyDescent="0.2">
      <c r="A1831" s="15">
        <v>3425</v>
      </c>
      <c r="B1831" t="s">
        <v>8219</v>
      </c>
      <c r="C1831">
        <v>104</v>
      </c>
    </row>
    <row r="1832" spans="1:3" x14ac:dyDescent="0.2">
      <c r="A1832" s="15">
        <v>3426</v>
      </c>
      <c r="B1832" t="s">
        <v>8219</v>
      </c>
      <c r="C1832">
        <v>87</v>
      </c>
    </row>
    <row r="1833" spans="1:3" x14ac:dyDescent="0.2">
      <c r="A1833" s="15">
        <v>3427</v>
      </c>
      <c r="B1833" t="s">
        <v>8219</v>
      </c>
      <c r="C1833">
        <v>29</v>
      </c>
    </row>
    <row r="1834" spans="1:3" x14ac:dyDescent="0.2">
      <c r="A1834" s="15">
        <v>3428</v>
      </c>
      <c r="B1834" t="s">
        <v>8219</v>
      </c>
      <c r="C1834">
        <v>51</v>
      </c>
    </row>
    <row r="1835" spans="1:3" x14ac:dyDescent="0.2">
      <c r="A1835" s="15">
        <v>3429</v>
      </c>
      <c r="B1835" t="s">
        <v>8219</v>
      </c>
      <c r="C1835">
        <v>12</v>
      </c>
    </row>
    <row r="1836" spans="1:3" x14ac:dyDescent="0.2">
      <c r="A1836" s="15">
        <v>3430</v>
      </c>
      <c r="B1836" t="s">
        <v>8219</v>
      </c>
      <c r="C1836">
        <v>72</v>
      </c>
    </row>
    <row r="1837" spans="1:3" x14ac:dyDescent="0.2">
      <c r="A1837" s="15">
        <v>3431</v>
      </c>
      <c r="B1837" t="s">
        <v>8219</v>
      </c>
      <c r="C1837">
        <v>21</v>
      </c>
    </row>
    <row r="1838" spans="1:3" x14ac:dyDescent="0.2">
      <c r="A1838" s="15">
        <v>3432</v>
      </c>
      <c r="B1838" t="s">
        <v>8219</v>
      </c>
      <c r="C1838">
        <v>42</v>
      </c>
    </row>
    <row r="1839" spans="1:3" x14ac:dyDescent="0.2">
      <c r="A1839" s="15">
        <v>3433</v>
      </c>
      <c r="B1839" t="s">
        <v>8219</v>
      </c>
      <c r="C1839">
        <v>71</v>
      </c>
    </row>
    <row r="1840" spans="1:3" x14ac:dyDescent="0.2">
      <c r="A1840" s="15">
        <v>3434</v>
      </c>
      <c r="B1840" t="s">
        <v>8219</v>
      </c>
      <c r="C1840">
        <v>168</v>
      </c>
    </row>
    <row r="1841" spans="1:3" x14ac:dyDescent="0.2">
      <c r="A1841" s="15">
        <v>3435</v>
      </c>
      <c r="B1841" t="s">
        <v>8219</v>
      </c>
      <c r="C1841">
        <v>19</v>
      </c>
    </row>
    <row r="1842" spans="1:3" x14ac:dyDescent="0.2">
      <c r="A1842" s="15">
        <v>3436</v>
      </c>
      <c r="B1842" t="s">
        <v>8219</v>
      </c>
      <c r="C1842">
        <v>37</v>
      </c>
    </row>
    <row r="1843" spans="1:3" x14ac:dyDescent="0.2">
      <c r="A1843" s="15">
        <v>3437</v>
      </c>
      <c r="B1843" t="s">
        <v>8219</v>
      </c>
      <c r="C1843">
        <v>36</v>
      </c>
    </row>
    <row r="1844" spans="1:3" x14ac:dyDescent="0.2">
      <c r="A1844" s="15">
        <v>3438</v>
      </c>
      <c r="B1844" t="s">
        <v>8219</v>
      </c>
      <c r="C1844">
        <v>14</v>
      </c>
    </row>
    <row r="1845" spans="1:3" x14ac:dyDescent="0.2">
      <c r="A1845" s="15">
        <v>3439</v>
      </c>
      <c r="B1845" t="s">
        <v>8219</v>
      </c>
      <c r="C1845">
        <v>18</v>
      </c>
    </row>
    <row r="1846" spans="1:3" x14ac:dyDescent="0.2">
      <c r="A1846" s="15">
        <v>3440</v>
      </c>
      <c r="B1846" t="s">
        <v>8219</v>
      </c>
      <c r="C1846">
        <v>82</v>
      </c>
    </row>
    <row r="1847" spans="1:3" x14ac:dyDescent="0.2">
      <c r="A1847" s="15">
        <v>3441</v>
      </c>
      <c r="B1847" t="s">
        <v>8219</v>
      </c>
      <c r="C1847">
        <v>43</v>
      </c>
    </row>
    <row r="1848" spans="1:3" x14ac:dyDescent="0.2">
      <c r="A1848" s="15">
        <v>3442</v>
      </c>
      <c r="B1848" t="s">
        <v>8219</v>
      </c>
      <c r="C1848">
        <v>8</v>
      </c>
    </row>
    <row r="1849" spans="1:3" x14ac:dyDescent="0.2">
      <c r="A1849" s="15">
        <v>3443</v>
      </c>
      <c r="B1849" t="s">
        <v>8219</v>
      </c>
      <c r="C1849">
        <v>45</v>
      </c>
    </row>
    <row r="1850" spans="1:3" x14ac:dyDescent="0.2">
      <c r="A1850" s="15">
        <v>3444</v>
      </c>
      <c r="B1850" t="s">
        <v>8219</v>
      </c>
      <c r="C1850">
        <v>20</v>
      </c>
    </row>
    <row r="1851" spans="1:3" x14ac:dyDescent="0.2">
      <c r="A1851" s="15">
        <v>3445</v>
      </c>
      <c r="B1851" t="s">
        <v>8219</v>
      </c>
      <c r="C1851">
        <v>31</v>
      </c>
    </row>
    <row r="1852" spans="1:3" x14ac:dyDescent="0.2">
      <c r="A1852" s="15">
        <v>3446</v>
      </c>
      <c r="B1852" t="s">
        <v>8219</v>
      </c>
      <c r="C1852">
        <v>25</v>
      </c>
    </row>
    <row r="1853" spans="1:3" x14ac:dyDescent="0.2">
      <c r="A1853" s="15">
        <v>3447</v>
      </c>
      <c r="B1853" t="s">
        <v>8219</v>
      </c>
      <c r="C1853">
        <v>14</v>
      </c>
    </row>
    <row r="1854" spans="1:3" x14ac:dyDescent="0.2">
      <c r="A1854" s="15">
        <v>3448</v>
      </c>
      <c r="B1854" t="s">
        <v>8219</v>
      </c>
      <c r="C1854">
        <v>45</v>
      </c>
    </row>
    <row r="1855" spans="1:3" x14ac:dyDescent="0.2">
      <c r="A1855" s="15">
        <v>3449</v>
      </c>
      <c r="B1855" t="s">
        <v>8219</v>
      </c>
      <c r="C1855">
        <v>20</v>
      </c>
    </row>
    <row r="1856" spans="1:3" x14ac:dyDescent="0.2">
      <c r="A1856" s="15">
        <v>3450</v>
      </c>
      <c r="B1856" t="s">
        <v>8219</v>
      </c>
      <c r="C1856">
        <v>39</v>
      </c>
    </row>
    <row r="1857" spans="1:3" x14ac:dyDescent="0.2">
      <c r="A1857" s="15">
        <v>3451</v>
      </c>
      <c r="B1857" t="s">
        <v>8219</v>
      </c>
      <c r="C1857">
        <v>16</v>
      </c>
    </row>
    <row r="1858" spans="1:3" x14ac:dyDescent="0.2">
      <c r="A1858" s="15">
        <v>3452</v>
      </c>
      <c r="B1858" t="s">
        <v>8219</v>
      </c>
      <c r="C1858">
        <v>37</v>
      </c>
    </row>
    <row r="1859" spans="1:3" x14ac:dyDescent="0.2">
      <c r="A1859" s="15">
        <v>3453</v>
      </c>
      <c r="B1859" t="s">
        <v>8219</v>
      </c>
      <c r="C1859">
        <v>14</v>
      </c>
    </row>
    <row r="1860" spans="1:3" x14ac:dyDescent="0.2">
      <c r="A1860" s="15">
        <v>3454</v>
      </c>
      <c r="B1860" t="s">
        <v>8219</v>
      </c>
      <c r="C1860">
        <v>21</v>
      </c>
    </row>
    <row r="1861" spans="1:3" x14ac:dyDescent="0.2">
      <c r="A1861" s="15">
        <v>3455</v>
      </c>
      <c r="B1861" t="s">
        <v>8219</v>
      </c>
      <c r="C1861">
        <v>69</v>
      </c>
    </row>
    <row r="1862" spans="1:3" x14ac:dyDescent="0.2">
      <c r="A1862" s="15">
        <v>3456</v>
      </c>
      <c r="B1862" t="s">
        <v>8219</v>
      </c>
      <c r="C1862">
        <v>16</v>
      </c>
    </row>
    <row r="1863" spans="1:3" x14ac:dyDescent="0.2">
      <c r="A1863" s="15">
        <v>3457</v>
      </c>
      <c r="B1863" t="s">
        <v>8219</v>
      </c>
      <c r="C1863">
        <v>55</v>
      </c>
    </row>
    <row r="1864" spans="1:3" x14ac:dyDescent="0.2">
      <c r="A1864" s="15">
        <v>3458</v>
      </c>
      <c r="B1864" t="s">
        <v>8219</v>
      </c>
      <c r="C1864">
        <v>27</v>
      </c>
    </row>
    <row r="1865" spans="1:3" x14ac:dyDescent="0.2">
      <c r="A1865" s="15">
        <v>3459</v>
      </c>
      <c r="B1865" t="s">
        <v>8219</v>
      </c>
      <c r="C1865">
        <v>36</v>
      </c>
    </row>
    <row r="1866" spans="1:3" x14ac:dyDescent="0.2">
      <c r="A1866" s="15">
        <v>3460</v>
      </c>
      <c r="B1866" t="s">
        <v>8219</v>
      </c>
      <c r="C1866">
        <v>19</v>
      </c>
    </row>
    <row r="1867" spans="1:3" x14ac:dyDescent="0.2">
      <c r="A1867" s="15">
        <v>3461</v>
      </c>
      <c r="B1867" t="s">
        <v>8219</v>
      </c>
      <c r="C1867">
        <v>12</v>
      </c>
    </row>
    <row r="1868" spans="1:3" x14ac:dyDescent="0.2">
      <c r="A1868" s="15">
        <v>3462</v>
      </c>
      <c r="B1868" t="s">
        <v>8219</v>
      </c>
      <c r="C1868">
        <v>17</v>
      </c>
    </row>
    <row r="1869" spans="1:3" x14ac:dyDescent="0.2">
      <c r="A1869" s="15">
        <v>3463</v>
      </c>
      <c r="B1869" t="s">
        <v>8219</v>
      </c>
      <c r="C1869">
        <v>114</v>
      </c>
    </row>
    <row r="1870" spans="1:3" x14ac:dyDescent="0.2">
      <c r="A1870" s="15">
        <v>3464</v>
      </c>
      <c r="B1870" t="s">
        <v>8219</v>
      </c>
      <c r="C1870">
        <v>93</v>
      </c>
    </row>
    <row r="1871" spans="1:3" x14ac:dyDescent="0.2">
      <c r="A1871" s="15">
        <v>3465</v>
      </c>
      <c r="B1871" t="s">
        <v>8219</v>
      </c>
      <c r="C1871">
        <v>36</v>
      </c>
    </row>
    <row r="1872" spans="1:3" x14ac:dyDescent="0.2">
      <c r="A1872" s="15">
        <v>3466</v>
      </c>
      <c r="B1872" t="s">
        <v>8219</v>
      </c>
      <c r="C1872">
        <v>61</v>
      </c>
    </row>
    <row r="1873" spans="1:3" x14ac:dyDescent="0.2">
      <c r="A1873" s="15">
        <v>3467</v>
      </c>
      <c r="B1873" t="s">
        <v>8219</v>
      </c>
      <c r="C1873">
        <v>47</v>
      </c>
    </row>
    <row r="1874" spans="1:3" x14ac:dyDescent="0.2">
      <c r="A1874" s="15">
        <v>3468</v>
      </c>
      <c r="B1874" t="s">
        <v>8219</v>
      </c>
      <c r="C1874">
        <v>17</v>
      </c>
    </row>
    <row r="1875" spans="1:3" x14ac:dyDescent="0.2">
      <c r="A1875" s="15">
        <v>3469</v>
      </c>
      <c r="B1875" t="s">
        <v>8219</v>
      </c>
      <c r="C1875">
        <v>63</v>
      </c>
    </row>
    <row r="1876" spans="1:3" x14ac:dyDescent="0.2">
      <c r="A1876" s="15">
        <v>3470</v>
      </c>
      <c r="B1876" t="s">
        <v>8219</v>
      </c>
      <c r="C1876">
        <v>9</v>
      </c>
    </row>
    <row r="1877" spans="1:3" x14ac:dyDescent="0.2">
      <c r="A1877" s="15">
        <v>3471</v>
      </c>
      <c r="B1877" t="s">
        <v>8219</v>
      </c>
      <c r="C1877">
        <v>30</v>
      </c>
    </row>
    <row r="1878" spans="1:3" x14ac:dyDescent="0.2">
      <c r="A1878" s="15">
        <v>3472</v>
      </c>
      <c r="B1878" t="s">
        <v>8219</v>
      </c>
      <c r="C1878">
        <v>23</v>
      </c>
    </row>
    <row r="1879" spans="1:3" x14ac:dyDescent="0.2">
      <c r="A1879" s="15">
        <v>3473</v>
      </c>
      <c r="B1879" t="s">
        <v>8219</v>
      </c>
      <c r="C1879">
        <v>33</v>
      </c>
    </row>
    <row r="1880" spans="1:3" x14ac:dyDescent="0.2">
      <c r="A1880" s="15">
        <v>3474</v>
      </c>
      <c r="B1880" t="s">
        <v>8219</v>
      </c>
      <c r="C1880">
        <v>39</v>
      </c>
    </row>
    <row r="1881" spans="1:3" x14ac:dyDescent="0.2">
      <c r="A1881" s="15">
        <v>3475</v>
      </c>
      <c r="B1881" t="s">
        <v>8219</v>
      </c>
      <c r="C1881">
        <v>17</v>
      </c>
    </row>
    <row r="1882" spans="1:3" x14ac:dyDescent="0.2">
      <c r="A1882" s="15">
        <v>3476</v>
      </c>
      <c r="B1882" t="s">
        <v>8219</v>
      </c>
      <c r="C1882">
        <v>6</v>
      </c>
    </row>
    <row r="1883" spans="1:3" x14ac:dyDescent="0.2">
      <c r="A1883" s="15">
        <v>3477</v>
      </c>
      <c r="B1883" t="s">
        <v>8219</v>
      </c>
      <c r="C1883">
        <v>39</v>
      </c>
    </row>
    <row r="1884" spans="1:3" x14ac:dyDescent="0.2">
      <c r="A1884" s="15">
        <v>3478</v>
      </c>
      <c r="B1884" t="s">
        <v>8219</v>
      </c>
      <c r="C1884">
        <v>57</v>
      </c>
    </row>
    <row r="1885" spans="1:3" x14ac:dyDescent="0.2">
      <c r="A1885" s="15">
        <v>3479</v>
      </c>
      <c r="B1885" t="s">
        <v>8219</v>
      </c>
      <c r="C1885">
        <v>56</v>
      </c>
    </row>
    <row r="1886" spans="1:3" x14ac:dyDescent="0.2">
      <c r="A1886" s="15">
        <v>3480</v>
      </c>
      <c r="B1886" t="s">
        <v>8219</v>
      </c>
      <c r="C1886">
        <v>13</v>
      </c>
    </row>
    <row r="1887" spans="1:3" x14ac:dyDescent="0.2">
      <c r="A1887" s="15">
        <v>3481</v>
      </c>
      <c r="B1887" t="s">
        <v>8219</v>
      </c>
      <c r="C1887">
        <v>95</v>
      </c>
    </row>
    <row r="1888" spans="1:3" x14ac:dyDescent="0.2">
      <c r="A1888" s="15">
        <v>3482</v>
      </c>
      <c r="B1888" t="s">
        <v>8219</v>
      </c>
      <c r="C1888">
        <v>80</v>
      </c>
    </row>
    <row r="1889" spans="1:3" x14ac:dyDescent="0.2">
      <c r="A1889" s="15">
        <v>3483</v>
      </c>
      <c r="B1889" t="s">
        <v>8219</v>
      </c>
      <c r="C1889">
        <v>133</v>
      </c>
    </row>
    <row r="1890" spans="1:3" x14ac:dyDescent="0.2">
      <c r="A1890" s="15">
        <v>3484</v>
      </c>
      <c r="B1890" t="s">
        <v>8219</v>
      </c>
      <c r="C1890">
        <v>44</v>
      </c>
    </row>
    <row r="1891" spans="1:3" x14ac:dyDescent="0.2">
      <c r="A1891" s="15">
        <v>3485</v>
      </c>
      <c r="B1891" t="s">
        <v>8219</v>
      </c>
      <c r="C1891">
        <v>30</v>
      </c>
    </row>
    <row r="1892" spans="1:3" x14ac:dyDescent="0.2">
      <c r="A1892" s="15">
        <v>3486</v>
      </c>
      <c r="B1892" t="s">
        <v>8219</v>
      </c>
      <c r="C1892">
        <v>56</v>
      </c>
    </row>
    <row r="1893" spans="1:3" x14ac:dyDescent="0.2">
      <c r="A1893" s="15">
        <v>3487</v>
      </c>
      <c r="B1893" t="s">
        <v>8219</v>
      </c>
      <c r="C1893">
        <v>66</v>
      </c>
    </row>
    <row r="1894" spans="1:3" x14ac:dyDescent="0.2">
      <c r="A1894" s="15">
        <v>3488</v>
      </c>
      <c r="B1894" t="s">
        <v>8219</v>
      </c>
      <c r="C1894">
        <v>29</v>
      </c>
    </row>
    <row r="1895" spans="1:3" x14ac:dyDescent="0.2">
      <c r="A1895" s="15">
        <v>3489</v>
      </c>
      <c r="B1895" t="s">
        <v>8219</v>
      </c>
      <c r="C1895">
        <v>72</v>
      </c>
    </row>
    <row r="1896" spans="1:3" x14ac:dyDescent="0.2">
      <c r="A1896" s="15">
        <v>3490</v>
      </c>
      <c r="B1896" t="s">
        <v>8219</v>
      </c>
      <c r="C1896">
        <v>27</v>
      </c>
    </row>
    <row r="1897" spans="1:3" x14ac:dyDescent="0.2">
      <c r="A1897" s="15">
        <v>3491</v>
      </c>
      <c r="B1897" t="s">
        <v>8219</v>
      </c>
      <c r="C1897">
        <v>10</v>
      </c>
    </row>
    <row r="1898" spans="1:3" x14ac:dyDescent="0.2">
      <c r="A1898" s="15">
        <v>3492</v>
      </c>
      <c r="B1898" t="s">
        <v>8219</v>
      </c>
      <c r="C1898">
        <v>35</v>
      </c>
    </row>
    <row r="1899" spans="1:3" x14ac:dyDescent="0.2">
      <c r="A1899" s="15">
        <v>3493</v>
      </c>
      <c r="B1899" t="s">
        <v>8219</v>
      </c>
      <c r="C1899">
        <v>29</v>
      </c>
    </row>
    <row r="1900" spans="1:3" x14ac:dyDescent="0.2">
      <c r="A1900" s="15">
        <v>3494</v>
      </c>
      <c r="B1900" t="s">
        <v>8219</v>
      </c>
      <c r="C1900">
        <v>13</v>
      </c>
    </row>
    <row r="1901" spans="1:3" x14ac:dyDescent="0.2">
      <c r="A1901" s="15">
        <v>3495</v>
      </c>
      <c r="B1901" t="s">
        <v>8219</v>
      </c>
      <c r="C1901">
        <v>72</v>
      </c>
    </row>
    <row r="1902" spans="1:3" x14ac:dyDescent="0.2">
      <c r="A1902" s="15">
        <v>3496</v>
      </c>
      <c r="B1902" t="s">
        <v>8219</v>
      </c>
      <c r="C1902">
        <v>78</v>
      </c>
    </row>
    <row r="1903" spans="1:3" x14ac:dyDescent="0.2">
      <c r="A1903" s="15">
        <v>3497</v>
      </c>
      <c r="B1903" t="s">
        <v>8219</v>
      </c>
      <c r="C1903">
        <v>49</v>
      </c>
    </row>
    <row r="1904" spans="1:3" x14ac:dyDescent="0.2">
      <c r="A1904" s="15">
        <v>3498</v>
      </c>
      <c r="B1904" t="s">
        <v>8219</v>
      </c>
      <c r="C1904">
        <v>42</v>
      </c>
    </row>
    <row r="1905" spans="1:3" x14ac:dyDescent="0.2">
      <c r="A1905" s="15">
        <v>3499</v>
      </c>
      <c r="B1905" t="s">
        <v>8219</v>
      </c>
      <c r="C1905">
        <v>35</v>
      </c>
    </row>
    <row r="1906" spans="1:3" x14ac:dyDescent="0.2">
      <c r="A1906" s="15">
        <v>3500</v>
      </c>
      <c r="B1906" t="s">
        <v>8219</v>
      </c>
      <c r="C1906">
        <v>42</v>
      </c>
    </row>
    <row r="1907" spans="1:3" x14ac:dyDescent="0.2">
      <c r="A1907" s="15">
        <v>3501</v>
      </c>
      <c r="B1907" t="s">
        <v>8219</v>
      </c>
      <c r="C1907">
        <v>42</v>
      </c>
    </row>
    <row r="1908" spans="1:3" x14ac:dyDescent="0.2">
      <c r="A1908" s="15">
        <v>3502</v>
      </c>
      <c r="B1908" t="s">
        <v>8219</v>
      </c>
      <c r="C1908">
        <v>31</v>
      </c>
    </row>
    <row r="1909" spans="1:3" x14ac:dyDescent="0.2">
      <c r="A1909" s="15">
        <v>3503</v>
      </c>
      <c r="B1909" t="s">
        <v>8219</v>
      </c>
      <c r="C1909">
        <v>38</v>
      </c>
    </row>
    <row r="1910" spans="1:3" x14ac:dyDescent="0.2">
      <c r="A1910" s="15">
        <v>3504</v>
      </c>
      <c r="B1910" t="s">
        <v>8219</v>
      </c>
      <c r="C1910">
        <v>8</v>
      </c>
    </row>
    <row r="1911" spans="1:3" x14ac:dyDescent="0.2">
      <c r="A1911" s="15">
        <v>3505</v>
      </c>
      <c r="B1911" t="s">
        <v>8219</v>
      </c>
      <c r="C1911">
        <v>39</v>
      </c>
    </row>
    <row r="1912" spans="1:3" x14ac:dyDescent="0.2">
      <c r="A1912" s="15">
        <v>3506</v>
      </c>
      <c r="B1912" t="s">
        <v>8219</v>
      </c>
      <c r="C1912">
        <v>29</v>
      </c>
    </row>
    <row r="1913" spans="1:3" x14ac:dyDescent="0.2">
      <c r="A1913" s="15">
        <v>3507</v>
      </c>
      <c r="B1913" t="s">
        <v>8219</v>
      </c>
      <c r="C1913">
        <v>72</v>
      </c>
    </row>
    <row r="1914" spans="1:3" x14ac:dyDescent="0.2">
      <c r="A1914" s="15">
        <v>3508</v>
      </c>
      <c r="B1914" t="s">
        <v>8219</v>
      </c>
      <c r="C1914">
        <v>15</v>
      </c>
    </row>
    <row r="1915" spans="1:3" x14ac:dyDescent="0.2">
      <c r="A1915" s="15">
        <v>3509</v>
      </c>
      <c r="B1915" t="s">
        <v>8219</v>
      </c>
      <c r="C1915">
        <v>33</v>
      </c>
    </row>
    <row r="1916" spans="1:3" x14ac:dyDescent="0.2">
      <c r="A1916" s="15">
        <v>3510</v>
      </c>
      <c r="B1916" t="s">
        <v>8219</v>
      </c>
      <c r="C1916">
        <v>15</v>
      </c>
    </row>
    <row r="1917" spans="1:3" x14ac:dyDescent="0.2">
      <c r="A1917" s="15">
        <v>3511</v>
      </c>
      <c r="B1917" t="s">
        <v>8219</v>
      </c>
      <c r="C1917">
        <v>19</v>
      </c>
    </row>
    <row r="1918" spans="1:3" x14ac:dyDescent="0.2">
      <c r="A1918" s="15">
        <v>3512</v>
      </c>
      <c r="B1918" t="s">
        <v>8219</v>
      </c>
      <c r="C1918">
        <v>17</v>
      </c>
    </row>
    <row r="1919" spans="1:3" x14ac:dyDescent="0.2">
      <c r="A1919" s="15">
        <v>3513</v>
      </c>
      <c r="B1919" t="s">
        <v>8219</v>
      </c>
      <c r="C1919">
        <v>44</v>
      </c>
    </row>
    <row r="1920" spans="1:3" x14ac:dyDescent="0.2">
      <c r="A1920" s="15">
        <v>3514</v>
      </c>
      <c r="B1920" t="s">
        <v>8219</v>
      </c>
      <c r="C1920">
        <v>10</v>
      </c>
    </row>
    <row r="1921" spans="1:3" x14ac:dyDescent="0.2">
      <c r="A1921" s="15">
        <v>3515</v>
      </c>
      <c r="B1921" t="s">
        <v>8219</v>
      </c>
      <c r="C1921">
        <v>46</v>
      </c>
    </row>
    <row r="1922" spans="1:3" x14ac:dyDescent="0.2">
      <c r="A1922" s="15">
        <v>3516</v>
      </c>
      <c r="B1922" t="s">
        <v>8219</v>
      </c>
      <c r="C1922">
        <v>11</v>
      </c>
    </row>
    <row r="1923" spans="1:3" x14ac:dyDescent="0.2">
      <c r="A1923" s="15">
        <v>3517</v>
      </c>
      <c r="B1923" t="s">
        <v>8219</v>
      </c>
      <c r="C1923">
        <v>13</v>
      </c>
    </row>
    <row r="1924" spans="1:3" x14ac:dyDescent="0.2">
      <c r="A1924" s="15">
        <v>3518</v>
      </c>
      <c r="B1924" t="s">
        <v>8219</v>
      </c>
      <c r="C1924">
        <v>33</v>
      </c>
    </row>
    <row r="1925" spans="1:3" x14ac:dyDescent="0.2">
      <c r="A1925" s="15">
        <v>3519</v>
      </c>
      <c r="B1925" t="s">
        <v>8219</v>
      </c>
      <c r="C1925">
        <v>28</v>
      </c>
    </row>
    <row r="1926" spans="1:3" x14ac:dyDescent="0.2">
      <c r="A1926" s="15">
        <v>3520</v>
      </c>
      <c r="B1926" t="s">
        <v>8219</v>
      </c>
      <c r="C1926">
        <v>21</v>
      </c>
    </row>
    <row r="1927" spans="1:3" x14ac:dyDescent="0.2">
      <c r="A1927" s="15">
        <v>3521</v>
      </c>
      <c r="B1927" t="s">
        <v>8219</v>
      </c>
      <c r="C1927">
        <v>13</v>
      </c>
    </row>
    <row r="1928" spans="1:3" x14ac:dyDescent="0.2">
      <c r="A1928" s="15">
        <v>3522</v>
      </c>
      <c r="B1928" t="s">
        <v>8219</v>
      </c>
      <c r="C1928">
        <v>34</v>
      </c>
    </row>
    <row r="1929" spans="1:3" x14ac:dyDescent="0.2">
      <c r="A1929" s="15">
        <v>3523</v>
      </c>
      <c r="B1929" t="s">
        <v>8219</v>
      </c>
      <c r="C1929">
        <v>80</v>
      </c>
    </row>
    <row r="1930" spans="1:3" x14ac:dyDescent="0.2">
      <c r="A1930" s="15">
        <v>3524</v>
      </c>
      <c r="B1930" t="s">
        <v>8219</v>
      </c>
      <c r="C1930">
        <v>74</v>
      </c>
    </row>
    <row r="1931" spans="1:3" x14ac:dyDescent="0.2">
      <c r="A1931" s="15">
        <v>3525</v>
      </c>
      <c r="B1931" t="s">
        <v>8219</v>
      </c>
      <c r="C1931">
        <v>7</v>
      </c>
    </row>
    <row r="1932" spans="1:3" x14ac:dyDescent="0.2">
      <c r="A1932" s="15">
        <v>3526</v>
      </c>
      <c r="B1932" t="s">
        <v>8219</v>
      </c>
      <c r="C1932">
        <v>34</v>
      </c>
    </row>
    <row r="1933" spans="1:3" x14ac:dyDescent="0.2">
      <c r="A1933" s="15">
        <v>3527</v>
      </c>
      <c r="B1933" t="s">
        <v>8219</v>
      </c>
      <c r="C1933">
        <v>86</v>
      </c>
    </row>
    <row r="1934" spans="1:3" x14ac:dyDescent="0.2">
      <c r="A1934" s="15">
        <v>3528</v>
      </c>
      <c r="B1934" t="s">
        <v>8219</v>
      </c>
      <c r="C1934">
        <v>37</v>
      </c>
    </row>
    <row r="1935" spans="1:3" x14ac:dyDescent="0.2">
      <c r="A1935" s="15">
        <v>3529</v>
      </c>
      <c r="B1935" t="s">
        <v>8219</v>
      </c>
      <c r="C1935">
        <v>18</v>
      </c>
    </row>
    <row r="1936" spans="1:3" x14ac:dyDescent="0.2">
      <c r="A1936" s="15">
        <v>3530</v>
      </c>
      <c r="B1936" t="s">
        <v>8219</v>
      </c>
      <c r="C1936">
        <v>22</v>
      </c>
    </row>
    <row r="1937" spans="1:3" x14ac:dyDescent="0.2">
      <c r="A1937" s="15">
        <v>3531</v>
      </c>
      <c r="B1937" t="s">
        <v>8219</v>
      </c>
      <c r="C1937">
        <v>26</v>
      </c>
    </row>
    <row r="1938" spans="1:3" x14ac:dyDescent="0.2">
      <c r="A1938" s="15">
        <v>3532</v>
      </c>
      <c r="B1938" t="s">
        <v>8219</v>
      </c>
      <c r="C1938">
        <v>27</v>
      </c>
    </row>
    <row r="1939" spans="1:3" x14ac:dyDescent="0.2">
      <c r="A1939" s="15">
        <v>3533</v>
      </c>
      <c r="B1939" t="s">
        <v>8219</v>
      </c>
      <c r="C1939">
        <v>8</v>
      </c>
    </row>
    <row r="1940" spans="1:3" x14ac:dyDescent="0.2">
      <c r="A1940" s="15">
        <v>3534</v>
      </c>
      <c r="B1940" t="s">
        <v>8219</v>
      </c>
      <c r="C1940">
        <v>204</v>
      </c>
    </row>
    <row r="1941" spans="1:3" x14ac:dyDescent="0.2">
      <c r="A1941" s="15">
        <v>3535</v>
      </c>
      <c r="B1941" t="s">
        <v>8219</v>
      </c>
      <c r="C1941">
        <v>46</v>
      </c>
    </row>
    <row r="1942" spans="1:3" x14ac:dyDescent="0.2">
      <c r="A1942" s="15">
        <v>3536</v>
      </c>
      <c r="B1942" t="s">
        <v>8219</v>
      </c>
      <c r="C1942">
        <v>17</v>
      </c>
    </row>
    <row r="1943" spans="1:3" x14ac:dyDescent="0.2">
      <c r="A1943" s="15">
        <v>3537</v>
      </c>
      <c r="B1943" t="s">
        <v>8219</v>
      </c>
      <c r="C1943">
        <v>28</v>
      </c>
    </row>
    <row r="1944" spans="1:3" x14ac:dyDescent="0.2">
      <c r="A1944" s="15">
        <v>3538</v>
      </c>
      <c r="B1944" t="s">
        <v>8219</v>
      </c>
      <c r="C1944">
        <v>83</v>
      </c>
    </row>
    <row r="1945" spans="1:3" x14ac:dyDescent="0.2">
      <c r="A1945" s="15">
        <v>3539</v>
      </c>
      <c r="B1945" t="s">
        <v>8219</v>
      </c>
      <c r="C1945">
        <v>13</v>
      </c>
    </row>
    <row r="1946" spans="1:3" x14ac:dyDescent="0.2">
      <c r="A1946" s="15">
        <v>3540</v>
      </c>
      <c r="B1946" t="s">
        <v>8219</v>
      </c>
      <c r="C1946">
        <v>8</v>
      </c>
    </row>
    <row r="1947" spans="1:3" x14ac:dyDescent="0.2">
      <c r="A1947" s="15">
        <v>3541</v>
      </c>
      <c r="B1947" t="s">
        <v>8219</v>
      </c>
      <c r="C1947">
        <v>32</v>
      </c>
    </row>
    <row r="1948" spans="1:3" x14ac:dyDescent="0.2">
      <c r="A1948" s="15">
        <v>3542</v>
      </c>
      <c r="B1948" t="s">
        <v>8219</v>
      </c>
      <c r="C1948">
        <v>85</v>
      </c>
    </row>
    <row r="1949" spans="1:3" x14ac:dyDescent="0.2">
      <c r="A1949" s="15">
        <v>3543</v>
      </c>
      <c r="B1949" t="s">
        <v>8219</v>
      </c>
      <c r="C1949">
        <v>29</v>
      </c>
    </row>
    <row r="1950" spans="1:3" x14ac:dyDescent="0.2">
      <c r="A1950" s="15">
        <v>3544</v>
      </c>
      <c r="B1950" t="s">
        <v>8219</v>
      </c>
      <c r="C1950">
        <v>24</v>
      </c>
    </row>
    <row r="1951" spans="1:3" x14ac:dyDescent="0.2">
      <c r="A1951" s="15">
        <v>3545</v>
      </c>
      <c r="B1951" t="s">
        <v>8219</v>
      </c>
      <c r="C1951">
        <v>8</v>
      </c>
    </row>
    <row r="1952" spans="1:3" x14ac:dyDescent="0.2">
      <c r="A1952" s="15">
        <v>3546</v>
      </c>
      <c r="B1952" t="s">
        <v>8219</v>
      </c>
      <c r="C1952">
        <v>19</v>
      </c>
    </row>
    <row r="1953" spans="1:3" x14ac:dyDescent="0.2">
      <c r="A1953" s="15">
        <v>3547</v>
      </c>
      <c r="B1953" t="s">
        <v>8219</v>
      </c>
      <c r="C1953">
        <v>336</v>
      </c>
    </row>
    <row r="1954" spans="1:3" x14ac:dyDescent="0.2">
      <c r="A1954" s="15">
        <v>3548</v>
      </c>
      <c r="B1954" t="s">
        <v>8219</v>
      </c>
      <c r="C1954">
        <v>13</v>
      </c>
    </row>
    <row r="1955" spans="1:3" x14ac:dyDescent="0.2">
      <c r="A1955" s="15">
        <v>3549</v>
      </c>
      <c r="B1955" t="s">
        <v>8219</v>
      </c>
      <c r="C1955">
        <v>42</v>
      </c>
    </row>
    <row r="1956" spans="1:3" x14ac:dyDescent="0.2">
      <c r="A1956" s="15">
        <v>3550</v>
      </c>
      <c r="B1956" t="s">
        <v>8219</v>
      </c>
      <c r="C1956">
        <v>64</v>
      </c>
    </row>
    <row r="1957" spans="1:3" x14ac:dyDescent="0.2">
      <c r="A1957" s="15">
        <v>3551</v>
      </c>
      <c r="B1957" t="s">
        <v>8219</v>
      </c>
      <c r="C1957">
        <v>25</v>
      </c>
    </row>
    <row r="1958" spans="1:3" x14ac:dyDescent="0.2">
      <c r="A1958" s="15">
        <v>3552</v>
      </c>
      <c r="B1958" t="s">
        <v>8219</v>
      </c>
      <c r="C1958">
        <v>20</v>
      </c>
    </row>
    <row r="1959" spans="1:3" x14ac:dyDescent="0.2">
      <c r="A1959" s="15">
        <v>3553</v>
      </c>
      <c r="B1959" t="s">
        <v>8219</v>
      </c>
      <c r="C1959">
        <v>104</v>
      </c>
    </row>
    <row r="1960" spans="1:3" x14ac:dyDescent="0.2">
      <c r="A1960" s="15">
        <v>3554</v>
      </c>
      <c r="B1960" t="s">
        <v>8219</v>
      </c>
      <c r="C1960">
        <v>53</v>
      </c>
    </row>
    <row r="1961" spans="1:3" x14ac:dyDescent="0.2">
      <c r="A1961" s="15">
        <v>3555</v>
      </c>
      <c r="B1961" t="s">
        <v>8219</v>
      </c>
      <c r="C1961">
        <v>14</v>
      </c>
    </row>
    <row r="1962" spans="1:3" x14ac:dyDescent="0.2">
      <c r="A1962" s="15">
        <v>3556</v>
      </c>
      <c r="B1962" t="s">
        <v>8219</v>
      </c>
      <c r="C1962">
        <v>20</v>
      </c>
    </row>
    <row r="1963" spans="1:3" x14ac:dyDescent="0.2">
      <c r="A1963" s="15">
        <v>3557</v>
      </c>
      <c r="B1963" t="s">
        <v>8219</v>
      </c>
      <c r="C1963">
        <v>558</v>
      </c>
    </row>
    <row r="1964" spans="1:3" x14ac:dyDescent="0.2">
      <c r="A1964" s="15">
        <v>3558</v>
      </c>
      <c r="B1964" t="s">
        <v>8219</v>
      </c>
      <c r="C1964">
        <v>22</v>
      </c>
    </row>
    <row r="1965" spans="1:3" x14ac:dyDescent="0.2">
      <c r="A1965" s="15">
        <v>3559</v>
      </c>
      <c r="B1965" t="s">
        <v>8219</v>
      </c>
      <c r="C1965">
        <v>24</v>
      </c>
    </row>
    <row r="1966" spans="1:3" x14ac:dyDescent="0.2">
      <c r="A1966" s="15">
        <v>3560</v>
      </c>
      <c r="B1966" t="s">
        <v>8219</v>
      </c>
      <c r="C1966">
        <v>74</v>
      </c>
    </row>
    <row r="1967" spans="1:3" x14ac:dyDescent="0.2">
      <c r="A1967" s="15">
        <v>3561</v>
      </c>
      <c r="B1967" t="s">
        <v>8219</v>
      </c>
      <c r="C1967">
        <v>54</v>
      </c>
    </row>
    <row r="1968" spans="1:3" x14ac:dyDescent="0.2">
      <c r="A1968" s="15">
        <v>3562</v>
      </c>
      <c r="B1968" t="s">
        <v>8219</v>
      </c>
      <c r="C1968">
        <v>31</v>
      </c>
    </row>
    <row r="1969" spans="1:3" x14ac:dyDescent="0.2">
      <c r="A1969" s="15">
        <v>3563</v>
      </c>
      <c r="B1969" t="s">
        <v>8219</v>
      </c>
      <c r="C1969">
        <v>25</v>
      </c>
    </row>
    <row r="1970" spans="1:3" x14ac:dyDescent="0.2">
      <c r="A1970" s="15">
        <v>3564</v>
      </c>
      <c r="B1970" t="s">
        <v>8219</v>
      </c>
      <c r="C1970">
        <v>17</v>
      </c>
    </row>
    <row r="1971" spans="1:3" x14ac:dyDescent="0.2">
      <c r="A1971" s="15">
        <v>3565</v>
      </c>
      <c r="B1971" t="s">
        <v>8219</v>
      </c>
      <c r="C1971">
        <v>12</v>
      </c>
    </row>
    <row r="1972" spans="1:3" x14ac:dyDescent="0.2">
      <c r="A1972" s="15">
        <v>3566</v>
      </c>
      <c r="B1972" t="s">
        <v>8219</v>
      </c>
      <c r="C1972">
        <v>38</v>
      </c>
    </row>
    <row r="1973" spans="1:3" x14ac:dyDescent="0.2">
      <c r="A1973" s="15">
        <v>3567</v>
      </c>
      <c r="B1973" t="s">
        <v>8219</v>
      </c>
      <c r="C1973">
        <v>41</v>
      </c>
    </row>
    <row r="1974" spans="1:3" x14ac:dyDescent="0.2">
      <c r="A1974" s="15">
        <v>3568</v>
      </c>
      <c r="B1974" t="s">
        <v>8219</v>
      </c>
      <c r="C1974">
        <v>19</v>
      </c>
    </row>
    <row r="1975" spans="1:3" x14ac:dyDescent="0.2">
      <c r="A1975" s="15">
        <v>3569</v>
      </c>
      <c r="B1975" t="s">
        <v>8219</v>
      </c>
      <c r="C1975">
        <v>41</v>
      </c>
    </row>
    <row r="1976" spans="1:3" x14ac:dyDescent="0.2">
      <c r="A1976" s="15">
        <v>3570</v>
      </c>
      <c r="B1976" t="s">
        <v>8219</v>
      </c>
      <c r="C1976">
        <v>26</v>
      </c>
    </row>
    <row r="1977" spans="1:3" x14ac:dyDescent="0.2">
      <c r="A1977" s="15">
        <v>3571</v>
      </c>
      <c r="B1977" t="s">
        <v>8219</v>
      </c>
      <c r="C1977">
        <v>25</v>
      </c>
    </row>
    <row r="1978" spans="1:3" x14ac:dyDescent="0.2">
      <c r="A1978" s="15">
        <v>3572</v>
      </c>
      <c r="B1978" t="s">
        <v>8219</v>
      </c>
      <c r="C1978">
        <v>9</v>
      </c>
    </row>
    <row r="1979" spans="1:3" x14ac:dyDescent="0.2">
      <c r="A1979" s="15">
        <v>3573</v>
      </c>
      <c r="B1979" t="s">
        <v>8219</v>
      </c>
      <c r="C1979">
        <v>78</v>
      </c>
    </row>
    <row r="1980" spans="1:3" x14ac:dyDescent="0.2">
      <c r="A1980" s="15">
        <v>3574</v>
      </c>
      <c r="B1980" t="s">
        <v>8219</v>
      </c>
      <c r="C1980">
        <v>45</v>
      </c>
    </row>
    <row r="1981" spans="1:3" x14ac:dyDescent="0.2">
      <c r="A1981" s="15">
        <v>3575</v>
      </c>
      <c r="B1981" t="s">
        <v>8219</v>
      </c>
      <c r="C1981">
        <v>102</v>
      </c>
    </row>
    <row r="1982" spans="1:3" x14ac:dyDescent="0.2">
      <c r="A1982" s="15">
        <v>3576</v>
      </c>
      <c r="B1982" t="s">
        <v>8219</v>
      </c>
      <c r="C1982">
        <v>5</v>
      </c>
    </row>
    <row r="1983" spans="1:3" x14ac:dyDescent="0.2">
      <c r="A1983" s="15">
        <v>3577</v>
      </c>
      <c r="B1983" t="s">
        <v>8219</v>
      </c>
      <c r="C1983">
        <v>27</v>
      </c>
    </row>
    <row r="1984" spans="1:3" x14ac:dyDescent="0.2">
      <c r="A1984" s="15">
        <v>3578</v>
      </c>
      <c r="B1984" t="s">
        <v>8219</v>
      </c>
      <c r="C1984">
        <v>37</v>
      </c>
    </row>
    <row r="1985" spans="1:3" x14ac:dyDescent="0.2">
      <c r="A1985" s="15">
        <v>3579</v>
      </c>
      <c r="B1985" t="s">
        <v>8219</v>
      </c>
      <c r="C1985">
        <v>14</v>
      </c>
    </row>
    <row r="1986" spans="1:3" x14ac:dyDescent="0.2">
      <c r="A1986" s="15">
        <v>3580</v>
      </c>
      <c r="B1986" t="s">
        <v>8219</v>
      </c>
      <c r="C1986">
        <v>27</v>
      </c>
    </row>
    <row r="1987" spans="1:3" x14ac:dyDescent="0.2">
      <c r="A1987" s="15">
        <v>3581</v>
      </c>
      <c r="B1987" t="s">
        <v>8219</v>
      </c>
      <c r="C1987">
        <v>45</v>
      </c>
    </row>
    <row r="1988" spans="1:3" x14ac:dyDescent="0.2">
      <c r="A1988" s="15">
        <v>3582</v>
      </c>
      <c r="B1988" t="s">
        <v>8219</v>
      </c>
      <c r="C1988">
        <v>49</v>
      </c>
    </row>
    <row r="1989" spans="1:3" x14ac:dyDescent="0.2">
      <c r="A1989" s="15">
        <v>3583</v>
      </c>
      <c r="B1989" t="s">
        <v>8219</v>
      </c>
      <c r="C1989">
        <v>24</v>
      </c>
    </row>
    <row r="1990" spans="1:3" x14ac:dyDescent="0.2">
      <c r="A1990" s="15">
        <v>3584</v>
      </c>
      <c r="B1990" t="s">
        <v>8219</v>
      </c>
      <c r="C1990">
        <v>112</v>
      </c>
    </row>
    <row r="1991" spans="1:3" x14ac:dyDescent="0.2">
      <c r="A1991" s="15">
        <v>3585</v>
      </c>
      <c r="B1991" t="s">
        <v>8219</v>
      </c>
      <c r="C1991">
        <v>23</v>
      </c>
    </row>
    <row r="1992" spans="1:3" x14ac:dyDescent="0.2">
      <c r="A1992" s="15">
        <v>3586</v>
      </c>
      <c r="B1992" t="s">
        <v>8219</v>
      </c>
      <c r="C1992">
        <v>54</v>
      </c>
    </row>
    <row r="1993" spans="1:3" x14ac:dyDescent="0.2">
      <c r="A1993" s="15">
        <v>3587</v>
      </c>
      <c r="B1993" t="s">
        <v>8219</v>
      </c>
      <c r="C1993">
        <v>28</v>
      </c>
    </row>
    <row r="1994" spans="1:3" x14ac:dyDescent="0.2">
      <c r="A1994" s="15">
        <v>3588</v>
      </c>
      <c r="B1994" t="s">
        <v>8219</v>
      </c>
      <c r="C1994">
        <v>11</v>
      </c>
    </row>
    <row r="1995" spans="1:3" x14ac:dyDescent="0.2">
      <c r="A1995" s="15">
        <v>3589</v>
      </c>
      <c r="B1995" t="s">
        <v>8219</v>
      </c>
      <c r="C1995">
        <v>62</v>
      </c>
    </row>
    <row r="1996" spans="1:3" x14ac:dyDescent="0.2">
      <c r="A1996" s="15">
        <v>3590</v>
      </c>
      <c r="B1996" t="s">
        <v>8219</v>
      </c>
      <c r="C1996">
        <v>73</v>
      </c>
    </row>
    <row r="1997" spans="1:3" x14ac:dyDescent="0.2">
      <c r="A1997" s="15">
        <v>3591</v>
      </c>
      <c r="B1997" t="s">
        <v>8219</v>
      </c>
      <c r="C1997">
        <v>18</v>
      </c>
    </row>
    <row r="1998" spans="1:3" x14ac:dyDescent="0.2">
      <c r="A1998" s="15">
        <v>3592</v>
      </c>
      <c r="B1998" t="s">
        <v>8219</v>
      </c>
      <c r="C1998">
        <v>35</v>
      </c>
    </row>
    <row r="1999" spans="1:3" x14ac:dyDescent="0.2">
      <c r="A1999" s="15">
        <v>3593</v>
      </c>
      <c r="B1999" t="s">
        <v>8219</v>
      </c>
      <c r="C1999">
        <v>43</v>
      </c>
    </row>
    <row r="2000" spans="1:3" x14ac:dyDescent="0.2">
      <c r="A2000" s="15">
        <v>3594</v>
      </c>
      <c r="B2000" t="s">
        <v>8219</v>
      </c>
      <c r="C2000">
        <v>36</v>
      </c>
    </row>
    <row r="2001" spans="1:3" x14ac:dyDescent="0.2">
      <c r="A2001" s="15">
        <v>3595</v>
      </c>
      <c r="B2001" t="s">
        <v>8219</v>
      </c>
      <c r="C2001">
        <v>62</v>
      </c>
    </row>
    <row r="2002" spans="1:3" x14ac:dyDescent="0.2">
      <c r="A2002" s="15">
        <v>3596</v>
      </c>
      <c r="B2002" t="s">
        <v>8219</v>
      </c>
      <c r="C2002">
        <v>15</v>
      </c>
    </row>
    <row r="2003" spans="1:3" x14ac:dyDescent="0.2">
      <c r="A2003" s="15">
        <v>3597</v>
      </c>
      <c r="B2003" t="s">
        <v>8219</v>
      </c>
      <c r="C2003">
        <v>33</v>
      </c>
    </row>
    <row r="2004" spans="1:3" x14ac:dyDescent="0.2">
      <c r="A2004" s="15">
        <v>3598</v>
      </c>
      <c r="B2004" t="s">
        <v>8219</v>
      </c>
      <c r="C2004">
        <v>27</v>
      </c>
    </row>
    <row r="2005" spans="1:3" x14ac:dyDescent="0.2">
      <c r="A2005" s="15">
        <v>3599</v>
      </c>
      <c r="B2005" t="s">
        <v>8219</v>
      </c>
      <c r="C2005">
        <v>17</v>
      </c>
    </row>
    <row r="2006" spans="1:3" x14ac:dyDescent="0.2">
      <c r="A2006" s="15">
        <v>3600</v>
      </c>
      <c r="B2006" t="s">
        <v>8219</v>
      </c>
      <c r="C2006">
        <v>4</v>
      </c>
    </row>
    <row r="2007" spans="1:3" x14ac:dyDescent="0.2">
      <c r="A2007" s="15">
        <v>3601</v>
      </c>
      <c r="B2007" t="s">
        <v>8219</v>
      </c>
      <c r="C2007">
        <v>53</v>
      </c>
    </row>
    <row r="2008" spans="1:3" x14ac:dyDescent="0.2">
      <c r="A2008" s="15">
        <v>3602</v>
      </c>
      <c r="B2008" t="s">
        <v>8219</v>
      </c>
      <c r="C2008">
        <v>49</v>
      </c>
    </row>
    <row r="2009" spans="1:3" x14ac:dyDescent="0.2">
      <c r="A2009" s="15">
        <v>3603</v>
      </c>
      <c r="B2009" t="s">
        <v>8219</v>
      </c>
      <c r="C2009">
        <v>57</v>
      </c>
    </row>
    <row r="2010" spans="1:3" x14ac:dyDescent="0.2">
      <c r="A2010" s="15">
        <v>3604</v>
      </c>
      <c r="B2010" t="s">
        <v>8219</v>
      </c>
      <c r="C2010">
        <v>69</v>
      </c>
    </row>
    <row r="2011" spans="1:3" x14ac:dyDescent="0.2">
      <c r="A2011" s="15">
        <v>3605</v>
      </c>
      <c r="B2011" t="s">
        <v>8219</v>
      </c>
      <c r="C2011">
        <v>15</v>
      </c>
    </row>
    <row r="2012" spans="1:3" x14ac:dyDescent="0.2">
      <c r="A2012" s="15">
        <v>3606</v>
      </c>
      <c r="B2012" t="s">
        <v>8219</v>
      </c>
      <c r="C2012">
        <v>64</v>
      </c>
    </row>
    <row r="2013" spans="1:3" x14ac:dyDescent="0.2">
      <c r="A2013" s="15">
        <v>3607</v>
      </c>
      <c r="B2013" t="s">
        <v>8219</v>
      </c>
      <c r="C2013">
        <v>20</v>
      </c>
    </row>
    <row r="2014" spans="1:3" x14ac:dyDescent="0.2">
      <c r="A2014" s="15">
        <v>3608</v>
      </c>
      <c r="B2014" t="s">
        <v>8219</v>
      </c>
      <c r="C2014">
        <v>27</v>
      </c>
    </row>
    <row r="2015" spans="1:3" x14ac:dyDescent="0.2">
      <c r="A2015" s="15">
        <v>3609</v>
      </c>
      <c r="B2015" t="s">
        <v>8219</v>
      </c>
      <c r="C2015">
        <v>21</v>
      </c>
    </row>
    <row r="2016" spans="1:3" x14ac:dyDescent="0.2">
      <c r="A2016" s="15">
        <v>3610</v>
      </c>
      <c r="B2016" t="s">
        <v>8219</v>
      </c>
      <c r="C2016">
        <v>31</v>
      </c>
    </row>
    <row r="2017" spans="1:3" x14ac:dyDescent="0.2">
      <c r="A2017" s="15">
        <v>3611</v>
      </c>
      <c r="B2017" t="s">
        <v>8219</v>
      </c>
      <c r="C2017">
        <v>51</v>
      </c>
    </row>
    <row r="2018" spans="1:3" x14ac:dyDescent="0.2">
      <c r="A2018" s="15">
        <v>3612</v>
      </c>
      <c r="B2018" t="s">
        <v>8219</v>
      </c>
      <c r="C2018">
        <v>57</v>
      </c>
    </row>
    <row r="2019" spans="1:3" x14ac:dyDescent="0.2">
      <c r="A2019" s="15">
        <v>3613</v>
      </c>
      <c r="B2019" t="s">
        <v>8219</v>
      </c>
      <c r="C2019">
        <v>20</v>
      </c>
    </row>
    <row r="2020" spans="1:3" x14ac:dyDescent="0.2">
      <c r="A2020" s="15">
        <v>3614</v>
      </c>
      <c r="B2020" t="s">
        <v>8219</v>
      </c>
      <c r="C2020">
        <v>71</v>
      </c>
    </row>
    <row r="2021" spans="1:3" x14ac:dyDescent="0.2">
      <c r="A2021" s="15">
        <v>3615</v>
      </c>
      <c r="B2021" t="s">
        <v>8219</v>
      </c>
      <c r="C2021">
        <v>72</v>
      </c>
    </row>
    <row r="2022" spans="1:3" x14ac:dyDescent="0.2">
      <c r="A2022" s="15">
        <v>3616</v>
      </c>
      <c r="B2022" t="s">
        <v>8219</v>
      </c>
      <c r="C2022">
        <v>45</v>
      </c>
    </row>
    <row r="2023" spans="1:3" x14ac:dyDescent="0.2">
      <c r="A2023" s="15">
        <v>3617</v>
      </c>
      <c r="B2023" t="s">
        <v>8219</v>
      </c>
      <c r="C2023">
        <v>51</v>
      </c>
    </row>
    <row r="2024" spans="1:3" x14ac:dyDescent="0.2">
      <c r="A2024" s="15">
        <v>3618</v>
      </c>
      <c r="B2024" t="s">
        <v>8219</v>
      </c>
      <c r="C2024">
        <v>56</v>
      </c>
    </row>
    <row r="2025" spans="1:3" x14ac:dyDescent="0.2">
      <c r="A2025" s="15">
        <v>3619</v>
      </c>
      <c r="B2025" t="s">
        <v>8219</v>
      </c>
      <c r="C2025">
        <v>17</v>
      </c>
    </row>
    <row r="2026" spans="1:3" x14ac:dyDescent="0.2">
      <c r="A2026" s="15">
        <v>3620</v>
      </c>
      <c r="B2026" t="s">
        <v>8219</v>
      </c>
      <c r="C2026">
        <v>197</v>
      </c>
    </row>
    <row r="2027" spans="1:3" x14ac:dyDescent="0.2">
      <c r="A2027" s="15">
        <v>3621</v>
      </c>
      <c r="B2027" t="s">
        <v>8219</v>
      </c>
      <c r="C2027">
        <v>70</v>
      </c>
    </row>
    <row r="2028" spans="1:3" x14ac:dyDescent="0.2">
      <c r="A2028" s="15">
        <v>3622</v>
      </c>
      <c r="B2028" t="s">
        <v>8219</v>
      </c>
      <c r="C2028">
        <v>21</v>
      </c>
    </row>
    <row r="2029" spans="1:3" x14ac:dyDescent="0.2">
      <c r="A2029" s="15">
        <v>3623</v>
      </c>
      <c r="B2029" t="s">
        <v>8219</v>
      </c>
      <c r="C2029">
        <v>34</v>
      </c>
    </row>
    <row r="2030" spans="1:3" x14ac:dyDescent="0.2">
      <c r="A2030" s="15">
        <v>3624</v>
      </c>
      <c r="B2030" t="s">
        <v>8219</v>
      </c>
      <c r="C2030">
        <v>39</v>
      </c>
    </row>
    <row r="2031" spans="1:3" x14ac:dyDescent="0.2">
      <c r="A2031" s="15">
        <v>3625</v>
      </c>
      <c r="B2031" t="s">
        <v>8219</v>
      </c>
      <c r="C2031">
        <v>78</v>
      </c>
    </row>
    <row r="2032" spans="1:3" x14ac:dyDescent="0.2">
      <c r="A2032" s="15">
        <v>3626</v>
      </c>
      <c r="B2032" t="s">
        <v>8219</v>
      </c>
      <c r="C2032">
        <v>48</v>
      </c>
    </row>
    <row r="2033" spans="1:3" x14ac:dyDescent="0.2">
      <c r="A2033" s="15">
        <v>3627</v>
      </c>
      <c r="B2033" t="s">
        <v>8219</v>
      </c>
      <c r="C2033">
        <v>29</v>
      </c>
    </row>
    <row r="2034" spans="1:3" x14ac:dyDescent="0.2">
      <c r="A2034" s="15">
        <v>3648</v>
      </c>
      <c r="B2034" t="s">
        <v>8219</v>
      </c>
      <c r="C2034">
        <v>73</v>
      </c>
    </row>
    <row r="2035" spans="1:3" x14ac:dyDescent="0.2">
      <c r="A2035" s="15">
        <v>3649</v>
      </c>
      <c r="B2035" t="s">
        <v>8219</v>
      </c>
      <c r="C2035">
        <v>8</v>
      </c>
    </row>
    <row r="2036" spans="1:3" x14ac:dyDescent="0.2">
      <c r="A2036" s="15">
        <v>3650</v>
      </c>
      <c r="B2036" t="s">
        <v>8219</v>
      </c>
      <c r="C2036">
        <v>17</v>
      </c>
    </row>
    <row r="2037" spans="1:3" x14ac:dyDescent="0.2">
      <c r="A2037" s="15">
        <v>3651</v>
      </c>
      <c r="B2037" t="s">
        <v>8219</v>
      </c>
      <c r="C2037">
        <v>9</v>
      </c>
    </row>
    <row r="2038" spans="1:3" x14ac:dyDescent="0.2">
      <c r="A2038" s="15">
        <v>3652</v>
      </c>
      <c r="B2038" t="s">
        <v>8219</v>
      </c>
      <c r="C2038">
        <v>17</v>
      </c>
    </row>
    <row r="2039" spans="1:3" x14ac:dyDescent="0.2">
      <c r="A2039" s="15">
        <v>3653</v>
      </c>
      <c r="B2039" t="s">
        <v>8219</v>
      </c>
      <c r="C2039">
        <v>33</v>
      </c>
    </row>
    <row r="2040" spans="1:3" x14ac:dyDescent="0.2">
      <c r="A2040" s="15">
        <v>3654</v>
      </c>
      <c r="B2040" t="s">
        <v>8219</v>
      </c>
      <c r="C2040">
        <v>38</v>
      </c>
    </row>
    <row r="2041" spans="1:3" x14ac:dyDescent="0.2">
      <c r="A2041" s="15">
        <v>3655</v>
      </c>
      <c r="B2041" t="s">
        <v>8219</v>
      </c>
      <c r="C2041">
        <v>79</v>
      </c>
    </row>
    <row r="2042" spans="1:3" x14ac:dyDescent="0.2">
      <c r="A2042" s="15">
        <v>3656</v>
      </c>
      <c r="B2042" t="s">
        <v>8219</v>
      </c>
      <c r="C2042">
        <v>46</v>
      </c>
    </row>
    <row r="2043" spans="1:3" x14ac:dyDescent="0.2">
      <c r="A2043" s="15">
        <v>3657</v>
      </c>
      <c r="B2043" t="s">
        <v>8219</v>
      </c>
      <c r="C2043">
        <v>20</v>
      </c>
    </row>
    <row r="2044" spans="1:3" x14ac:dyDescent="0.2">
      <c r="A2044" s="15">
        <v>3658</v>
      </c>
      <c r="B2044" t="s">
        <v>8219</v>
      </c>
      <c r="C2044">
        <v>20</v>
      </c>
    </row>
    <row r="2045" spans="1:3" x14ac:dyDescent="0.2">
      <c r="A2045" s="15">
        <v>3659</v>
      </c>
      <c r="B2045" t="s">
        <v>8219</v>
      </c>
      <c r="C2045">
        <v>13</v>
      </c>
    </row>
    <row r="2046" spans="1:3" x14ac:dyDescent="0.2">
      <c r="A2046" s="15">
        <v>3660</v>
      </c>
      <c r="B2046" t="s">
        <v>8219</v>
      </c>
      <c r="C2046">
        <v>22</v>
      </c>
    </row>
    <row r="2047" spans="1:3" x14ac:dyDescent="0.2">
      <c r="A2047" s="15">
        <v>3661</v>
      </c>
      <c r="B2047" t="s">
        <v>8219</v>
      </c>
      <c r="C2047">
        <v>36</v>
      </c>
    </row>
    <row r="2048" spans="1:3" x14ac:dyDescent="0.2">
      <c r="A2048" s="15">
        <v>3662</v>
      </c>
      <c r="B2048" t="s">
        <v>8219</v>
      </c>
      <c r="C2048">
        <v>40</v>
      </c>
    </row>
    <row r="2049" spans="1:3" x14ac:dyDescent="0.2">
      <c r="A2049" s="15">
        <v>3663</v>
      </c>
      <c r="B2049" t="s">
        <v>8219</v>
      </c>
      <c r="C2049">
        <v>9</v>
      </c>
    </row>
    <row r="2050" spans="1:3" x14ac:dyDescent="0.2">
      <c r="A2050" s="15">
        <v>3664</v>
      </c>
      <c r="B2050" t="s">
        <v>8219</v>
      </c>
      <c r="C2050">
        <v>19</v>
      </c>
    </row>
    <row r="2051" spans="1:3" x14ac:dyDescent="0.2">
      <c r="A2051" s="15">
        <v>3665</v>
      </c>
      <c r="B2051" t="s">
        <v>8219</v>
      </c>
      <c r="C2051">
        <v>14</v>
      </c>
    </row>
    <row r="2052" spans="1:3" x14ac:dyDescent="0.2">
      <c r="A2052" s="15">
        <v>3666</v>
      </c>
      <c r="B2052" t="s">
        <v>8219</v>
      </c>
      <c r="C2052">
        <v>38</v>
      </c>
    </row>
    <row r="2053" spans="1:3" x14ac:dyDescent="0.2">
      <c r="A2053" s="15">
        <v>3667</v>
      </c>
      <c r="B2053" t="s">
        <v>8219</v>
      </c>
      <c r="C2053">
        <v>58</v>
      </c>
    </row>
    <row r="2054" spans="1:3" x14ac:dyDescent="0.2">
      <c r="A2054" s="15">
        <v>3668</v>
      </c>
      <c r="B2054" t="s">
        <v>8219</v>
      </c>
      <c r="C2054">
        <v>28</v>
      </c>
    </row>
    <row r="2055" spans="1:3" x14ac:dyDescent="0.2">
      <c r="A2055" s="15">
        <v>3669</v>
      </c>
      <c r="B2055" t="s">
        <v>8219</v>
      </c>
      <c r="C2055">
        <v>17</v>
      </c>
    </row>
    <row r="2056" spans="1:3" x14ac:dyDescent="0.2">
      <c r="A2056" s="15">
        <v>3670</v>
      </c>
      <c r="B2056" t="s">
        <v>8219</v>
      </c>
      <c r="C2056">
        <v>12</v>
      </c>
    </row>
    <row r="2057" spans="1:3" x14ac:dyDescent="0.2">
      <c r="A2057" s="15">
        <v>3671</v>
      </c>
      <c r="B2057" t="s">
        <v>8219</v>
      </c>
      <c r="C2057">
        <v>40</v>
      </c>
    </row>
    <row r="2058" spans="1:3" x14ac:dyDescent="0.2">
      <c r="A2058" s="15">
        <v>3672</v>
      </c>
      <c r="B2058" t="s">
        <v>8219</v>
      </c>
      <c r="C2058">
        <v>57</v>
      </c>
    </row>
    <row r="2059" spans="1:3" x14ac:dyDescent="0.2">
      <c r="A2059" s="15">
        <v>3673</v>
      </c>
      <c r="B2059" t="s">
        <v>8219</v>
      </c>
      <c r="C2059">
        <v>114</v>
      </c>
    </row>
    <row r="2060" spans="1:3" x14ac:dyDescent="0.2">
      <c r="A2060" s="15">
        <v>3674</v>
      </c>
      <c r="B2060" t="s">
        <v>8219</v>
      </c>
      <c r="C2060">
        <v>31</v>
      </c>
    </row>
    <row r="2061" spans="1:3" x14ac:dyDescent="0.2">
      <c r="A2061" s="15">
        <v>3675</v>
      </c>
      <c r="B2061" t="s">
        <v>8219</v>
      </c>
      <c r="C2061">
        <v>3</v>
      </c>
    </row>
    <row r="2062" spans="1:3" x14ac:dyDescent="0.2">
      <c r="A2062" s="15">
        <v>3676</v>
      </c>
      <c r="B2062" t="s">
        <v>8219</v>
      </c>
      <c r="C2062">
        <v>16</v>
      </c>
    </row>
    <row r="2063" spans="1:3" x14ac:dyDescent="0.2">
      <c r="A2063" s="15">
        <v>3677</v>
      </c>
      <c r="B2063" t="s">
        <v>8219</v>
      </c>
      <c r="C2063">
        <v>199</v>
      </c>
    </row>
    <row r="2064" spans="1:3" x14ac:dyDescent="0.2">
      <c r="A2064" s="15">
        <v>3678</v>
      </c>
      <c r="B2064" t="s">
        <v>8219</v>
      </c>
      <c r="C2064">
        <v>31</v>
      </c>
    </row>
    <row r="2065" spans="1:3" x14ac:dyDescent="0.2">
      <c r="A2065" s="15">
        <v>3679</v>
      </c>
      <c r="B2065" t="s">
        <v>8219</v>
      </c>
      <c r="C2065">
        <v>30</v>
      </c>
    </row>
    <row r="2066" spans="1:3" x14ac:dyDescent="0.2">
      <c r="A2066" s="15">
        <v>3680</v>
      </c>
      <c r="B2066" t="s">
        <v>8219</v>
      </c>
      <c r="C2066">
        <v>34</v>
      </c>
    </row>
    <row r="2067" spans="1:3" x14ac:dyDescent="0.2">
      <c r="A2067" s="15">
        <v>3681</v>
      </c>
      <c r="B2067" t="s">
        <v>8219</v>
      </c>
      <c r="C2067">
        <v>18</v>
      </c>
    </row>
    <row r="2068" spans="1:3" x14ac:dyDescent="0.2">
      <c r="A2068" s="15">
        <v>3682</v>
      </c>
      <c r="B2068" t="s">
        <v>8219</v>
      </c>
      <c r="C2068">
        <v>67</v>
      </c>
    </row>
    <row r="2069" spans="1:3" x14ac:dyDescent="0.2">
      <c r="A2069" s="15">
        <v>3683</v>
      </c>
      <c r="B2069" t="s">
        <v>8219</v>
      </c>
      <c r="C2069">
        <v>66</v>
      </c>
    </row>
    <row r="2070" spans="1:3" x14ac:dyDescent="0.2">
      <c r="A2070" s="15">
        <v>3684</v>
      </c>
      <c r="B2070" t="s">
        <v>8219</v>
      </c>
      <c r="C2070">
        <v>23</v>
      </c>
    </row>
    <row r="2071" spans="1:3" x14ac:dyDescent="0.2">
      <c r="A2071" s="15">
        <v>3685</v>
      </c>
      <c r="B2071" t="s">
        <v>8219</v>
      </c>
      <c r="C2071">
        <v>126</v>
      </c>
    </row>
    <row r="2072" spans="1:3" x14ac:dyDescent="0.2">
      <c r="A2072" s="15">
        <v>3686</v>
      </c>
      <c r="B2072" t="s">
        <v>8219</v>
      </c>
      <c r="C2072">
        <v>6</v>
      </c>
    </row>
    <row r="2073" spans="1:3" x14ac:dyDescent="0.2">
      <c r="A2073" s="15">
        <v>3687</v>
      </c>
      <c r="B2073" t="s">
        <v>8219</v>
      </c>
      <c r="C2073">
        <v>25</v>
      </c>
    </row>
    <row r="2074" spans="1:3" x14ac:dyDescent="0.2">
      <c r="A2074" s="15">
        <v>3688</v>
      </c>
      <c r="B2074" t="s">
        <v>8219</v>
      </c>
      <c r="C2074">
        <v>39</v>
      </c>
    </row>
    <row r="2075" spans="1:3" x14ac:dyDescent="0.2">
      <c r="A2075" s="15">
        <v>3689</v>
      </c>
      <c r="B2075" t="s">
        <v>8219</v>
      </c>
      <c r="C2075">
        <v>62</v>
      </c>
    </row>
    <row r="2076" spans="1:3" x14ac:dyDescent="0.2">
      <c r="A2076" s="15">
        <v>3690</v>
      </c>
      <c r="B2076" t="s">
        <v>8219</v>
      </c>
      <c r="C2076">
        <v>31</v>
      </c>
    </row>
    <row r="2077" spans="1:3" x14ac:dyDescent="0.2">
      <c r="A2077" s="15">
        <v>3691</v>
      </c>
      <c r="B2077" t="s">
        <v>8219</v>
      </c>
      <c r="C2077">
        <v>274</v>
      </c>
    </row>
    <row r="2078" spans="1:3" x14ac:dyDescent="0.2">
      <c r="A2078" s="15">
        <v>3692</v>
      </c>
      <c r="B2078" t="s">
        <v>8219</v>
      </c>
      <c r="C2078">
        <v>17</v>
      </c>
    </row>
    <row r="2079" spans="1:3" x14ac:dyDescent="0.2">
      <c r="A2079" s="15">
        <v>3693</v>
      </c>
      <c r="B2079" t="s">
        <v>8219</v>
      </c>
      <c r="C2079">
        <v>14</v>
      </c>
    </row>
    <row r="2080" spans="1:3" x14ac:dyDescent="0.2">
      <c r="A2080" s="15">
        <v>3694</v>
      </c>
      <c r="B2080" t="s">
        <v>8219</v>
      </c>
      <c r="C2080">
        <v>60</v>
      </c>
    </row>
    <row r="2081" spans="1:3" x14ac:dyDescent="0.2">
      <c r="A2081" s="15">
        <v>3695</v>
      </c>
      <c r="B2081" t="s">
        <v>8219</v>
      </c>
      <c r="C2081">
        <v>33</v>
      </c>
    </row>
    <row r="2082" spans="1:3" x14ac:dyDescent="0.2">
      <c r="A2082" s="15">
        <v>3696</v>
      </c>
      <c r="B2082" t="s">
        <v>8219</v>
      </c>
      <c r="C2082">
        <v>78</v>
      </c>
    </row>
    <row r="2083" spans="1:3" x14ac:dyDescent="0.2">
      <c r="A2083" s="15">
        <v>3697</v>
      </c>
      <c r="B2083" t="s">
        <v>8219</v>
      </c>
      <c r="C2083">
        <v>30</v>
      </c>
    </row>
    <row r="2084" spans="1:3" x14ac:dyDescent="0.2">
      <c r="A2084" s="15">
        <v>3698</v>
      </c>
      <c r="B2084" t="s">
        <v>8219</v>
      </c>
      <c r="C2084">
        <v>136</v>
      </c>
    </row>
    <row r="2085" spans="1:3" x14ac:dyDescent="0.2">
      <c r="A2085" s="15">
        <v>3699</v>
      </c>
      <c r="B2085" t="s">
        <v>8219</v>
      </c>
      <c r="C2085">
        <v>40</v>
      </c>
    </row>
    <row r="2086" spans="1:3" x14ac:dyDescent="0.2">
      <c r="A2086" s="15">
        <v>3700</v>
      </c>
      <c r="B2086" t="s">
        <v>8219</v>
      </c>
      <c r="C2086">
        <v>18</v>
      </c>
    </row>
    <row r="2087" spans="1:3" x14ac:dyDescent="0.2">
      <c r="A2087" s="15">
        <v>3701</v>
      </c>
      <c r="B2087" t="s">
        <v>8219</v>
      </c>
      <c r="C2087">
        <v>39</v>
      </c>
    </row>
    <row r="2088" spans="1:3" x14ac:dyDescent="0.2">
      <c r="A2088" s="15">
        <v>3702</v>
      </c>
      <c r="B2088" t="s">
        <v>8219</v>
      </c>
      <c r="C2088">
        <v>21</v>
      </c>
    </row>
    <row r="2089" spans="1:3" x14ac:dyDescent="0.2">
      <c r="A2089" s="15">
        <v>3703</v>
      </c>
      <c r="B2089" t="s">
        <v>8219</v>
      </c>
      <c r="C2089">
        <v>30</v>
      </c>
    </row>
    <row r="2090" spans="1:3" x14ac:dyDescent="0.2">
      <c r="A2090" s="15">
        <v>3704</v>
      </c>
      <c r="B2090" t="s">
        <v>8219</v>
      </c>
      <c r="C2090">
        <v>27</v>
      </c>
    </row>
    <row r="2091" spans="1:3" x14ac:dyDescent="0.2">
      <c r="A2091" s="15">
        <v>3705</v>
      </c>
      <c r="B2091" t="s">
        <v>8219</v>
      </c>
      <c r="C2091">
        <v>35</v>
      </c>
    </row>
    <row r="2092" spans="1:3" x14ac:dyDescent="0.2">
      <c r="A2092" s="15">
        <v>3706</v>
      </c>
      <c r="B2092" t="s">
        <v>8219</v>
      </c>
      <c r="C2092">
        <v>13</v>
      </c>
    </row>
    <row r="2093" spans="1:3" x14ac:dyDescent="0.2">
      <c r="A2093" s="15">
        <v>3707</v>
      </c>
      <c r="B2093" t="s">
        <v>8219</v>
      </c>
      <c r="C2093">
        <v>23</v>
      </c>
    </row>
    <row r="2094" spans="1:3" x14ac:dyDescent="0.2">
      <c r="A2094" s="15">
        <v>3708</v>
      </c>
      <c r="B2094" t="s">
        <v>8219</v>
      </c>
      <c r="C2094">
        <v>39</v>
      </c>
    </row>
    <row r="2095" spans="1:3" x14ac:dyDescent="0.2">
      <c r="A2095" s="15">
        <v>3709</v>
      </c>
      <c r="B2095" t="s">
        <v>8219</v>
      </c>
      <c r="C2095">
        <v>35</v>
      </c>
    </row>
    <row r="2096" spans="1:3" x14ac:dyDescent="0.2">
      <c r="A2096" s="15">
        <v>3710</v>
      </c>
      <c r="B2096" t="s">
        <v>8219</v>
      </c>
      <c r="C2096">
        <v>27</v>
      </c>
    </row>
    <row r="2097" spans="1:3" x14ac:dyDescent="0.2">
      <c r="A2097" s="15">
        <v>3711</v>
      </c>
      <c r="B2097" t="s">
        <v>8219</v>
      </c>
      <c r="C2097">
        <v>21</v>
      </c>
    </row>
    <row r="2098" spans="1:3" x14ac:dyDescent="0.2">
      <c r="A2098" s="15">
        <v>3712</v>
      </c>
      <c r="B2098" t="s">
        <v>8219</v>
      </c>
      <c r="C2098">
        <v>104</v>
      </c>
    </row>
    <row r="2099" spans="1:3" x14ac:dyDescent="0.2">
      <c r="A2099" s="15">
        <v>3713</v>
      </c>
      <c r="B2099" t="s">
        <v>8219</v>
      </c>
      <c r="C2099">
        <v>19</v>
      </c>
    </row>
    <row r="2100" spans="1:3" x14ac:dyDescent="0.2">
      <c r="A2100" s="15">
        <v>3714</v>
      </c>
      <c r="B2100" t="s">
        <v>8219</v>
      </c>
      <c r="C2100">
        <v>97</v>
      </c>
    </row>
    <row r="2101" spans="1:3" x14ac:dyDescent="0.2">
      <c r="A2101" s="15">
        <v>3715</v>
      </c>
      <c r="B2101" t="s">
        <v>8219</v>
      </c>
      <c r="C2101">
        <v>27</v>
      </c>
    </row>
    <row r="2102" spans="1:3" x14ac:dyDescent="0.2">
      <c r="A2102" s="15">
        <v>3716</v>
      </c>
      <c r="B2102" t="s">
        <v>8219</v>
      </c>
      <c r="C2102">
        <v>24</v>
      </c>
    </row>
    <row r="2103" spans="1:3" x14ac:dyDescent="0.2">
      <c r="A2103" s="15">
        <v>3717</v>
      </c>
      <c r="B2103" t="s">
        <v>8219</v>
      </c>
      <c r="C2103">
        <v>13</v>
      </c>
    </row>
    <row r="2104" spans="1:3" x14ac:dyDescent="0.2">
      <c r="A2104" s="15">
        <v>3718</v>
      </c>
      <c r="B2104" t="s">
        <v>8219</v>
      </c>
      <c r="C2104">
        <v>46</v>
      </c>
    </row>
    <row r="2105" spans="1:3" x14ac:dyDescent="0.2">
      <c r="A2105" s="15">
        <v>3719</v>
      </c>
      <c r="B2105" t="s">
        <v>8219</v>
      </c>
      <c r="C2105">
        <v>4</v>
      </c>
    </row>
    <row r="2106" spans="1:3" x14ac:dyDescent="0.2">
      <c r="A2106" s="15">
        <v>3720</v>
      </c>
      <c r="B2106" t="s">
        <v>8219</v>
      </c>
      <c r="C2106">
        <v>40</v>
      </c>
    </row>
    <row r="2107" spans="1:3" x14ac:dyDescent="0.2">
      <c r="A2107" s="15">
        <v>3721</v>
      </c>
      <c r="B2107" t="s">
        <v>8219</v>
      </c>
      <c r="C2107">
        <v>44</v>
      </c>
    </row>
    <row r="2108" spans="1:3" x14ac:dyDescent="0.2">
      <c r="A2108" s="15">
        <v>3722</v>
      </c>
      <c r="B2108" t="s">
        <v>8219</v>
      </c>
      <c r="C2108">
        <v>35</v>
      </c>
    </row>
    <row r="2109" spans="1:3" x14ac:dyDescent="0.2">
      <c r="A2109" s="15">
        <v>3723</v>
      </c>
      <c r="B2109" t="s">
        <v>8219</v>
      </c>
      <c r="C2109">
        <v>63</v>
      </c>
    </row>
    <row r="2110" spans="1:3" x14ac:dyDescent="0.2">
      <c r="A2110" s="15">
        <v>3724</v>
      </c>
      <c r="B2110" t="s">
        <v>8219</v>
      </c>
      <c r="C2110">
        <v>89</v>
      </c>
    </row>
    <row r="2111" spans="1:3" x14ac:dyDescent="0.2">
      <c r="A2111" s="15">
        <v>3725</v>
      </c>
      <c r="B2111" t="s">
        <v>8219</v>
      </c>
      <c r="C2111">
        <v>15</v>
      </c>
    </row>
    <row r="2112" spans="1:3" x14ac:dyDescent="0.2">
      <c r="A2112" s="15">
        <v>3726</v>
      </c>
      <c r="B2112" t="s">
        <v>8219</v>
      </c>
      <c r="C2112">
        <v>46</v>
      </c>
    </row>
    <row r="2113" spans="1:3" x14ac:dyDescent="0.2">
      <c r="A2113" s="15">
        <v>3727</v>
      </c>
      <c r="B2113" t="s">
        <v>8219</v>
      </c>
      <c r="C2113">
        <v>33</v>
      </c>
    </row>
    <row r="2114" spans="1:3" x14ac:dyDescent="0.2">
      <c r="A2114" s="15">
        <v>3748</v>
      </c>
      <c r="B2114" t="s">
        <v>8219</v>
      </c>
      <c r="C2114">
        <v>52</v>
      </c>
    </row>
    <row r="2115" spans="1:3" x14ac:dyDescent="0.2">
      <c r="A2115" s="15">
        <v>3749</v>
      </c>
      <c r="B2115" t="s">
        <v>8219</v>
      </c>
      <c r="C2115">
        <v>7</v>
      </c>
    </row>
    <row r="2116" spans="1:3" x14ac:dyDescent="0.2">
      <c r="A2116" s="15">
        <v>3750</v>
      </c>
      <c r="B2116" t="s">
        <v>8219</v>
      </c>
      <c r="C2116">
        <v>28</v>
      </c>
    </row>
    <row r="2117" spans="1:3" x14ac:dyDescent="0.2">
      <c r="A2117" s="15">
        <v>3751</v>
      </c>
      <c r="B2117" t="s">
        <v>8219</v>
      </c>
      <c r="C2117">
        <v>11</v>
      </c>
    </row>
    <row r="2118" spans="1:3" x14ac:dyDescent="0.2">
      <c r="A2118" s="15">
        <v>3752</v>
      </c>
      <c r="B2118" t="s">
        <v>8219</v>
      </c>
      <c r="C2118">
        <v>15</v>
      </c>
    </row>
    <row r="2119" spans="1:3" x14ac:dyDescent="0.2">
      <c r="A2119" s="15">
        <v>3753</v>
      </c>
      <c r="B2119" t="s">
        <v>8219</v>
      </c>
      <c r="C2119">
        <v>30</v>
      </c>
    </row>
    <row r="2120" spans="1:3" x14ac:dyDescent="0.2">
      <c r="A2120" s="15">
        <v>3754</v>
      </c>
      <c r="B2120" t="s">
        <v>8219</v>
      </c>
      <c r="C2120">
        <v>27</v>
      </c>
    </row>
    <row r="2121" spans="1:3" x14ac:dyDescent="0.2">
      <c r="A2121" s="15">
        <v>3755</v>
      </c>
      <c r="B2121" t="s">
        <v>8219</v>
      </c>
      <c r="C2121">
        <v>28</v>
      </c>
    </row>
    <row r="2122" spans="1:3" x14ac:dyDescent="0.2">
      <c r="A2122" s="15">
        <v>3756</v>
      </c>
      <c r="B2122" t="s">
        <v>8219</v>
      </c>
      <c r="C2122">
        <v>17</v>
      </c>
    </row>
    <row r="2123" spans="1:3" x14ac:dyDescent="0.2">
      <c r="A2123" s="15">
        <v>3757</v>
      </c>
      <c r="B2123" t="s">
        <v>8219</v>
      </c>
      <c r="C2123">
        <v>50</v>
      </c>
    </row>
    <row r="2124" spans="1:3" x14ac:dyDescent="0.2">
      <c r="A2124" s="15">
        <v>3758</v>
      </c>
      <c r="B2124" t="s">
        <v>8219</v>
      </c>
      <c r="C2124">
        <v>26</v>
      </c>
    </row>
    <row r="2125" spans="1:3" x14ac:dyDescent="0.2">
      <c r="A2125" s="15">
        <v>3759</v>
      </c>
      <c r="B2125" t="s">
        <v>8219</v>
      </c>
      <c r="C2125">
        <v>88</v>
      </c>
    </row>
    <row r="2126" spans="1:3" x14ac:dyDescent="0.2">
      <c r="A2126" s="15">
        <v>3760</v>
      </c>
      <c r="B2126" t="s">
        <v>8219</v>
      </c>
      <c r="C2126">
        <v>91</v>
      </c>
    </row>
    <row r="2127" spans="1:3" x14ac:dyDescent="0.2">
      <c r="A2127" s="15">
        <v>3761</v>
      </c>
      <c r="B2127" t="s">
        <v>8219</v>
      </c>
      <c r="C2127">
        <v>3</v>
      </c>
    </row>
    <row r="2128" spans="1:3" x14ac:dyDescent="0.2">
      <c r="A2128" s="15">
        <v>3762</v>
      </c>
      <c r="B2128" t="s">
        <v>8219</v>
      </c>
      <c r="C2128">
        <v>28</v>
      </c>
    </row>
    <row r="2129" spans="1:3" x14ac:dyDescent="0.2">
      <c r="A2129" s="15">
        <v>3763</v>
      </c>
      <c r="B2129" t="s">
        <v>8219</v>
      </c>
      <c r="C2129">
        <v>77</v>
      </c>
    </row>
    <row r="2130" spans="1:3" x14ac:dyDescent="0.2">
      <c r="A2130" s="15">
        <v>3764</v>
      </c>
      <c r="B2130" t="s">
        <v>8219</v>
      </c>
      <c r="C2130">
        <v>27</v>
      </c>
    </row>
    <row r="2131" spans="1:3" x14ac:dyDescent="0.2">
      <c r="A2131" s="15">
        <v>3765</v>
      </c>
      <c r="B2131" t="s">
        <v>8219</v>
      </c>
      <c r="C2131">
        <v>107</v>
      </c>
    </row>
    <row r="2132" spans="1:3" x14ac:dyDescent="0.2">
      <c r="A2132" s="15">
        <v>3766</v>
      </c>
      <c r="B2132" t="s">
        <v>8219</v>
      </c>
      <c r="C2132">
        <v>96</v>
      </c>
    </row>
    <row r="2133" spans="1:3" x14ac:dyDescent="0.2">
      <c r="A2133" s="15">
        <v>3767</v>
      </c>
      <c r="B2133" t="s">
        <v>8219</v>
      </c>
      <c r="C2133">
        <v>56</v>
      </c>
    </row>
    <row r="2134" spans="1:3" x14ac:dyDescent="0.2">
      <c r="A2134" s="15">
        <v>3768</v>
      </c>
      <c r="B2134" t="s">
        <v>8219</v>
      </c>
      <c r="C2134">
        <v>58</v>
      </c>
    </row>
    <row r="2135" spans="1:3" x14ac:dyDescent="0.2">
      <c r="A2135" s="15">
        <v>3769</v>
      </c>
      <c r="B2135" t="s">
        <v>8219</v>
      </c>
      <c r="C2135">
        <v>15</v>
      </c>
    </row>
    <row r="2136" spans="1:3" x14ac:dyDescent="0.2">
      <c r="A2136" s="15">
        <v>3770</v>
      </c>
      <c r="B2136" t="s">
        <v>8219</v>
      </c>
      <c r="C2136">
        <v>20</v>
      </c>
    </row>
    <row r="2137" spans="1:3" x14ac:dyDescent="0.2">
      <c r="A2137" s="15">
        <v>3771</v>
      </c>
      <c r="B2137" t="s">
        <v>8219</v>
      </c>
      <c r="C2137">
        <v>38</v>
      </c>
    </row>
    <row r="2138" spans="1:3" x14ac:dyDescent="0.2">
      <c r="A2138" s="15">
        <v>3772</v>
      </c>
      <c r="B2138" t="s">
        <v>8219</v>
      </c>
      <c r="C2138">
        <v>33</v>
      </c>
    </row>
    <row r="2139" spans="1:3" x14ac:dyDescent="0.2">
      <c r="A2139" s="15">
        <v>3773</v>
      </c>
      <c r="B2139" t="s">
        <v>8219</v>
      </c>
      <c r="C2139">
        <v>57</v>
      </c>
    </row>
    <row r="2140" spans="1:3" x14ac:dyDescent="0.2">
      <c r="A2140" s="15">
        <v>3774</v>
      </c>
      <c r="B2140" t="s">
        <v>8219</v>
      </c>
      <c r="C2140">
        <v>25</v>
      </c>
    </row>
    <row r="2141" spans="1:3" x14ac:dyDescent="0.2">
      <c r="A2141" s="15">
        <v>3775</v>
      </c>
      <c r="B2141" t="s">
        <v>8219</v>
      </c>
      <c r="C2141">
        <v>14</v>
      </c>
    </row>
    <row r="2142" spans="1:3" x14ac:dyDescent="0.2">
      <c r="A2142" s="15">
        <v>3776</v>
      </c>
      <c r="B2142" t="s">
        <v>8219</v>
      </c>
      <c r="C2142">
        <v>94</v>
      </c>
    </row>
    <row r="2143" spans="1:3" x14ac:dyDescent="0.2">
      <c r="A2143" s="15">
        <v>3777</v>
      </c>
      <c r="B2143" t="s">
        <v>8219</v>
      </c>
      <c r="C2143">
        <v>59</v>
      </c>
    </row>
    <row r="2144" spans="1:3" x14ac:dyDescent="0.2">
      <c r="A2144" s="15">
        <v>3778</v>
      </c>
      <c r="B2144" t="s">
        <v>8219</v>
      </c>
      <c r="C2144">
        <v>36</v>
      </c>
    </row>
    <row r="2145" spans="1:3" x14ac:dyDescent="0.2">
      <c r="A2145" s="15">
        <v>3779</v>
      </c>
      <c r="B2145" t="s">
        <v>8219</v>
      </c>
      <c r="C2145">
        <v>115</v>
      </c>
    </row>
    <row r="2146" spans="1:3" x14ac:dyDescent="0.2">
      <c r="A2146" s="15">
        <v>3780</v>
      </c>
      <c r="B2146" t="s">
        <v>8219</v>
      </c>
      <c r="C2146">
        <v>30</v>
      </c>
    </row>
    <row r="2147" spans="1:3" x14ac:dyDescent="0.2">
      <c r="A2147" s="15">
        <v>3781</v>
      </c>
      <c r="B2147" t="s">
        <v>8219</v>
      </c>
      <c r="C2147">
        <v>52</v>
      </c>
    </row>
    <row r="2148" spans="1:3" x14ac:dyDescent="0.2">
      <c r="A2148" s="15">
        <v>3782</v>
      </c>
      <c r="B2148" t="s">
        <v>8219</v>
      </c>
      <c r="C2148">
        <v>27</v>
      </c>
    </row>
    <row r="2149" spans="1:3" x14ac:dyDescent="0.2">
      <c r="A2149" s="15">
        <v>3783</v>
      </c>
      <c r="B2149" t="s">
        <v>8219</v>
      </c>
      <c r="C2149">
        <v>24</v>
      </c>
    </row>
    <row r="2150" spans="1:3" x14ac:dyDescent="0.2">
      <c r="A2150" s="15">
        <v>3784</v>
      </c>
      <c r="B2150" t="s">
        <v>8219</v>
      </c>
      <c r="C2150">
        <v>10</v>
      </c>
    </row>
    <row r="2151" spans="1:3" x14ac:dyDescent="0.2">
      <c r="A2151" s="15">
        <v>3785</v>
      </c>
      <c r="B2151" t="s">
        <v>8219</v>
      </c>
      <c r="C2151">
        <v>30</v>
      </c>
    </row>
    <row r="2152" spans="1:3" x14ac:dyDescent="0.2">
      <c r="A2152" s="15">
        <v>3786</v>
      </c>
      <c r="B2152" t="s">
        <v>8219</v>
      </c>
      <c r="C2152">
        <v>71</v>
      </c>
    </row>
    <row r="2153" spans="1:3" x14ac:dyDescent="0.2">
      <c r="A2153" s="15">
        <v>3787</v>
      </c>
      <c r="B2153" t="s">
        <v>8219</v>
      </c>
      <c r="C2153">
        <v>10</v>
      </c>
    </row>
    <row r="2154" spans="1:3" x14ac:dyDescent="0.2">
      <c r="A2154" s="15">
        <v>3808</v>
      </c>
      <c r="B2154" t="s">
        <v>8219</v>
      </c>
      <c r="C2154">
        <v>24</v>
      </c>
    </row>
    <row r="2155" spans="1:3" x14ac:dyDescent="0.2">
      <c r="A2155" s="15">
        <v>3809</v>
      </c>
      <c r="B2155" t="s">
        <v>8219</v>
      </c>
      <c r="C2155">
        <v>38</v>
      </c>
    </row>
    <row r="2156" spans="1:3" x14ac:dyDescent="0.2">
      <c r="A2156" s="15">
        <v>3810</v>
      </c>
      <c r="B2156" t="s">
        <v>8219</v>
      </c>
      <c r="C2156">
        <v>26</v>
      </c>
    </row>
    <row r="2157" spans="1:3" x14ac:dyDescent="0.2">
      <c r="A2157" s="15">
        <v>3811</v>
      </c>
      <c r="B2157" t="s">
        <v>8219</v>
      </c>
      <c r="C2157">
        <v>19</v>
      </c>
    </row>
    <row r="2158" spans="1:3" x14ac:dyDescent="0.2">
      <c r="A2158" s="15">
        <v>3812</v>
      </c>
      <c r="B2158" t="s">
        <v>8219</v>
      </c>
      <c r="C2158">
        <v>11</v>
      </c>
    </row>
    <row r="2159" spans="1:3" x14ac:dyDescent="0.2">
      <c r="A2159" s="15">
        <v>3813</v>
      </c>
      <c r="B2159" t="s">
        <v>8219</v>
      </c>
      <c r="C2159">
        <v>27</v>
      </c>
    </row>
    <row r="2160" spans="1:3" x14ac:dyDescent="0.2">
      <c r="A2160" s="15">
        <v>3814</v>
      </c>
      <c r="B2160" t="s">
        <v>8219</v>
      </c>
      <c r="C2160">
        <v>34</v>
      </c>
    </row>
    <row r="2161" spans="1:3" x14ac:dyDescent="0.2">
      <c r="A2161" s="15">
        <v>3815</v>
      </c>
      <c r="B2161" t="s">
        <v>8219</v>
      </c>
      <c r="C2161">
        <v>20</v>
      </c>
    </row>
    <row r="2162" spans="1:3" x14ac:dyDescent="0.2">
      <c r="A2162" s="15">
        <v>3816</v>
      </c>
      <c r="B2162" t="s">
        <v>8219</v>
      </c>
      <c r="C2162">
        <v>37</v>
      </c>
    </row>
    <row r="2163" spans="1:3" x14ac:dyDescent="0.2">
      <c r="A2163" s="15">
        <v>3817</v>
      </c>
      <c r="B2163" t="s">
        <v>8219</v>
      </c>
      <c r="C2163">
        <v>20</v>
      </c>
    </row>
    <row r="2164" spans="1:3" x14ac:dyDescent="0.2">
      <c r="A2164" s="15">
        <v>3818</v>
      </c>
      <c r="B2164" t="s">
        <v>8219</v>
      </c>
      <c r="C2164">
        <v>10</v>
      </c>
    </row>
    <row r="2165" spans="1:3" x14ac:dyDescent="0.2">
      <c r="A2165" s="15">
        <v>3819</v>
      </c>
      <c r="B2165" t="s">
        <v>8219</v>
      </c>
      <c r="C2165">
        <v>26</v>
      </c>
    </row>
    <row r="2166" spans="1:3" x14ac:dyDescent="0.2">
      <c r="A2166" s="15">
        <v>3820</v>
      </c>
      <c r="B2166" t="s">
        <v>8219</v>
      </c>
      <c r="C2166">
        <v>20</v>
      </c>
    </row>
    <row r="2167" spans="1:3" x14ac:dyDescent="0.2">
      <c r="A2167" s="15">
        <v>3821</v>
      </c>
      <c r="B2167" t="s">
        <v>8219</v>
      </c>
      <c r="C2167">
        <v>46</v>
      </c>
    </row>
    <row r="2168" spans="1:3" x14ac:dyDescent="0.2">
      <c r="A2168" s="15">
        <v>3822</v>
      </c>
      <c r="B2168" t="s">
        <v>8219</v>
      </c>
      <c r="C2168">
        <v>76</v>
      </c>
    </row>
    <row r="2169" spans="1:3" x14ac:dyDescent="0.2">
      <c r="A2169" s="15">
        <v>3823</v>
      </c>
      <c r="B2169" t="s">
        <v>8219</v>
      </c>
      <c r="C2169">
        <v>41</v>
      </c>
    </row>
    <row r="2170" spans="1:3" x14ac:dyDescent="0.2">
      <c r="A2170" s="15">
        <v>3824</v>
      </c>
      <c r="B2170" t="s">
        <v>8219</v>
      </c>
      <c r="C2170">
        <v>7</v>
      </c>
    </row>
    <row r="2171" spans="1:3" x14ac:dyDescent="0.2">
      <c r="A2171" s="15">
        <v>3825</v>
      </c>
      <c r="B2171" t="s">
        <v>8219</v>
      </c>
      <c r="C2171">
        <v>49</v>
      </c>
    </row>
    <row r="2172" spans="1:3" x14ac:dyDescent="0.2">
      <c r="A2172" s="15">
        <v>3826</v>
      </c>
      <c r="B2172" t="s">
        <v>8219</v>
      </c>
      <c r="C2172">
        <v>26</v>
      </c>
    </row>
    <row r="2173" spans="1:3" x14ac:dyDescent="0.2">
      <c r="A2173" s="15">
        <v>3827</v>
      </c>
      <c r="B2173" t="s">
        <v>8219</v>
      </c>
      <c r="C2173">
        <v>65</v>
      </c>
    </row>
    <row r="2174" spans="1:3" x14ac:dyDescent="0.2">
      <c r="A2174" s="15">
        <v>3828</v>
      </c>
      <c r="B2174" t="s">
        <v>8219</v>
      </c>
      <c r="C2174">
        <v>28</v>
      </c>
    </row>
    <row r="2175" spans="1:3" x14ac:dyDescent="0.2">
      <c r="A2175" s="15">
        <v>3829</v>
      </c>
      <c r="B2175" t="s">
        <v>8219</v>
      </c>
      <c r="C2175">
        <v>8</v>
      </c>
    </row>
    <row r="2176" spans="1:3" x14ac:dyDescent="0.2">
      <c r="A2176" s="15">
        <v>3830</v>
      </c>
      <c r="B2176" t="s">
        <v>8219</v>
      </c>
      <c r="C2176">
        <v>3</v>
      </c>
    </row>
    <row r="2177" spans="1:3" x14ac:dyDescent="0.2">
      <c r="A2177" s="15">
        <v>3831</v>
      </c>
      <c r="B2177" t="s">
        <v>8219</v>
      </c>
      <c r="C2177">
        <v>9</v>
      </c>
    </row>
    <row r="2178" spans="1:3" x14ac:dyDescent="0.2">
      <c r="A2178" s="15">
        <v>3832</v>
      </c>
      <c r="B2178" t="s">
        <v>8219</v>
      </c>
      <c r="C2178">
        <v>9</v>
      </c>
    </row>
    <row r="2179" spans="1:3" x14ac:dyDescent="0.2">
      <c r="A2179" s="15">
        <v>3833</v>
      </c>
      <c r="B2179" t="s">
        <v>8219</v>
      </c>
      <c r="C2179">
        <v>20</v>
      </c>
    </row>
    <row r="2180" spans="1:3" x14ac:dyDescent="0.2">
      <c r="A2180" s="15">
        <v>3834</v>
      </c>
      <c r="B2180" t="s">
        <v>8219</v>
      </c>
      <c r="C2180">
        <v>57</v>
      </c>
    </row>
    <row r="2181" spans="1:3" x14ac:dyDescent="0.2">
      <c r="A2181" s="15">
        <v>3835</v>
      </c>
      <c r="B2181" t="s">
        <v>8219</v>
      </c>
      <c r="C2181">
        <v>8</v>
      </c>
    </row>
    <row r="2182" spans="1:3" x14ac:dyDescent="0.2">
      <c r="A2182" s="15">
        <v>3836</v>
      </c>
      <c r="B2182" t="s">
        <v>8219</v>
      </c>
      <c r="C2182">
        <v>14</v>
      </c>
    </row>
    <row r="2183" spans="1:3" x14ac:dyDescent="0.2">
      <c r="A2183" s="15">
        <v>3837</v>
      </c>
      <c r="B2183" t="s">
        <v>8219</v>
      </c>
      <c r="C2183">
        <v>17</v>
      </c>
    </row>
    <row r="2184" spans="1:3" x14ac:dyDescent="0.2">
      <c r="A2184" s="15">
        <v>3838</v>
      </c>
      <c r="B2184" t="s">
        <v>8219</v>
      </c>
      <c r="C2184">
        <v>100</v>
      </c>
    </row>
    <row r="2185" spans="1:3" x14ac:dyDescent="0.2">
      <c r="A2185" s="15">
        <v>3839</v>
      </c>
      <c r="B2185" t="s">
        <v>8219</v>
      </c>
      <c r="C2185">
        <v>32</v>
      </c>
    </row>
    <row r="2186" spans="1:3" x14ac:dyDescent="0.2">
      <c r="A2186" s="15">
        <v>3840</v>
      </c>
      <c r="B2186" t="s">
        <v>8219</v>
      </c>
      <c r="C2186">
        <v>3</v>
      </c>
    </row>
  </sheetData>
  <mergeCells count="1">
    <mergeCell ref="I1:K1"/>
  </mergeCells>
  <conditionalFormatting sqref="F2:F1531">
    <cfRule type="containsText" dxfId="16" priority="1" operator="containsText" text="canceled">
      <formula>NOT(ISERROR(SEARCH("canceled",F2)))</formula>
    </cfRule>
    <cfRule type="containsText" dxfId="15" priority="2" operator="containsText" text="live">
      <formula>NOT(ISERROR(SEARCH("live",F2)))</formula>
    </cfRule>
    <cfRule type="containsText" dxfId="14" priority="3" operator="containsText" text="failed">
      <formula>NOT(ISERROR(SEARCH("failed",F2)))</formula>
    </cfRule>
    <cfRule type="containsText" dxfId="13" priority="4" operator="containsText" text="successful">
      <formula>NOT(ISERROR(SEARCH("successful",F2)))</formula>
    </cfRule>
  </conditionalFormatting>
  <conditionalFormatting sqref="B2:B2186">
    <cfRule type="containsText" dxfId="12" priority="5" operator="containsText" text="canceled">
      <formula>NOT(ISERROR(SEARCH("canceled",B2)))</formula>
    </cfRule>
    <cfRule type="containsText" dxfId="11" priority="6" operator="containsText" text="live">
      <formula>NOT(ISERROR(SEARCH("live",B2)))</formula>
    </cfRule>
    <cfRule type="containsText" dxfId="10" priority="7" operator="containsText" text="failed">
      <formula>NOT(ISERROR(SEARCH("failed",B2)))</formula>
    </cfRule>
    <cfRule type="containsText" dxfId="9" priority="8" operator="containsText" text="successful">
      <formula>NOT(ISERROR(SEARCH("successful",B2)))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1B163-FC63-5149-B67A-24EC4CDA9D41}">
  <dimension ref="A1:H13"/>
  <sheetViews>
    <sheetView workbookViewId="0">
      <selection activeCell="K45" sqref="K45"/>
    </sheetView>
  </sheetViews>
  <sheetFormatPr baseColWidth="10" defaultRowHeight="15" x14ac:dyDescent="0.2"/>
  <cols>
    <col min="1" max="8" width="31.33203125" customWidth="1"/>
  </cols>
  <sheetData>
    <row r="1" spans="1:8" x14ac:dyDescent="0.2">
      <c r="A1" s="1" t="s">
        <v>8380</v>
      </c>
      <c r="B1" s="1" t="s">
        <v>8381</v>
      </c>
      <c r="C1" s="1" t="s">
        <v>8382</v>
      </c>
      <c r="D1" s="1" t="s">
        <v>8399</v>
      </c>
      <c r="E1" s="1" t="s">
        <v>8383</v>
      </c>
      <c r="F1" s="1" t="s">
        <v>8384</v>
      </c>
      <c r="G1" s="1" t="s">
        <v>8385</v>
      </c>
      <c r="H1" s="1" t="s">
        <v>8386</v>
      </c>
    </row>
    <row r="2" spans="1:8" x14ac:dyDescent="0.2">
      <c r="A2" t="s">
        <v>8387</v>
      </c>
      <c r="B2">
        <f>COUNTIFS(Data!$F:$F,"successful",Data!$D:$D,"&lt;1000")</f>
        <v>322</v>
      </c>
      <c r="C2">
        <f>COUNTIFS(Data!$F:$F,"failed",Data!$D:$D,"&lt;1000")</f>
        <v>113</v>
      </c>
      <c r="D2">
        <f>COUNTIFS(Data!$F:$F,"canceled",Data!$D:$D,"&lt;1000")</f>
        <v>18</v>
      </c>
      <c r="E2">
        <f>SUM(B2:D2)</f>
        <v>453</v>
      </c>
      <c r="F2" s="5">
        <f>B2/$E2</f>
        <v>0.71081677704194257</v>
      </c>
      <c r="G2" s="5">
        <f t="shared" ref="G2:H2" si="0">C2/$E2</f>
        <v>0.24944812362030905</v>
      </c>
      <c r="H2" s="5">
        <f t="shared" si="0"/>
        <v>3.9735099337748346E-2</v>
      </c>
    </row>
    <row r="3" spans="1:8" x14ac:dyDescent="0.2">
      <c r="A3" t="s">
        <v>8388</v>
      </c>
      <c r="B3">
        <f>COUNTIFS(Data!$F:$F,"successful",Data!$D:$D,"&gt;=1000",Data!$D:$D,"&lt;5000")</f>
        <v>932</v>
      </c>
      <c r="C3">
        <f>COUNTIFS(Data!$F:$F,"failed",Data!$D:$D,"&gt;=1000",Data!$D:$D,"&lt;5000")</f>
        <v>420</v>
      </c>
      <c r="D3">
        <f>COUNTIFS(Data!$F:$F,"canceled",Data!$D:$D,"&gt;=1000",Data!$D:$D,"&lt;5000")</f>
        <v>60</v>
      </c>
      <c r="E3">
        <f t="shared" ref="E3:E13" si="1">SUM(B3:D3)</f>
        <v>1412</v>
      </c>
      <c r="F3" s="5">
        <f t="shared" ref="F3:F13" si="2">B3/$E3</f>
        <v>0.66005665722379603</v>
      </c>
      <c r="G3" s="5">
        <f t="shared" ref="G3:G13" si="3">C3/$E3</f>
        <v>0.29745042492917845</v>
      </c>
      <c r="H3" s="5">
        <f t="shared" ref="H3:H13" si="4">D3/$E3</f>
        <v>4.2492917847025496E-2</v>
      </c>
    </row>
    <row r="4" spans="1:8" x14ac:dyDescent="0.2">
      <c r="A4" t="s">
        <v>8389</v>
      </c>
      <c r="B4">
        <f>COUNTIFS(Data!$F:$F,"successful",Data!$D:$D,"&gt;=5000",Data!$D:$D,"&lt;10000")</f>
        <v>381</v>
      </c>
      <c r="C4">
        <f>COUNTIFS(Data!$F:$F,"failed",Data!$D:$D,"&gt;=5000",Data!$D:$D,"&lt;10000")</f>
        <v>283</v>
      </c>
      <c r="D4">
        <f>COUNTIFS(Data!$F:$F,"canceled",Data!$D:$D,"&gt;=5000",Data!$D:$D,"&lt;10000")</f>
        <v>52</v>
      </c>
      <c r="E4">
        <f t="shared" si="1"/>
        <v>716</v>
      </c>
      <c r="F4" s="5">
        <f t="shared" si="2"/>
        <v>0.53212290502793291</v>
      </c>
      <c r="G4" s="5">
        <f t="shared" si="3"/>
        <v>0.39525139664804471</v>
      </c>
      <c r="H4" s="5">
        <f t="shared" si="4"/>
        <v>7.2625698324022353E-2</v>
      </c>
    </row>
    <row r="5" spans="1:8" x14ac:dyDescent="0.2">
      <c r="A5" t="s">
        <v>8390</v>
      </c>
      <c r="B5">
        <f>COUNTIFS(Data!$F:$F,"successful",Data!$D:$D,"&gt;=10000",Data!$D:$D,"&lt;15000")</f>
        <v>168</v>
      </c>
      <c r="C5">
        <f>COUNTIFS(Data!$F:$F,"failed",Data!$D:$D,"&gt;=10000",Data!$D:$D,"&lt;15000")</f>
        <v>144</v>
      </c>
      <c r="D5">
        <f>COUNTIFS(Data!$F:$F,"canceled",Data!$D:$D,"&gt;=10000",Data!$D:$D,"&lt;15000")</f>
        <v>40</v>
      </c>
      <c r="E5">
        <f t="shared" si="1"/>
        <v>352</v>
      </c>
      <c r="F5" s="5">
        <f t="shared" si="2"/>
        <v>0.47727272727272729</v>
      </c>
      <c r="G5" s="5">
        <f t="shared" si="3"/>
        <v>0.40909090909090912</v>
      </c>
      <c r="H5" s="5">
        <f t="shared" si="4"/>
        <v>0.11363636363636363</v>
      </c>
    </row>
    <row r="6" spans="1:8" x14ac:dyDescent="0.2">
      <c r="A6" t="s">
        <v>8391</v>
      </c>
      <c r="B6">
        <f>COUNTIFS(Data!$F:$F,"successful",Data!$D:$D,"&gt;=15000",Data!$D:$D,"&lt;20000")</f>
        <v>94</v>
      </c>
      <c r="C6">
        <f>COUNTIFS(Data!$F:$F,"failed",Data!$D:$D,"&gt;=15000",Data!$D:$D,"&lt;20000")</f>
        <v>90</v>
      </c>
      <c r="D6">
        <f>COUNTIFS(Data!$F:$F,"canceled",Data!$D:$D,"&gt;=15000",Data!$D:$D,"&lt;20000")</f>
        <v>17</v>
      </c>
      <c r="E6">
        <f t="shared" si="1"/>
        <v>201</v>
      </c>
      <c r="F6" s="5">
        <f t="shared" si="2"/>
        <v>0.46766169154228854</v>
      </c>
      <c r="G6" s="5">
        <f t="shared" si="3"/>
        <v>0.44776119402985076</v>
      </c>
      <c r="H6" s="5">
        <f t="shared" si="4"/>
        <v>8.45771144278607E-2</v>
      </c>
    </row>
    <row r="7" spans="1:8" x14ac:dyDescent="0.2">
      <c r="A7" t="s">
        <v>8392</v>
      </c>
      <c r="B7">
        <f>COUNTIFS(Data!$F:$F,"successful",Data!$D:$D,"&gt;=20000",Data!$D:$D,"&lt;25000")</f>
        <v>62</v>
      </c>
      <c r="C7">
        <f>COUNTIFS(Data!$F:$F,"failed",Data!$D:$D,"&gt;=20000",Data!$D:$D,"&lt;25000")</f>
        <v>72</v>
      </c>
      <c r="D7">
        <f>COUNTIFS(Data!$F:$F,"canceld",Data!$D:$D,"&gt;=20000",Data!$D:$D,"&lt;25000")</f>
        <v>0</v>
      </c>
      <c r="E7">
        <f t="shared" si="1"/>
        <v>134</v>
      </c>
      <c r="F7" s="5">
        <f t="shared" si="2"/>
        <v>0.46268656716417911</v>
      </c>
      <c r="G7" s="5">
        <f t="shared" si="3"/>
        <v>0.53731343283582089</v>
      </c>
      <c r="H7" s="5">
        <f t="shared" si="4"/>
        <v>0</v>
      </c>
    </row>
    <row r="8" spans="1:8" x14ac:dyDescent="0.2">
      <c r="A8" t="s">
        <v>8393</v>
      </c>
      <c r="B8">
        <f>COUNTIFS(Data!$F:$F,"successful",Data!$D:$D,"&gt;=25000",Data!$D:$D,"&lt;30000")</f>
        <v>55</v>
      </c>
      <c r="C8">
        <f>COUNTIFS(Data!$F:$F,"failed",Data!$D:$D,"&gt;=25000",Data!$D:$D,"&lt;30000")</f>
        <v>64</v>
      </c>
      <c r="D8">
        <f>COUNTIFS(Data!$F:$F,"canceled",Data!$D:$D,"&gt;=25000",Data!$D:$D,"&lt;30000")</f>
        <v>18</v>
      </c>
      <c r="E8">
        <f t="shared" si="1"/>
        <v>137</v>
      </c>
      <c r="F8" s="5">
        <f t="shared" si="2"/>
        <v>0.40145985401459855</v>
      </c>
      <c r="G8" s="5">
        <f t="shared" si="3"/>
        <v>0.46715328467153283</v>
      </c>
      <c r="H8" s="5">
        <f t="shared" si="4"/>
        <v>0.13138686131386862</v>
      </c>
    </row>
    <row r="9" spans="1:8" x14ac:dyDescent="0.2">
      <c r="A9" t="s">
        <v>8394</v>
      </c>
      <c r="B9">
        <f>COUNTIFS(Data!$F:$F,"successful",Data!$D:$D,"&gt;=30000",Data!$D:$D,"&lt;35000")</f>
        <v>32</v>
      </c>
      <c r="C9">
        <f>COUNTIFS(Data!$F:$F,"failed",Data!$D:$D,"&gt;=30000",Data!$D:$D,"&lt;35000")</f>
        <v>37</v>
      </c>
      <c r="D9">
        <f>COUNTIFS(Data!$F:$F,"canceled",Data!$D:$D,"&gt;=30000",Data!$D:$D,"&lt;35000")</f>
        <v>13</v>
      </c>
      <c r="E9">
        <f t="shared" si="1"/>
        <v>82</v>
      </c>
      <c r="F9" s="5">
        <f t="shared" si="2"/>
        <v>0.3902439024390244</v>
      </c>
      <c r="G9" s="5">
        <f t="shared" si="3"/>
        <v>0.45121951219512196</v>
      </c>
      <c r="H9" s="5">
        <f t="shared" si="4"/>
        <v>0.15853658536585366</v>
      </c>
    </row>
    <row r="10" spans="1:8" x14ac:dyDescent="0.2">
      <c r="A10" t="s">
        <v>8395</v>
      </c>
      <c r="B10">
        <f>COUNTIFS(Data!$F:$F,"successful",Data!$D:$D,"&gt;=35000",Data!$D:$D,"&lt;40000")</f>
        <v>26</v>
      </c>
      <c r="C10">
        <f>COUNTIFS(Data!$F:$F,"failed",Data!$D:$D,"&gt;=35000",Data!$D:$D,"&lt;40000")</f>
        <v>22</v>
      </c>
      <c r="D10">
        <f>COUNTIFS(Data!$F:$F,"canceled",Data!$D:$D,"&gt;=35000",Data!$D:$D,"&lt;40000")</f>
        <v>7</v>
      </c>
      <c r="E10">
        <f t="shared" si="1"/>
        <v>55</v>
      </c>
      <c r="F10" s="5">
        <f t="shared" si="2"/>
        <v>0.47272727272727272</v>
      </c>
      <c r="G10" s="5">
        <f t="shared" si="3"/>
        <v>0.4</v>
      </c>
      <c r="H10" s="5">
        <f t="shared" si="4"/>
        <v>0.12727272727272726</v>
      </c>
    </row>
    <row r="11" spans="1:8" x14ac:dyDescent="0.2">
      <c r="A11" t="s">
        <v>8396</v>
      </c>
      <c r="B11">
        <f>COUNTIFS(Data!$F:$F,"successful",Data!$D:$D,"&gt;=40000",Data!$D:$D,"&lt;45000")</f>
        <v>21</v>
      </c>
      <c r="C11">
        <f>COUNTIFS(Data!$F:$F,"failed",Data!$D:$D,"&gt;=40000",Data!$D:$D,"&lt;45000")</f>
        <v>16</v>
      </c>
      <c r="D11">
        <f>COUNTIFS(Data!$F:$F,"canceled",Data!$D:$D,"&gt;=40000",Data!$D:$D,"&lt;45000")</f>
        <v>6</v>
      </c>
      <c r="E11">
        <f t="shared" si="1"/>
        <v>43</v>
      </c>
      <c r="F11" s="5">
        <f t="shared" si="2"/>
        <v>0.48837209302325579</v>
      </c>
      <c r="G11" s="5">
        <f t="shared" si="3"/>
        <v>0.37209302325581395</v>
      </c>
      <c r="H11" s="5">
        <f t="shared" si="4"/>
        <v>0.13953488372093023</v>
      </c>
    </row>
    <row r="12" spans="1:8" x14ac:dyDescent="0.2">
      <c r="A12" t="s">
        <v>8397</v>
      </c>
      <c r="B12">
        <f>COUNTIFS(Data!$F:$F,"successful",Data!$D:$D,"&gt;=45000",Data!$D:$D,"&lt;50000")</f>
        <v>6</v>
      </c>
      <c r="C12">
        <f>COUNTIFS(Data!$F:$F,"failed",Data!$D:$D,"&gt;=45000",Data!$D:$D,"&lt;50000")</f>
        <v>11</v>
      </c>
      <c r="D12">
        <f>COUNTIFS(Data!$F:$F,"canceled",Data!$D:$D,"&gt;=45000",Data!$D:$D,"&lt;50000")</f>
        <v>4</v>
      </c>
      <c r="E12">
        <f t="shared" si="1"/>
        <v>21</v>
      </c>
      <c r="F12" s="5">
        <f t="shared" si="2"/>
        <v>0.2857142857142857</v>
      </c>
      <c r="G12" s="5">
        <f t="shared" si="3"/>
        <v>0.52380952380952384</v>
      </c>
      <c r="H12" s="5">
        <f t="shared" si="4"/>
        <v>0.19047619047619047</v>
      </c>
    </row>
    <row r="13" spans="1:8" x14ac:dyDescent="0.2">
      <c r="A13" t="s">
        <v>8398</v>
      </c>
      <c r="B13">
        <f>COUNTIFS(Data!$F:$F,"successful",Data!$D:$D,"&gt;=50000")</f>
        <v>86</v>
      </c>
      <c r="C13">
        <f>COUNTIFS(Data!$F:$F,"failed",Data!$D:$D,"&gt;=50000")</f>
        <v>258</v>
      </c>
      <c r="D13">
        <f>COUNTIFS(Data!$F:$F,"canceled",Data!$D:$D,"&gt;=50000")</f>
        <v>100</v>
      </c>
      <c r="E13">
        <f t="shared" si="1"/>
        <v>444</v>
      </c>
      <c r="F13" s="5">
        <f t="shared" si="2"/>
        <v>0.19369369369369369</v>
      </c>
      <c r="G13" s="5">
        <f t="shared" si="3"/>
        <v>0.58108108108108103</v>
      </c>
      <c r="H13" s="5">
        <f t="shared" si="4"/>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705A1-AD74-004C-8E45-55BA0ED46F1D}">
  <dimension ref="A1:F14"/>
  <sheetViews>
    <sheetView zoomScale="125" workbookViewId="0">
      <selection activeCell="R15" sqref="R1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9" bestFit="1" customWidth="1"/>
    <col min="6" max="6" width="10.33203125" bestFit="1" customWidth="1"/>
  </cols>
  <sheetData>
    <row r="1" spans="1:6" x14ac:dyDescent="0.2">
      <c r="A1" s="8" t="s">
        <v>8223</v>
      </c>
      <c r="B1" t="s">
        <v>8323</v>
      </c>
    </row>
    <row r="3" spans="1:6" x14ac:dyDescent="0.2">
      <c r="A3" s="8" t="s">
        <v>8321</v>
      </c>
      <c r="B3" s="8" t="s">
        <v>8322</v>
      </c>
    </row>
    <row r="4" spans="1:6" x14ac:dyDescent="0.2">
      <c r="A4" s="8" t="s">
        <v>8310</v>
      </c>
      <c r="B4" t="s">
        <v>8220</v>
      </c>
      <c r="C4" t="s">
        <v>8221</v>
      </c>
      <c r="D4" t="s">
        <v>8222</v>
      </c>
      <c r="E4" t="s">
        <v>8219</v>
      </c>
      <c r="F4" t="s">
        <v>8320</v>
      </c>
    </row>
    <row r="5" spans="1:6" x14ac:dyDescent="0.2">
      <c r="A5" s="9" t="s">
        <v>8311</v>
      </c>
      <c r="B5" s="10">
        <v>40</v>
      </c>
      <c r="C5" s="10">
        <v>180</v>
      </c>
      <c r="D5" s="10"/>
      <c r="E5" s="10">
        <v>300</v>
      </c>
      <c r="F5" s="10">
        <v>520</v>
      </c>
    </row>
    <row r="6" spans="1:6" x14ac:dyDescent="0.2">
      <c r="A6" s="9" t="s">
        <v>8312</v>
      </c>
      <c r="B6" s="10">
        <v>20</v>
      </c>
      <c r="C6" s="10">
        <v>140</v>
      </c>
      <c r="D6" s="10">
        <v>6</v>
      </c>
      <c r="E6" s="10">
        <v>34</v>
      </c>
      <c r="F6" s="10">
        <v>200</v>
      </c>
    </row>
    <row r="7" spans="1:6" x14ac:dyDescent="0.2">
      <c r="A7" s="9" t="s">
        <v>8313</v>
      </c>
      <c r="B7" s="10"/>
      <c r="C7" s="10">
        <v>140</v>
      </c>
      <c r="D7" s="10"/>
      <c r="E7" s="10">
        <v>80</v>
      </c>
      <c r="F7" s="10">
        <v>220</v>
      </c>
    </row>
    <row r="8" spans="1:6" x14ac:dyDescent="0.2">
      <c r="A8" s="9" t="s">
        <v>8314</v>
      </c>
      <c r="B8" s="10">
        <v>24</v>
      </c>
      <c r="C8" s="10"/>
      <c r="D8" s="10"/>
      <c r="E8" s="10"/>
      <c r="F8" s="10">
        <v>24</v>
      </c>
    </row>
    <row r="9" spans="1:6" x14ac:dyDescent="0.2">
      <c r="A9" s="9" t="s">
        <v>8315</v>
      </c>
      <c r="B9" s="10">
        <v>20</v>
      </c>
      <c r="C9" s="10">
        <v>120</v>
      </c>
      <c r="D9" s="10">
        <v>20</v>
      </c>
      <c r="E9" s="10">
        <v>540</v>
      </c>
      <c r="F9" s="10">
        <v>700</v>
      </c>
    </row>
    <row r="10" spans="1:6" x14ac:dyDescent="0.2">
      <c r="A10" s="9" t="s">
        <v>8316</v>
      </c>
      <c r="B10" s="10"/>
      <c r="C10" s="10">
        <v>117</v>
      </c>
      <c r="D10" s="10"/>
      <c r="E10" s="10">
        <v>103</v>
      </c>
      <c r="F10" s="10">
        <v>220</v>
      </c>
    </row>
    <row r="11" spans="1:6" x14ac:dyDescent="0.2">
      <c r="A11" s="9" t="s">
        <v>8317</v>
      </c>
      <c r="B11" s="10">
        <v>30</v>
      </c>
      <c r="C11" s="10">
        <v>127</v>
      </c>
      <c r="D11" s="10"/>
      <c r="E11" s="10">
        <v>80</v>
      </c>
      <c r="F11" s="10">
        <v>237</v>
      </c>
    </row>
    <row r="12" spans="1:6" x14ac:dyDescent="0.2">
      <c r="A12" s="9" t="s">
        <v>8318</v>
      </c>
      <c r="B12" s="10">
        <v>178</v>
      </c>
      <c r="C12" s="10">
        <v>213</v>
      </c>
      <c r="D12" s="10"/>
      <c r="E12" s="10">
        <v>209</v>
      </c>
      <c r="F12" s="10">
        <v>600</v>
      </c>
    </row>
    <row r="13" spans="1:6" x14ac:dyDescent="0.2">
      <c r="A13" s="9" t="s">
        <v>8319</v>
      </c>
      <c r="B13" s="10">
        <v>37</v>
      </c>
      <c r="C13" s="10">
        <v>493</v>
      </c>
      <c r="D13" s="10">
        <v>24</v>
      </c>
      <c r="E13" s="10">
        <v>839</v>
      </c>
      <c r="F13" s="10">
        <v>1393</v>
      </c>
    </row>
    <row r="14" spans="1:6" x14ac:dyDescent="0.2">
      <c r="A14" s="9" t="s">
        <v>8320</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462A2-1BE2-424A-8E95-C273B815E90E}">
  <dimension ref="A1:F47"/>
  <sheetViews>
    <sheetView workbookViewId="0">
      <selection activeCell="L45" sqref="L4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8323</v>
      </c>
    </row>
    <row r="2" spans="1:6" x14ac:dyDescent="0.2">
      <c r="A2" s="8" t="s">
        <v>8308</v>
      </c>
      <c r="B2" t="s">
        <v>8323</v>
      </c>
    </row>
    <row r="4" spans="1:6" x14ac:dyDescent="0.2">
      <c r="A4" s="8" t="s">
        <v>8321</v>
      </c>
      <c r="B4" s="8" t="s">
        <v>8322</v>
      </c>
    </row>
    <row r="5" spans="1:6" x14ac:dyDescent="0.2">
      <c r="A5" s="8" t="s">
        <v>8310</v>
      </c>
      <c r="B5" t="s">
        <v>8220</v>
      </c>
      <c r="C5" t="s">
        <v>8221</v>
      </c>
      <c r="D5" t="s">
        <v>8222</v>
      </c>
      <c r="E5" t="s">
        <v>8219</v>
      </c>
      <c r="F5" t="s">
        <v>8320</v>
      </c>
    </row>
    <row r="6" spans="1:6" x14ac:dyDescent="0.2">
      <c r="A6" s="9" t="s">
        <v>8324</v>
      </c>
      <c r="B6" s="10"/>
      <c r="C6" s="10">
        <v>100</v>
      </c>
      <c r="D6" s="10"/>
      <c r="E6" s="10"/>
      <c r="F6" s="10">
        <v>100</v>
      </c>
    </row>
    <row r="7" spans="1:6" x14ac:dyDescent="0.2">
      <c r="A7" s="9" t="s">
        <v>8325</v>
      </c>
      <c r="B7" s="10">
        <v>20</v>
      </c>
      <c r="C7" s="10"/>
      <c r="D7" s="10"/>
      <c r="E7" s="10"/>
      <c r="F7" s="10">
        <v>20</v>
      </c>
    </row>
    <row r="8" spans="1:6" x14ac:dyDescent="0.2">
      <c r="A8" s="9" t="s">
        <v>8326</v>
      </c>
      <c r="B8" s="10">
        <v>24</v>
      </c>
      <c r="C8" s="10"/>
      <c r="D8" s="10"/>
      <c r="E8" s="10"/>
      <c r="F8" s="10">
        <v>24</v>
      </c>
    </row>
    <row r="9" spans="1:6" x14ac:dyDescent="0.2">
      <c r="A9" s="9" t="s">
        <v>8327</v>
      </c>
      <c r="B9" s="10"/>
      <c r="C9" s="10">
        <v>40</v>
      </c>
      <c r="D9" s="10"/>
      <c r="E9" s="10"/>
      <c r="F9" s="10">
        <v>40</v>
      </c>
    </row>
    <row r="10" spans="1:6" x14ac:dyDescent="0.2">
      <c r="A10" s="9" t="s">
        <v>8328</v>
      </c>
      <c r="B10" s="10"/>
      <c r="C10" s="10"/>
      <c r="D10" s="10"/>
      <c r="E10" s="10">
        <v>40</v>
      </c>
      <c r="F10" s="10">
        <v>40</v>
      </c>
    </row>
    <row r="11" spans="1:6" x14ac:dyDescent="0.2">
      <c r="A11" s="9" t="s">
        <v>8329</v>
      </c>
      <c r="B11" s="10"/>
      <c r="C11" s="10"/>
      <c r="D11" s="10"/>
      <c r="E11" s="10">
        <v>180</v>
      </c>
      <c r="F11" s="10">
        <v>180</v>
      </c>
    </row>
    <row r="12" spans="1:6" x14ac:dyDescent="0.2">
      <c r="A12" s="9" t="s">
        <v>8330</v>
      </c>
      <c r="B12" s="10"/>
      <c r="C12" s="10">
        <v>80</v>
      </c>
      <c r="D12" s="10"/>
      <c r="E12" s="10"/>
      <c r="F12" s="10">
        <v>80</v>
      </c>
    </row>
    <row r="13" spans="1:6" x14ac:dyDescent="0.2">
      <c r="A13" s="9" t="s">
        <v>8331</v>
      </c>
      <c r="B13" s="10"/>
      <c r="C13" s="10"/>
      <c r="D13" s="10"/>
      <c r="E13" s="10">
        <v>40</v>
      </c>
      <c r="F13" s="10">
        <v>40</v>
      </c>
    </row>
    <row r="14" spans="1:6" x14ac:dyDescent="0.2">
      <c r="A14" s="9" t="s">
        <v>8332</v>
      </c>
      <c r="B14" s="10"/>
      <c r="C14" s="10">
        <v>40</v>
      </c>
      <c r="D14" s="10">
        <v>20</v>
      </c>
      <c r="E14" s="10"/>
      <c r="F14" s="10">
        <v>60</v>
      </c>
    </row>
    <row r="15" spans="1:6" x14ac:dyDescent="0.2">
      <c r="A15" s="9" t="s">
        <v>8333</v>
      </c>
      <c r="B15" s="10"/>
      <c r="C15" s="10">
        <v>40</v>
      </c>
      <c r="D15" s="10"/>
      <c r="E15" s="10"/>
      <c r="F15" s="10">
        <v>40</v>
      </c>
    </row>
    <row r="16" spans="1:6" x14ac:dyDescent="0.2">
      <c r="A16" s="9" t="s">
        <v>8334</v>
      </c>
      <c r="B16" s="10">
        <v>20</v>
      </c>
      <c r="C16" s="10">
        <v>120</v>
      </c>
      <c r="D16" s="10"/>
      <c r="E16" s="10"/>
      <c r="F16" s="10">
        <v>140</v>
      </c>
    </row>
    <row r="17" spans="1:6" x14ac:dyDescent="0.2">
      <c r="A17" s="9" t="s">
        <v>8335</v>
      </c>
      <c r="B17" s="10"/>
      <c r="C17" s="10">
        <v>20</v>
      </c>
      <c r="D17" s="10"/>
      <c r="E17" s="10"/>
      <c r="F17" s="10">
        <v>20</v>
      </c>
    </row>
    <row r="18" spans="1:6" x14ac:dyDescent="0.2">
      <c r="A18" s="9" t="s">
        <v>8336</v>
      </c>
      <c r="B18" s="10"/>
      <c r="C18" s="10"/>
      <c r="D18" s="10"/>
      <c r="E18" s="10">
        <v>140</v>
      </c>
      <c r="F18" s="10">
        <v>140</v>
      </c>
    </row>
    <row r="19" spans="1:6" x14ac:dyDescent="0.2">
      <c r="A19" s="9" t="s">
        <v>8337</v>
      </c>
      <c r="B19" s="10"/>
      <c r="C19" s="10">
        <v>20</v>
      </c>
      <c r="D19" s="10"/>
      <c r="E19" s="10">
        <v>140</v>
      </c>
      <c r="F19" s="10">
        <v>160</v>
      </c>
    </row>
    <row r="20" spans="1:6" x14ac:dyDescent="0.2">
      <c r="A20" s="9" t="s">
        <v>8338</v>
      </c>
      <c r="B20" s="10"/>
      <c r="C20" s="10">
        <v>60</v>
      </c>
      <c r="D20" s="10"/>
      <c r="E20" s="10"/>
      <c r="F20" s="10">
        <v>60</v>
      </c>
    </row>
    <row r="21" spans="1:6" x14ac:dyDescent="0.2">
      <c r="A21" s="9" t="s">
        <v>8339</v>
      </c>
      <c r="B21" s="10"/>
      <c r="C21" s="10">
        <v>11</v>
      </c>
      <c r="D21" s="10"/>
      <c r="E21" s="10">
        <v>9</v>
      </c>
      <c r="F21" s="10">
        <v>20</v>
      </c>
    </row>
    <row r="22" spans="1:6" x14ac:dyDescent="0.2">
      <c r="A22" s="9" t="s">
        <v>8340</v>
      </c>
      <c r="B22" s="10"/>
      <c r="C22" s="10"/>
      <c r="D22" s="10"/>
      <c r="E22" s="10">
        <v>20</v>
      </c>
      <c r="F22" s="10">
        <v>20</v>
      </c>
    </row>
    <row r="23" spans="1:6" x14ac:dyDescent="0.2">
      <c r="A23" s="9" t="s">
        <v>8341</v>
      </c>
      <c r="B23" s="10"/>
      <c r="C23" s="10">
        <v>40</v>
      </c>
      <c r="D23" s="10"/>
      <c r="E23" s="10"/>
      <c r="F23" s="10">
        <v>40</v>
      </c>
    </row>
    <row r="24" spans="1:6" x14ac:dyDescent="0.2">
      <c r="A24" s="9" t="s">
        <v>8342</v>
      </c>
      <c r="B24" s="10">
        <v>20</v>
      </c>
      <c r="C24" s="10">
        <v>60</v>
      </c>
      <c r="D24" s="10"/>
      <c r="E24" s="10">
        <v>60</v>
      </c>
      <c r="F24" s="10">
        <v>140</v>
      </c>
    </row>
    <row r="25" spans="1:6" x14ac:dyDescent="0.2">
      <c r="A25" s="9" t="s">
        <v>8343</v>
      </c>
      <c r="B25" s="10"/>
      <c r="C25" s="10">
        <v>20</v>
      </c>
      <c r="D25" s="10"/>
      <c r="E25" s="10"/>
      <c r="F25" s="10">
        <v>20</v>
      </c>
    </row>
    <row r="26" spans="1:6" x14ac:dyDescent="0.2">
      <c r="A26" s="9" t="s">
        <v>8344</v>
      </c>
      <c r="B26" s="10"/>
      <c r="C26" s="10"/>
      <c r="D26" s="10"/>
      <c r="E26" s="10">
        <v>60</v>
      </c>
      <c r="F26" s="10">
        <v>60</v>
      </c>
    </row>
    <row r="27" spans="1:6" x14ac:dyDescent="0.2">
      <c r="A27" s="9" t="s">
        <v>8345</v>
      </c>
      <c r="B27" s="10"/>
      <c r="C27" s="10">
        <v>20</v>
      </c>
      <c r="D27" s="10"/>
      <c r="E27" s="10"/>
      <c r="F27" s="10">
        <v>20</v>
      </c>
    </row>
    <row r="28" spans="1:6" x14ac:dyDescent="0.2">
      <c r="A28" s="9" t="s">
        <v>8346</v>
      </c>
      <c r="B28" s="10"/>
      <c r="C28" s="10">
        <v>57</v>
      </c>
      <c r="D28" s="10"/>
      <c r="E28" s="10">
        <v>103</v>
      </c>
      <c r="F28" s="10">
        <v>160</v>
      </c>
    </row>
    <row r="29" spans="1:6" x14ac:dyDescent="0.2">
      <c r="A29" s="9" t="s">
        <v>8347</v>
      </c>
      <c r="B29" s="10"/>
      <c r="C29" s="10">
        <v>20</v>
      </c>
      <c r="D29" s="10"/>
      <c r="E29" s="10"/>
      <c r="F29" s="10">
        <v>20</v>
      </c>
    </row>
    <row r="30" spans="1:6" x14ac:dyDescent="0.2">
      <c r="A30" s="9" t="s">
        <v>8348</v>
      </c>
      <c r="B30" s="10"/>
      <c r="C30" s="10">
        <v>353</v>
      </c>
      <c r="D30" s="10">
        <v>19</v>
      </c>
      <c r="E30" s="10">
        <v>694</v>
      </c>
      <c r="F30" s="10">
        <v>1066</v>
      </c>
    </row>
    <row r="31" spans="1:6" x14ac:dyDescent="0.2">
      <c r="A31" s="9" t="s">
        <v>8349</v>
      </c>
      <c r="B31" s="10"/>
      <c r="C31" s="10"/>
      <c r="D31" s="10"/>
      <c r="E31" s="10">
        <v>40</v>
      </c>
      <c r="F31" s="10">
        <v>40</v>
      </c>
    </row>
    <row r="32" spans="1:6" x14ac:dyDescent="0.2">
      <c r="A32" s="9" t="s">
        <v>8350</v>
      </c>
      <c r="B32" s="10"/>
      <c r="C32" s="10"/>
      <c r="D32" s="10"/>
      <c r="E32" s="10">
        <v>20</v>
      </c>
      <c r="F32" s="10">
        <v>20</v>
      </c>
    </row>
    <row r="33" spans="1:6" x14ac:dyDescent="0.2">
      <c r="A33" s="9" t="s">
        <v>8351</v>
      </c>
      <c r="B33" s="10"/>
      <c r="C33" s="10">
        <v>20</v>
      </c>
      <c r="D33" s="10"/>
      <c r="E33" s="10"/>
      <c r="F33" s="10">
        <v>20</v>
      </c>
    </row>
    <row r="34" spans="1:6" x14ac:dyDescent="0.2">
      <c r="A34" s="9" t="s">
        <v>8352</v>
      </c>
      <c r="B34" s="10"/>
      <c r="C34" s="10"/>
      <c r="D34" s="10"/>
      <c r="E34" s="10">
        <v>260</v>
      </c>
      <c r="F34" s="10">
        <v>260</v>
      </c>
    </row>
    <row r="35" spans="1:6" x14ac:dyDescent="0.2">
      <c r="A35" s="9" t="s">
        <v>8353</v>
      </c>
      <c r="B35" s="10">
        <v>40</v>
      </c>
      <c r="C35" s="10"/>
      <c r="D35" s="10"/>
      <c r="E35" s="10"/>
      <c r="F35" s="10">
        <v>40</v>
      </c>
    </row>
    <row r="36" spans="1:6" x14ac:dyDescent="0.2">
      <c r="A36" s="9" t="s">
        <v>8354</v>
      </c>
      <c r="B36" s="10"/>
      <c r="C36" s="10"/>
      <c r="D36" s="10"/>
      <c r="E36" s="10">
        <v>60</v>
      </c>
      <c r="F36" s="10">
        <v>60</v>
      </c>
    </row>
    <row r="37" spans="1:6" x14ac:dyDescent="0.2">
      <c r="A37" s="9" t="s">
        <v>8355</v>
      </c>
      <c r="B37" s="10"/>
      <c r="C37" s="10"/>
      <c r="D37" s="10">
        <v>6</v>
      </c>
      <c r="E37" s="10">
        <v>34</v>
      </c>
      <c r="F37" s="10">
        <v>40</v>
      </c>
    </row>
    <row r="38" spans="1:6" x14ac:dyDescent="0.2">
      <c r="A38" s="9" t="s">
        <v>8356</v>
      </c>
      <c r="B38" s="10">
        <v>18</v>
      </c>
      <c r="C38" s="10">
        <v>2</v>
      </c>
      <c r="D38" s="10"/>
      <c r="E38" s="10">
        <v>40</v>
      </c>
      <c r="F38" s="10">
        <v>60</v>
      </c>
    </row>
    <row r="39" spans="1:6" x14ac:dyDescent="0.2">
      <c r="A39" s="9" t="s">
        <v>8357</v>
      </c>
      <c r="B39" s="10">
        <v>17</v>
      </c>
      <c r="C39" s="10">
        <v>80</v>
      </c>
      <c r="D39" s="10">
        <v>5</v>
      </c>
      <c r="E39" s="10">
        <v>85</v>
      </c>
      <c r="F39" s="10">
        <v>187</v>
      </c>
    </row>
    <row r="40" spans="1:6" x14ac:dyDescent="0.2">
      <c r="A40" s="9" t="s">
        <v>8358</v>
      </c>
      <c r="B40" s="10"/>
      <c r="C40" s="10"/>
      <c r="D40" s="10"/>
      <c r="E40" s="10">
        <v>80</v>
      </c>
      <c r="F40" s="10">
        <v>80</v>
      </c>
    </row>
    <row r="41" spans="1:6" x14ac:dyDescent="0.2">
      <c r="A41" s="9" t="s">
        <v>8359</v>
      </c>
      <c r="B41" s="10"/>
      <c r="C41" s="10"/>
      <c r="D41" s="10"/>
      <c r="E41" s="10">
        <v>60</v>
      </c>
      <c r="F41" s="10">
        <v>60</v>
      </c>
    </row>
    <row r="42" spans="1:6" x14ac:dyDescent="0.2">
      <c r="A42" s="9" t="s">
        <v>8360</v>
      </c>
      <c r="B42" s="10">
        <v>10</v>
      </c>
      <c r="C42" s="10">
        <v>47</v>
      </c>
      <c r="D42" s="10"/>
      <c r="E42" s="10"/>
      <c r="F42" s="10">
        <v>57</v>
      </c>
    </row>
    <row r="43" spans="1:6" x14ac:dyDescent="0.2">
      <c r="A43" s="9" t="s">
        <v>8361</v>
      </c>
      <c r="B43" s="10"/>
      <c r="C43" s="10">
        <v>100</v>
      </c>
      <c r="D43" s="10"/>
      <c r="E43" s="10"/>
      <c r="F43" s="10">
        <v>100</v>
      </c>
    </row>
    <row r="44" spans="1:6" x14ac:dyDescent="0.2">
      <c r="A44" s="9" t="s">
        <v>8362</v>
      </c>
      <c r="B44" s="10">
        <v>60</v>
      </c>
      <c r="C44" s="10">
        <v>120</v>
      </c>
      <c r="D44" s="10"/>
      <c r="E44" s="10">
        <v>20</v>
      </c>
      <c r="F44" s="10">
        <v>200</v>
      </c>
    </row>
    <row r="45" spans="1:6" x14ac:dyDescent="0.2">
      <c r="A45" s="9" t="s">
        <v>8363</v>
      </c>
      <c r="B45" s="10">
        <v>100</v>
      </c>
      <c r="C45" s="10">
        <v>60</v>
      </c>
      <c r="D45" s="10"/>
      <c r="E45" s="10"/>
      <c r="F45" s="10">
        <v>160</v>
      </c>
    </row>
    <row r="46" spans="1:6" x14ac:dyDescent="0.2">
      <c r="A46" s="9" t="s">
        <v>8364</v>
      </c>
      <c r="B46" s="10">
        <v>20</v>
      </c>
      <c r="C46" s="10"/>
      <c r="D46" s="10"/>
      <c r="E46" s="10"/>
      <c r="F46" s="10">
        <v>20</v>
      </c>
    </row>
    <row r="47" spans="1:6" x14ac:dyDescent="0.2">
      <c r="A47" s="9" t="s">
        <v>8320</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A95B4-A953-D74F-9EED-18E3949219A2}">
  <dimension ref="A1:E18"/>
  <sheetViews>
    <sheetView workbookViewId="0">
      <selection activeCell="U15" sqref="U15"/>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8" t="s">
        <v>8308</v>
      </c>
      <c r="B1" t="s">
        <v>8323</v>
      </c>
    </row>
    <row r="2" spans="1:5" x14ac:dyDescent="0.2">
      <c r="A2" s="8" t="s">
        <v>8379</v>
      </c>
      <c r="B2" t="s">
        <v>8323</v>
      </c>
    </row>
    <row r="4" spans="1:5" x14ac:dyDescent="0.2">
      <c r="A4" s="8" t="s">
        <v>8321</v>
      </c>
      <c r="B4" s="8" t="s">
        <v>8322</v>
      </c>
    </row>
    <row r="5" spans="1:5" x14ac:dyDescent="0.2">
      <c r="A5" s="8" t="s">
        <v>8310</v>
      </c>
      <c r="B5" t="s">
        <v>8220</v>
      </c>
      <c r="C5" t="s">
        <v>8221</v>
      </c>
      <c r="D5" t="s">
        <v>8219</v>
      </c>
      <c r="E5" t="s">
        <v>8320</v>
      </c>
    </row>
    <row r="6" spans="1:5" x14ac:dyDescent="0.2">
      <c r="A6" s="12" t="s">
        <v>8373</v>
      </c>
      <c r="B6" s="10">
        <v>34</v>
      </c>
      <c r="C6" s="10">
        <v>149</v>
      </c>
      <c r="D6" s="10">
        <v>182</v>
      </c>
      <c r="E6" s="10">
        <v>365</v>
      </c>
    </row>
    <row r="7" spans="1:5" x14ac:dyDescent="0.2">
      <c r="A7" s="12" t="s">
        <v>8374</v>
      </c>
      <c r="B7" s="10">
        <v>27</v>
      </c>
      <c r="C7" s="10">
        <v>106</v>
      </c>
      <c r="D7" s="10">
        <v>202</v>
      </c>
      <c r="E7" s="10">
        <v>335</v>
      </c>
    </row>
    <row r="8" spans="1:5" x14ac:dyDescent="0.2">
      <c r="A8" s="12" t="s">
        <v>8375</v>
      </c>
      <c r="B8" s="10">
        <v>28</v>
      </c>
      <c r="C8" s="10">
        <v>108</v>
      </c>
      <c r="D8" s="10">
        <v>180</v>
      </c>
      <c r="E8" s="10">
        <v>316</v>
      </c>
    </row>
    <row r="9" spans="1:5" x14ac:dyDescent="0.2">
      <c r="A9" s="12" t="s">
        <v>8376</v>
      </c>
      <c r="B9" s="10">
        <v>27</v>
      </c>
      <c r="C9" s="10">
        <v>102</v>
      </c>
      <c r="D9" s="10">
        <v>192</v>
      </c>
      <c r="E9" s="10">
        <v>321</v>
      </c>
    </row>
    <row r="10" spans="1:5" x14ac:dyDescent="0.2">
      <c r="A10" s="12" t="s">
        <v>8367</v>
      </c>
      <c r="B10" s="10">
        <v>26</v>
      </c>
      <c r="C10" s="10">
        <v>126</v>
      </c>
      <c r="D10" s="10">
        <v>234</v>
      </c>
      <c r="E10" s="10">
        <v>386</v>
      </c>
    </row>
    <row r="11" spans="1:5" x14ac:dyDescent="0.2">
      <c r="A11" s="12" t="s">
        <v>8377</v>
      </c>
      <c r="B11" s="10">
        <v>27</v>
      </c>
      <c r="C11" s="10">
        <v>147</v>
      </c>
      <c r="D11" s="10">
        <v>211</v>
      </c>
      <c r="E11" s="10">
        <v>385</v>
      </c>
    </row>
    <row r="12" spans="1:5" x14ac:dyDescent="0.2">
      <c r="A12" s="12" t="s">
        <v>8368</v>
      </c>
      <c r="B12" s="10">
        <v>43</v>
      </c>
      <c r="C12" s="10">
        <v>150</v>
      </c>
      <c r="D12" s="10">
        <v>194</v>
      </c>
      <c r="E12" s="10">
        <v>387</v>
      </c>
    </row>
    <row r="13" spans="1:5" x14ac:dyDescent="0.2">
      <c r="A13" s="12" t="s">
        <v>8369</v>
      </c>
      <c r="B13" s="10">
        <v>33</v>
      </c>
      <c r="C13" s="10">
        <v>134</v>
      </c>
      <c r="D13" s="10">
        <v>166</v>
      </c>
      <c r="E13" s="10">
        <v>333</v>
      </c>
    </row>
    <row r="14" spans="1:5" x14ac:dyDescent="0.2">
      <c r="A14" s="12" t="s">
        <v>8370</v>
      </c>
      <c r="B14" s="10">
        <v>24</v>
      </c>
      <c r="C14" s="10">
        <v>127</v>
      </c>
      <c r="D14" s="10">
        <v>147</v>
      </c>
      <c r="E14" s="10">
        <v>298</v>
      </c>
    </row>
    <row r="15" spans="1:5" x14ac:dyDescent="0.2">
      <c r="A15" s="12" t="s">
        <v>8371</v>
      </c>
      <c r="B15" s="10">
        <v>20</v>
      </c>
      <c r="C15" s="10">
        <v>149</v>
      </c>
      <c r="D15" s="10">
        <v>183</v>
      </c>
      <c r="E15" s="10">
        <v>352</v>
      </c>
    </row>
    <row r="16" spans="1:5" x14ac:dyDescent="0.2">
      <c r="A16" s="12" t="s">
        <v>8372</v>
      </c>
      <c r="B16" s="10">
        <v>37</v>
      </c>
      <c r="C16" s="10">
        <v>114</v>
      </c>
      <c r="D16" s="10">
        <v>183</v>
      </c>
      <c r="E16" s="10">
        <v>334</v>
      </c>
    </row>
    <row r="17" spans="1:5" x14ac:dyDescent="0.2">
      <c r="A17" s="12" t="s">
        <v>8378</v>
      </c>
      <c r="B17" s="10">
        <v>23</v>
      </c>
      <c r="C17" s="10">
        <v>118</v>
      </c>
      <c r="D17" s="10">
        <v>111</v>
      </c>
      <c r="E17" s="10">
        <v>252</v>
      </c>
    </row>
    <row r="18" spans="1:5" x14ac:dyDescent="0.2">
      <c r="A18" s="12" t="s">
        <v>8320</v>
      </c>
      <c r="B18" s="10">
        <v>349</v>
      </c>
      <c r="C18" s="10">
        <v>1530</v>
      </c>
      <c r="D18" s="10">
        <v>2185</v>
      </c>
      <c r="E18" s="10">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108" zoomScaleNormal="55" workbookViewId="0">
      <pane xSplit="1" ySplit="1" topLeftCell="B2" activePane="bottomRight" state="frozen"/>
      <selection pane="topRight" activeCell="B1" sqref="B1"/>
      <selection pane="bottomLeft" activeCell="A2" sqref="A2"/>
      <selection pane="bottomRight" activeCell="N4" sqref="N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31.5" customWidth="1"/>
    <col min="16" max="16" width="26.1640625" customWidth="1"/>
    <col min="17" max="17" width="23.6640625" customWidth="1"/>
    <col min="18" max="18" width="21.5"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7">
        <f>IFERROR(E2/L2,0)</f>
        <v>63.917582417582416</v>
      </c>
      <c r="Q2" t="str">
        <f>LEFT(N2,SEARCH("/",N2)-1)</f>
        <v>film &amp; video</v>
      </c>
      <c r="R2" t="str">
        <f>RIGHT(N2,LEN(N2)-SEARCH("/",N2,1))</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7">
        <f t="shared" ref="P3:P66" si="1">IFERROR(E3/L3,0)</f>
        <v>185.48101265822785</v>
      </c>
      <c r="Q3" t="str">
        <f t="shared" ref="Q3:Q66" si="2">LEFT(N3,SEARCH("/",N3)-1)</f>
        <v>film &amp; video</v>
      </c>
      <c r="R3" t="str">
        <f t="shared" ref="R3:R66" si="3">RIGHT(N3,LEN(N3)-SEARCH("/",N3,1))</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7">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7">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7">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7">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7">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7">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7">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7">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7">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7">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7">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7">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7">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7">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7">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7">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7">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7">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7">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7">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7">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7">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7">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7">
        <f t="shared" ref="P67:P130" si="7">IFERROR(E67/L67,0)</f>
        <v>132.05263157894737</v>
      </c>
      <c r="Q67" t="str">
        <f t="shared" ref="Q67:Q130" si="8">LEFT(N67,SEARCH("/",N67)-1)</f>
        <v>film &amp; video</v>
      </c>
      <c r="R67" t="str">
        <f t="shared" ref="R67:R130" si="9">RIGHT(N67,LEN(N67)-SEARCH("/",N67,1))</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7">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7">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7">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7">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7">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7">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7">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7">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7">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7">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7">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7">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7">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7">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7">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7">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7">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7">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7">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7">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7">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7">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7">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f t="shared" si="7"/>
        <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7">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f t="shared" si="7"/>
        <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7">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7">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7">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7">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7">
        <f t="shared" ref="P131:P194" si="13">IFERROR(E131/L131,0)</f>
        <v>0</v>
      </c>
      <c r="Q131" t="str">
        <f t="shared" ref="Q131:Q194" si="14">LEFT(N131,SEARCH("/",N131)-1)</f>
        <v>film &amp; video</v>
      </c>
      <c r="R131" t="str">
        <f t="shared" ref="R131:R194" si="15">RIGHT(N131,LEN(N131)-SEARCH("/",N131,1))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7">
        <f t="shared" si="13"/>
        <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7">
        <f t="shared" si="13"/>
        <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7">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7">
        <f t="shared" si="13"/>
        <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7">
        <f t="shared" si="13"/>
        <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7">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7">
        <f t="shared" si="13"/>
        <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7">
        <f t="shared" si="13"/>
        <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7">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7">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7">
        <f t="shared" si="13"/>
        <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7">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7">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7">
        <f t="shared" si="13"/>
        <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7">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7">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7">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7">
        <f t="shared" si="13"/>
        <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7">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7">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7">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7">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7">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7">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7">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7">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7">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7">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7">
        <f t="shared" si="13"/>
        <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7">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7">
        <f t="shared" si="13"/>
        <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7">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7">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7">
        <f t="shared" si="13"/>
        <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7">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7">
        <f t="shared" si="13"/>
        <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7">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7">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7">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7">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7">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7">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7">
        <f t="shared" si="13"/>
        <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7">
        <f t="shared" si="13"/>
        <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7">
        <f t="shared" si="13"/>
        <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7">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7">
        <f t="shared" si="13"/>
        <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7">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7">
        <f t="shared" si="13"/>
        <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7">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7">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7">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7">
        <f t="shared" si="13"/>
        <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7">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7">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7">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7">
        <f t="shared" si="13"/>
        <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7">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7">
        <f t="shared" si="13"/>
        <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7">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7">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7">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7">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7">
        <f t="shared" ref="P195:P258" si="19">IFERROR(E195/L195,0)</f>
        <v>0</v>
      </c>
      <c r="Q195" t="str">
        <f t="shared" ref="Q195:Q258" si="20">LEFT(N195,SEARCH("/",N195)-1)</f>
        <v>film &amp; video</v>
      </c>
      <c r="R195" t="str">
        <f t="shared" ref="R195:R258" si="21">RIGHT(N195,LEN(N195)-SEARCH("/",N195,1))</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7">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7">
        <f t="shared" si="19"/>
        <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7">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7">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7">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7">
        <f t="shared" si="19"/>
        <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7">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7">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7">
        <f t="shared" si="19"/>
        <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7">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7">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7">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7">
        <f t="shared" si="19"/>
        <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7">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7">
        <f t="shared" si="19"/>
        <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7">
        <f t="shared" si="19"/>
        <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7">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7">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7">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7">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7">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7">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7">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7">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7">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7">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7">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7">
        <f t="shared" si="19"/>
        <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7">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7">
        <f t="shared" si="19"/>
        <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7">
        <f t="shared" si="19"/>
        <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7">
        <f t="shared" si="19"/>
        <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7">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7">
        <f t="shared" si="19"/>
        <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7">
        <f t="shared" si="19"/>
        <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7">
        <f t="shared" si="19"/>
        <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7">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7">
        <f t="shared" si="19"/>
        <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7">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7">
        <f t="shared" si="19"/>
        <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7">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7">
        <f t="shared" si="19"/>
        <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7">
        <f t="shared" si="19"/>
        <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7">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7">
        <f t="shared" si="19"/>
        <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7">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7">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7">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7">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7">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7">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7">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7">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7">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7">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7">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7">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7">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7">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7">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7">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7">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7">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7">
        <f t="shared" ref="P259:P322" si="25">IFERROR(E259/L259,0)</f>
        <v>66.70405357142856</v>
      </c>
      <c r="Q259" t="str">
        <f t="shared" ref="Q259:Q322" si="26">LEFT(N259,SEARCH("/",N259)-1)</f>
        <v>film &amp; video</v>
      </c>
      <c r="R259" t="str">
        <f t="shared" ref="R259:R322" si="27">RIGHT(N259,LEN(N259)-SEARCH("/",N259,1))</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7">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7">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7">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7">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7">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7">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7">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7">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7">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7">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7">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7">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7">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7">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7">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7">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7">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7">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7">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7">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7">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7">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7">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7">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7">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7">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7">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7">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7">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7">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7">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7">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7">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7">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7">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7">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7">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7">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7">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7">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7">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7">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7">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7">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7">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7">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7">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7">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7">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7">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7">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7">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7">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7">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7">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7">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7">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7">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7">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7">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7">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7">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7">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7">
        <f t="shared" ref="P323:P386" si="31">IFERROR(E323/L323,0)</f>
        <v>106.62314540059347</v>
      </c>
      <c r="Q323" t="str">
        <f t="shared" ref="Q323:Q386" si="32">LEFT(N323,SEARCH("/",N323)-1)</f>
        <v>film &amp; video</v>
      </c>
      <c r="R323" t="str">
        <f t="shared" ref="R323:R386" si="33">RIGHT(N323,LEN(N323)-SEARCH("/",N323,1))</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7">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7">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7">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7">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7">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7">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7">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7">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7">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7">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7">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7">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7">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7">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7">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7">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7">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7">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7">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7">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7">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7">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7">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7">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7">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7">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7">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7">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7">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7">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7">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7">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7">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7">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7">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7">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7">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7">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7">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7">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7">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7">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7">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7">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7">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7">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7">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7">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7">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7">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7">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7">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7">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7">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7">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7">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7">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7">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7">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7">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7">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7">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7">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7">
        <f t="shared" ref="P387:P450" si="37">IFERROR(E387/L387,0)</f>
        <v>111.79535864978902</v>
      </c>
      <c r="Q387" t="str">
        <f t="shared" ref="Q387:Q450" si="38">LEFT(N387,SEARCH("/",N387)-1)</f>
        <v>film &amp; video</v>
      </c>
      <c r="R387" t="str">
        <f t="shared" ref="R387:R450" si="39">RIGHT(N387,LEN(N387)-SEARCH("/",N387,1))</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7">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7">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7">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7">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7">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7">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7">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7">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7">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7">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7">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7">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7">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7">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7">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7">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7">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7">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7">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7">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7">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7">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7">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7">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7">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7">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7">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7">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7">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7">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7">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7">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7">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7">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7">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7">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7">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7">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7">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7">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7">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7">
        <f t="shared" si="37"/>
        <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7">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7">
        <f t="shared" si="37"/>
        <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7">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7">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7">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7">
        <f t="shared" si="37"/>
        <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7">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7">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7">
        <f t="shared" si="37"/>
        <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7">
        <f t="shared" si="37"/>
        <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7">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7">
        <f t="shared" si="37"/>
        <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7">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7">
        <f t="shared" si="37"/>
        <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7">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7">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7">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7">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7">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7">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7">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7">
        <f t="shared" ref="P451:P514" si="43">IFERROR(E451/L451,0)</f>
        <v>9</v>
      </c>
      <c r="Q451" t="str">
        <f t="shared" ref="Q451:Q514" si="44">LEFT(N451,SEARCH("/",N451)-1)</f>
        <v>film &amp; video</v>
      </c>
      <c r="R451" t="str">
        <f t="shared" ref="R451:R514" si="45">RIGHT(N451,LEN(N451)-SEARCH("/",N451,1))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7">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7">
        <f t="shared" si="43"/>
        <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7">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7">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7">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7">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7">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7">
        <f t="shared" si="43"/>
        <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7">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7">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7">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7">
        <f t="shared" si="43"/>
        <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7">
        <f t="shared" si="43"/>
        <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7">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7">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7">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7">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7">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7">
        <f t="shared" si="43"/>
        <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7">
        <f t="shared" si="43"/>
        <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7">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7">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7">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7">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7">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7">
        <f t="shared" si="43"/>
        <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7">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7">
        <f t="shared" si="43"/>
        <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7">
        <f t="shared" si="43"/>
        <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7">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7">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7">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7">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7">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7">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7">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7">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7">
        <f t="shared" si="43"/>
        <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7">
        <f t="shared" si="43"/>
        <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7">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7">
        <f t="shared" si="43"/>
        <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7">
        <f t="shared" si="43"/>
        <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7">
        <f t="shared" si="43"/>
        <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7">
        <f t="shared" si="43"/>
        <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7">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7">
        <f t="shared" si="43"/>
        <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7">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7">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7">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7">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7">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7">
        <f t="shared" si="43"/>
        <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7">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7">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7">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7">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7">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7">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7">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7">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7">
        <f t="shared" si="43"/>
        <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7">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7">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7">
        <f t="shared" ref="P515:P578" si="49">IFERROR(E515/L515,0)</f>
        <v>102.38235294117646</v>
      </c>
      <c r="Q515" t="str">
        <f t="shared" ref="Q515:Q578" si="50">LEFT(N515,SEARCH("/",N515)-1)</f>
        <v>film &amp; video</v>
      </c>
      <c r="R515" t="str">
        <f t="shared" ref="R515:R578" si="51">RIGHT(N515,LEN(N515)-SEARCH("/",N515,1))</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7">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7">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7">
        <f t="shared" si="49"/>
        <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7">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7">
        <f t="shared" si="49"/>
        <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7">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7">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7">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7">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7">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7">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7">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7">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7">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7">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7">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7">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7">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7">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7">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7">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7">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7">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7">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7">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7">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7">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7">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7">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7">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7">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7">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7">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7">
        <f t="shared" si="49"/>
        <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7">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7">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7">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7">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7">
        <f t="shared" si="49"/>
        <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7">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7">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7">
        <f t="shared" si="49"/>
        <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7">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7">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7">
        <f t="shared" si="49"/>
        <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7">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7">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7">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7">
        <f t="shared" si="49"/>
        <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7">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7">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7">
        <f t="shared" si="49"/>
        <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7">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7">
        <f t="shared" si="49"/>
        <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7">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7">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7">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7">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7">
        <f t="shared" si="49"/>
        <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7">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7">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7">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7">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7">
        <f t="shared" ref="P579:P642" si="55">IFERROR(E579/L579,0)</f>
        <v>10</v>
      </c>
      <c r="Q579" t="str">
        <f t="shared" ref="Q579:Q642" si="56">LEFT(N579,SEARCH("/",N579)-1)</f>
        <v>technology</v>
      </c>
      <c r="R579" t="str">
        <f t="shared" ref="R579:R642" si="57">RIGHT(N579,LEN(N579)-SEARCH("/",N579,1))</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7">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7">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7">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7">
        <f t="shared" si="55"/>
        <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7">
        <f t="shared" si="55"/>
        <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7">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7">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7">
        <f t="shared" si="55"/>
        <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7">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7">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7">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7">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7">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7">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7">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7">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7">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7">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7">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7">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7">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7">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7">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7">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7">
        <f t="shared" si="55"/>
        <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7">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7">
        <f t="shared" si="55"/>
        <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7">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7">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7">
        <f t="shared" si="55"/>
        <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7">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7">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7">
        <f t="shared" si="55"/>
        <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7">
        <f t="shared" si="55"/>
        <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7">
        <f t="shared" si="55"/>
        <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7">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7">
        <f t="shared" si="55"/>
        <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7">
        <f t="shared" si="55"/>
        <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7">
        <f t="shared" si="55"/>
        <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7">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7">
        <f t="shared" si="55"/>
        <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7">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7">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7">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7">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7">
        <f t="shared" si="55"/>
        <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7">
        <f t="shared" si="55"/>
        <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7">
        <f t="shared" si="55"/>
        <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7">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7">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7">
        <f t="shared" si="55"/>
        <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7">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7">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7">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7">
        <f t="shared" si="55"/>
        <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7">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7">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7">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7">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7">
        <f t="shared" si="55"/>
        <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7">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7">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7">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7">
        <f t="shared" ref="P643:P706" si="61">IFERROR(E643/L643,0)</f>
        <v>151.31746031746033</v>
      </c>
      <c r="Q643" t="str">
        <f t="shared" ref="Q643:Q706" si="62">LEFT(N643,SEARCH("/",N643)-1)</f>
        <v>technology</v>
      </c>
      <c r="R643" t="str">
        <f t="shared" ref="R643:R706" si="63">RIGHT(N643,LEN(N643)-SEARCH("/",N643,1))</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7">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7">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7">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7">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7">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7">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7">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7">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7">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7">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7">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7">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7">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7">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7">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7">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7">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7">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7">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7">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7">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7">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7">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7">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7">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7">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7">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7">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7">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7">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7">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7">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7">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7">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7">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7">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7">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7">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7">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7">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7">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7">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7">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7">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7">
        <f t="shared" si="61"/>
        <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7">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7">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7">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7">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7">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7">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7">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7">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7">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7">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7">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7">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7">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7">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7">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7">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7">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7">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7">
        <f t="shared" ref="P707:P770" si="67">IFERROR(E707/L707,0)</f>
        <v>195.4</v>
      </c>
      <c r="Q707" t="str">
        <f t="shared" ref="Q707:Q770" si="68">LEFT(N707,SEARCH("/",N707)-1)</f>
        <v>technology</v>
      </c>
      <c r="R707" t="str">
        <f t="shared" ref="R707:R770" si="69">RIGHT(N707,LEN(N707)-SEARCH("/",N707,1))</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7">
        <f t="shared" si="67"/>
        <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7">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7">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7">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7">
        <f t="shared" si="67"/>
        <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7">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7">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7">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7">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7">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7">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7">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7">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7">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7">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7">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7">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7">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7">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7">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7">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7">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7">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7">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7">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7">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7">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7">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7">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7">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7">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7">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7">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7">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7">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7">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7">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7">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7">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7">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7">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7">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7">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7">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7">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7">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7">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7">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7">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7">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7">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7">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7">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7">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7">
        <f t="shared" si="67"/>
        <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7">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7">
        <f t="shared" si="67"/>
        <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7">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7">
        <f t="shared" si="67"/>
        <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7">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7">
        <f t="shared" si="67"/>
        <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7">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7">
        <f t="shared" si="67"/>
        <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7">
        <f t="shared" ref="P771:P834" si="73">IFERROR(E771/L771,0)</f>
        <v>31.846153846153847</v>
      </c>
      <c r="Q771" t="str">
        <f t="shared" ref="Q771:Q834" si="74">LEFT(N771,SEARCH("/",N771)-1)</f>
        <v>publishing</v>
      </c>
      <c r="R771" t="str">
        <f t="shared" ref="R771:R834" si="75">RIGHT(N771,LEN(N771)-SEARCH("/",N771,1))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7">
        <f t="shared" si="73"/>
        <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7">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7">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7">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7">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7">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7">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7">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7">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7">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7">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7">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7">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7">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7">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7">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7">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7">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7">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7">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7">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7">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7">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7">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7">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7">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7">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7">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7">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7">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7">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7">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7">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7">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7">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7">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7">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7">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7">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7">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7">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7">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7">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7">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7">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7">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7">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7">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7">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7">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7">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7">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7">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7">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7">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7">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7">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7">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7">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7">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7">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7">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7">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7">
        <f t="shared" ref="P835:P898" si="79">IFERROR(E835/L835,0)</f>
        <v>148.78048780487805</v>
      </c>
      <c r="Q835" t="str">
        <f t="shared" ref="Q835:Q898" si="80">LEFT(N835,SEARCH("/",N835)-1)</f>
        <v>music</v>
      </c>
      <c r="R835" t="str">
        <f t="shared" ref="R835:R898" si="81">RIGHT(N835,LEN(N835)-SEARCH("/",N835,1))</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7">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7">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7">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7">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7">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7">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7">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7">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7">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7">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7">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7">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7">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7">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7">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7">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7">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7">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7">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7">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7">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7">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7">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7">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7">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7">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7">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7">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7">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7">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7">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7">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7">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7">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7">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7">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7">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7">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7">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7">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7">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7">
        <f t="shared" si="79"/>
        <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7">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7">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7">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7">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7">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7">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7">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7">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7">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7">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7">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7">
        <f t="shared" si="79"/>
        <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7">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7">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7">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7">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7">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7">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7">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7">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7">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7">
        <f t="shared" ref="P899:P962" si="85">IFERROR(E899/L899,0)</f>
        <v>0</v>
      </c>
      <c r="Q899" t="str">
        <f t="shared" ref="Q899:Q962" si="86">LEFT(N899,SEARCH("/",N899)-1)</f>
        <v>music</v>
      </c>
      <c r="R899" t="str">
        <f t="shared" ref="R899:R962" si="87">RIGHT(N899,LEN(N899)-SEARCH("/",N899,1))</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7">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7">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7">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7">
        <f t="shared" si="85"/>
        <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7">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7">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7">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7">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7">
        <f t="shared" si="85"/>
        <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7">
        <f t="shared" si="85"/>
        <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7">
        <f t="shared" si="85"/>
        <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7">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7">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7">
        <f t="shared" si="85"/>
        <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7">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7">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7">
        <f t="shared" si="85"/>
        <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7">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7">
        <f t="shared" si="85"/>
        <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7">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7">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7">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7">
        <f t="shared" si="85"/>
        <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7">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7">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7">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7">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7">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7">
        <f t="shared" si="85"/>
        <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7">
        <f t="shared" si="85"/>
        <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7">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7">
        <f t="shared" si="85"/>
        <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7">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7">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7">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7">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7">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7">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7">
        <f t="shared" si="85"/>
        <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7">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7">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7">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7">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7">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7">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7">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7">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7">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7">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7">
        <f t="shared" si="85"/>
        <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7">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7">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7">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7">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7">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7">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7">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7">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7">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7">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7">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7">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7">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7">
        <f t="shared" ref="P963:P1026" si="91">IFERROR(E963/L963,0)</f>
        <v>364.35454545454547</v>
      </c>
      <c r="Q963" t="str">
        <f t="shared" ref="Q963:Q1026" si="92">LEFT(N963,SEARCH("/",N963)-1)</f>
        <v>technology</v>
      </c>
      <c r="R963" t="str">
        <f t="shared" ref="R963:R1026" si="93">RIGHT(N963,LEN(N963)-SEARCH("/",N963,1))</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7">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7">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7">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7">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7">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7">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7">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7">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7">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7">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7">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7">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7">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7">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7">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7">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7">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7">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7">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7">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7">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7">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7">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7">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7">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7">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7">
        <f t="shared" si="91"/>
        <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7">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7">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7">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7">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7">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7">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7">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7">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7">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7">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7">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7">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7">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7">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7">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7">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7">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7">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7">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7">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7">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7">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7">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7">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7">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7">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7">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7">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7">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7">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7">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7">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7">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7">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7">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7">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7">
        <f t="shared" ref="P1027:P1090" si="97">IFERROR(E1027/L1027,0)</f>
        <v>71.848571428571432</v>
      </c>
      <c r="Q1027" t="str">
        <f t="shared" ref="Q1027:Q1090" si="98">LEFT(N1027,SEARCH("/",N1027)-1)</f>
        <v>music</v>
      </c>
      <c r="R1027" t="str">
        <f t="shared" ref="R1027:R1090" si="99">RIGHT(N1027,LEN(N1027)-SEARCH("/",N1027,1))</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7">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7">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7">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7">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7">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7">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7">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7">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7">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7">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7">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7">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7">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7">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7">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7">
        <f t="shared" si="97"/>
        <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7">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7">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7">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7">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7">
        <f t="shared" si="97"/>
        <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7">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7">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7">
        <f t="shared" si="97"/>
        <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7">
        <f t="shared" si="97"/>
        <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7">
        <f t="shared" si="97"/>
        <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7">
        <f t="shared" si="97"/>
        <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7">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7">
        <f t="shared" si="97"/>
        <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7">
        <f t="shared" si="97"/>
        <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7">
        <f t="shared" si="97"/>
        <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7">
        <f t="shared" si="97"/>
        <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7">
        <f t="shared" si="97"/>
        <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7">
        <f t="shared" si="97"/>
        <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7">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7">
        <f t="shared" si="97"/>
        <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7">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7">
        <f t="shared" si="97"/>
        <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7">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7">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7">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7">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7">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7">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7">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7">
        <f t="shared" si="97"/>
        <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7">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7">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7">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7">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7">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7">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7">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7">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7">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7">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7">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7">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7">
        <f t="shared" si="97"/>
        <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7">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7">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7">
        <f t="shared" si="97"/>
        <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7">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7">
        <f t="shared" ref="P1091:P1154" si="103">IFERROR(E1091/L1091,0)</f>
        <v>23.959183673469386</v>
      </c>
      <c r="Q1091" t="str">
        <f t="shared" ref="Q1091:Q1154" si="104">LEFT(N1091,SEARCH("/",N1091)-1)</f>
        <v>games</v>
      </c>
      <c r="R1091" t="str">
        <f t="shared" ref="R1091:R1154" si="105">RIGHT(N1091,LEN(N1091)-SEARCH("/",N1091,1))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7">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7">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7">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7">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7">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7">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7">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7">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7">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7">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7">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7">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7">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7">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7">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7">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7">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7">
        <f t="shared" si="103"/>
        <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7">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7">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7">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7">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7">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7">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7">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7">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7">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7">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7">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7">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7">
        <f t="shared" si="103"/>
        <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7">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7">
        <f t="shared" si="103"/>
        <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7">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7">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7">
        <f t="shared" si="103"/>
        <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7">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7">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7">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7">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7">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7">
        <f t="shared" si="103"/>
        <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7">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7">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7">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7">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7">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7">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7">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7">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7">
        <f t="shared" si="103"/>
        <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7">
        <f t="shared" si="103"/>
        <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7">
        <f t="shared" si="103"/>
        <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7">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7">
        <f t="shared" si="103"/>
        <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7">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7">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7">
        <f t="shared" si="103"/>
        <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7">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7">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7">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7">
        <f t="shared" si="103"/>
        <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7">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7">
        <f t="shared" ref="P1155:P1218" si="109">IFERROR(E1155/L1155,0)</f>
        <v>50</v>
      </c>
      <c r="Q1155" t="str">
        <f t="shared" ref="Q1155:Q1218" si="110">LEFT(N1155,SEARCH("/",N1155)-1)</f>
        <v>food</v>
      </c>
      <c r="R1155" t="str">
        <f t="shared" ref="R1155:R1218" si="111">RIGHT(N1155,LEN(N1155)-SEARCH("/",N1155,1))</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7">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7">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7">
        <f t="shared" si="109"/>
        <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7">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7">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7">
        <f t="shared" si="109"/>
        <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7">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7">
        <f t="shared" si="109"/>
        <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7">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7">
        <f t="shared" si="109"/>
        <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7">
        <f t="shared" si="109"/>
        <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7">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7">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7">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7">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7">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7">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7">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7">
        <f t="shared" si="109"/>
        <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7">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7">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7">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7">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7">
        <f t="shared" si="109"/>
        <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7">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7">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7">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7">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7">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7">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7">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7">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7">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7">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7">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7">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7">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7">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7">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7">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7">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7">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7">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7">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7">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7">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7">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7">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7">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7">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7">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7">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7">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7">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7">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7">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7">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7">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7">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7">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7">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7">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7">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7">
        <f t="shared" ref="P1219:P1282" si="115">IFERROR(E1219/L1219,0)</f>
        <v>148.57377049180329</v>
      </c>
      <c r="Q1219" t="str">
        <f t="shared" ref="Q1219:Q1282" si="116">LEFT(N1219,SEARCH("/",N1219)-1)</f>
        <v>photography</v>
      </c>
      <c r="R1219" t="str">
        <f t="shared" ref="R1219:R1282" si="117">RIGHT(N1219,LEN(N1219)-SEARCH("/",N1219,1))</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7">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7">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7">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7">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7">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7">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7">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7">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7">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7">
        <f t="shared" si="115"/>
        <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7">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7">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7">
        <f t="shared" si="115"/>
        <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7">
        <f t="shared" si="115"/>
        <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7">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7">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7">
        <f t="shared" si="115"/>
        <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7">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7">
        <f t="shared" si="115"/>
        <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7">
        <f t="shared" si="115"/>
        <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7">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7">
        <f t="shared" si="115"/>
        <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7">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7">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7">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7">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7">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7">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7">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7">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7">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7">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7">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7">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7">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7">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7">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7">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7">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7">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7">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7">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7">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7">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7">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7">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7">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7">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7">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7">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7">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7">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7">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7">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7">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7">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7">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7">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7">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7">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7">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7">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7">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7">
        <f t="shared" ref="P1283:P1346" si="121">IFERROR(E1283/L1283,0)</f>
        <v>104.72972972972973</v>
      </c>
      <c r="Q1283" t="str">
        <f t="shared" ref="Q1283:Q1346" si="122">LEFT(N1283,SEARCH("/",N1283)-1)</f>
        <v>music</v>
      </c>
      <c r="R1283" t="str">
        <f t="shared" ref="R1283:R1346" si="123">RIGHT(N1283,LEN(N1283)-SEARCH("/",N1283,1))</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7">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7">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7">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7">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7">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7">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7">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7">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7">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7">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7">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7">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7">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7">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7">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7">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7">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7">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7">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7">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7">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7">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7">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7">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7">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7">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7">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7">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7">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7">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7">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7">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7">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7">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7">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7">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7">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7">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7">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7">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7">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7">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7">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7">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7">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7">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7">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7">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7">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7">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7">
        <f t="shared" si="121"/>
        <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7">
        <f t="shared" si="121"/>
        <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7">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7">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7">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7">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7">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7">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7">
        <f t="shared" si="121"/>
        <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7">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7">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7">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7">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7">
        <f t="shared" ref="P1347:P1410" si="127">IFERROR(E1347/L1347,0)</f>
        <v>53.571428571428569</v>
      </c>
      <c r="Q1347" t="str">
        <f t="shared" ref="Q1347:Q1410" si="128">LEFT(N1347,SEARCH("/",N1347)-1)</f>
        <v>publishing</v>
      </c>
      <c r="R1347" t="str">
        <f t="shared" ref="R1347:R1410" si="129">RIGHT(N1347,LEN(N1347)-SEARCH("/",N1347,1))</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7">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7">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7">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7">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7">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7">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7">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7">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7">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7">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7">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7">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7">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7">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7">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7">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7">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7">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7">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7">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7">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7">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7">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7">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7">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7">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7">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7">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7">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7">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7">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7">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7">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7">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7">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7">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7">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7">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7">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7">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7">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7">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7">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7">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7">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7">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7">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7">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7">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7">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7">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7">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7">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7">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7">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7">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7">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7">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7">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7">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7">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7">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7">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7">
        <f t="shared" ref="P1411:P1474" si="133">IFERROR(E1411/L1411,0)</f>
        <v>0</v>
      </c>
      <c r="Q1411" t="str">
        <f t="shared" ref="Q1411:Q1474" si="134">LEFT(N1411,SEARCH("/",N1411)-1)</f>
        <v>publishing</v>
      </c>
      <c r="R1411" t="str">
        <f t="shared" ref="R1411:R1474" si="135">RIGHT(N1411,LEN(N1411)-SEARCH("/",N1411,1))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7">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7">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7">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7">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7">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7">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7">
        <f t="shared" si="133"/>
        <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7">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7">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7">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7">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7">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7">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7">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7">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7">
        <f t="shared" si="133"/>
        <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7">
        <f t="shared" si="133"/>
        <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7">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7">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7">
        <f t="shared" si="133"/>
        <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7">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7">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7">
        <f t="shared" si="133"/>
        <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7">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7">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7">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7">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7">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7">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7">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7">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7">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7">
        <f t="shared" si="133"/>
        <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7">
        <f t="shared" si="133"/>
        <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7">
        <f t="shared" si="133"/>
        <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7">
        <f t="shared" si="133"/>
        <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7">
        <f t="shared" si="133"/>
        <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7">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7">
        <f t="shared" si="133"/>
        <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7">
        <f t="shared" si="133"/>
        <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7">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7">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7">
        <f t="shared" si="133"/>
        <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7">
        <f t="shared" si="133"/>
        <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7">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7">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7">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7">
        <f t="shared" si="133"/>
        <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7">
        <f t="shared" si="133"/>
        <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7">
        <f t="shared" si="133"/>
        <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7">
        <f t="shared" si="133"/>
        <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7">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7">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7">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7">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7">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7">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7">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7">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7">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7">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7">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7">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7">
        <f t="shared" ref="P1475:P1538" si="139">IFERROR(E1475/L1475,0)</f>
        <v>38.462553191489363</v>
      </c>
      <c r="Q1475" t="str">
        <f t="shared" ref="Q1475:Q1538" si="140">LEFT(N1475,SEARCH("/",N1475)-1)</f>
        <v>publishing</v>
      </c>
      <c r="R1475" t="str">
        <f t="shared" ref="R1475:R1538" si="141">RIGHT(N1475,LEN(N1475)-SEARCH("/",N1475,1))</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7">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7">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7">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7">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7">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7">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7">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7">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7">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7">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7">
        <f t="shared" si="139"/>
        <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7">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7">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7">
        <f t="shared" si="139"/>
        <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7">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7">
        <f t="shared" si="139"/>
        <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7">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7">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7">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7">
        <f t="shared" si="139"/>
        <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7">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7">
        <f t="shared" si="139"/>
        <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7">
        <f t="shared" si="139"/>
        <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7">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7">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7">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7">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7">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7">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7">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7">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7">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7">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7">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7">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7">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7">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7">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7">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7">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7">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7">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7">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7">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7">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7">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7">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7">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7">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7">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7">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7">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7">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7">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7">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7">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7">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7">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7">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7">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7">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7">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7">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7">
        <f t="shared" ref="P1539:P1602" si="145">IFERROR(E1539/L1539,0)</f>
        <v>96.375</v>
      </c>
      <c r="Q1539" t="str">
        <f t="shared" ref="Q1539:Q1602" si="146">LEFT(N1539,SEARCH("/",N1539)-1)</f>
        <v>photography</v>
      </c>
      <c r="R1539" t="str">
        <f t="shared" ref="R1539:R1602" si="147">RIGHT(N1539,LEN(N1539)-SEARCH("/",N1539,1))</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7">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7">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7">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7">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7">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7">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7">
        <f t="shared" si="145"/>
        <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7">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7">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7">
        <f t="shared" si="145"/>
        <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7">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7">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7">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7">
        <f t="shared" si="145"/>
        <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7">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7">
        <f t="shared" si="145"/>
        <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7">
        <f t="shared" si="145"/>
        <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7">
        <f t="shared" si="145"/>
        <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7">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7">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7">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7">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7">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7">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7">
        <f t="shared" si="145"/>
        <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7">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7">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7">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7">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7">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7">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7">
        <f t="shared" si="145"/>
        <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7">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7">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7">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7">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7">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7">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7">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7">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7">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7">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7">
        <f t="shared" si="145"/>
        <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7">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7">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7">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7">
        <f t="shared" si="145"/>
        <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7">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7">
        <f t="shared" si="145"/>
        <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7">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7">
        <f t="shared" si="145"/>
        <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7">
        <f t="shared" si="145"/>
        <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7">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7">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7">
        <f t="shared" si="145"/>
        <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7">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7">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7">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7">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7">
        <f t="shared" si="145"/>
        <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7">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7">
        <f t="shared" si="145"/>
        <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7">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7">
        <f t="shared" ref="P1603:P1666" si="151">IFERROR(E1603/L1603,0)</f>
        <v>48.325535714285714</v>
      </c>
      <c r="Q1603" t="str">
        <f t="shared" ref="Q1603:Q1666" si="152">LEFT(N1603,SEARCH("/",N1603)-1)</f>
        <v>music</v>
      </c>
      <c r="R1603" t="str">
        <f t="shared" ref="R1603:R1666" si="153">RIGHT(N1603,LEN(N1603)-SEARCH("/",N1603,1))</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7">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7">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7">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7">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7">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7">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7">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7">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7">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7">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7">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7">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7">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7">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7">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7">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7">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7">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7">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7">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7">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7">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7">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7">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7">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7">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7">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7">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7">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7">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7">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7">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7">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7">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7">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7">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7">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7">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7">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7">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7">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7">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7">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7">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7">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7">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7">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7">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7">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7">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7">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7">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7">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7">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7">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7">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7">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7">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7">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7">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7">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7">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7">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7">
        <f t="shared" ref="P1667:P1730" si="157">IFERROR(E1667/L1667,0)</f>
        <v>44.956989247311824</v>
      </c>
      <c r="Q1667" t="str">
        <f t="shared" ref="Q1667:Q1730" si="158">LEFT(N1667,SEARCH("/",N1667)-1)</f>
        <v>music</v>
      </c>
      <c r="R1667" t="str">
        <f t="shared" ref="R1667:R1730" si="159">RIGHT(N1667,LEN(N1667)-SEARCH("/",N1667,1))</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7">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7">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7">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7">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7">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7">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7">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7">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7">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7">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7">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7">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7">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7">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7">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7">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7">
        <f t="shared" si="157"/>
        <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7">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7">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7">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7">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7">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7">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7">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7">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7">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7">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7">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7">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7">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7">
        <f t="shared" si="157"/>
        <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7">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7">
        <f t="shared" si="157"/>
        <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7">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7">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7">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7">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7">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7">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7">
        <f t="shared" si="157"/>
        <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7">
        <f t="shared" si="157"/>
        <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7">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7">
        <f t="shared" si="157"/>
        <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7">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7">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7">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7">
        <f t="shared" si="157"/>
        <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7">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7">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7">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7">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7">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7">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7">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7">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7">
        <f t="shared" si="157"/>
        <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7">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7">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7">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7">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7">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7">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7">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7">
        <f t="shared" ref="P1731:P1794" si="163">IFERROR(E1731/L1731,0)</f>
        <v>0</v>
      </c>
      <c r="Q1731" t="str">
        <f t="shared" ref="Q1731:Q1794" si="164">LEFT(N1731,SEARCH("/",N1731)-1)</f>
        <v>music</v>
      </c>
      <c r="R1731" t="str">
        <f t="shared" ref="R1731:R1794" si="165">RIGHT(N1731,LEN(N1731)-SEARCH("/",N1731,1))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7">
        <f t="shared" si="163"/>
        <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7">
        <f t="shared" si="163"/>
        <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7">
        <f t="shared" si="163"/>
        <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7">
        <f t="shared" si="163"/>
        <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7">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7">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7">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7">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7">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7">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7">
        <f t="shared" si="163"/>
        <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7">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7">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7">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7">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7">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7">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7">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7">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7">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7">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7">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7">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7">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7">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7">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7">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7">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7">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7">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7">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7">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7">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7">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7">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7">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7">
        <f t="shared" si="163"/>
        <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7">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7">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7">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7">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7">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7">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7">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7">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7">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7">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7">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7">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7">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7">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7">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7">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7">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7">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7">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7">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7">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7">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7">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7">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7">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7">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7">
        <f t="shared" ref="P1795:P1858" si="169">IFERROR(E1795/L1795,0)</f>
        <v>20</v>
      </c>
      <c r="Q1795" t="str">
        <f t="shared" ref="Q1795:Q1858" si="170">LEFT(N1795,SEARCH("/",N1795)-1)</f>
        <v>photography</v>
      </c>
      <c r="R1795" t="str">
        <f t="shared" ref="R1795:R1858" si="171">RIGHT(N1795,LEN(N1795)-SEARCH("/",N1795,1))</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7">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7">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7">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7">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7">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7">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7">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7">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7">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7">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7">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7">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7">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7">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7">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7">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7">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7">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7">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7">
        <f t="shared" si="169"/>
        <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7">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7">
        <f t="shared" si="169"/>
        <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7">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7">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7">
        <f t="shared" si="169"/>
        <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7">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7">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7">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7">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7">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7">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7">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7">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7">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7">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7">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7">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7">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7">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7">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7">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7">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7">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7">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7">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7">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7">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7">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7">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7">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7">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7">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7">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7">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7">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7">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7">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7">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7">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7">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7">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7">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7">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7">
        <f t="shared" ref="P1859:P1922" si="175">IFERROR(E1859/L1859,0)</f>
        <v>136.36363636363637</v>
      </c>
      <c r="Q1859" t="str">
        <f t="shared" ref="Q1859:Q1922" si="176">LEFT(N1859,SEARCH("/",N1859)-1)</f>
        <v>music</v>
      </c>
      <c r="R1859" t="str">
        <f t="shared" ref="R1859:R1922" si="177">RIGHT(N1859,LEN(N1859)-SEARCH("/",N1859,1))</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7">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7">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7">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7">
        <f t="shared" si="175"/>
        <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7">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7">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7">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7">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7">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7">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7">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7">
        <f t="shared" si="175"/>
        <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7">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7">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7">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7">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7">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7">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7">
        <f t="shared" si="175"/>
        <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7">
        <f t="shared" si="175"/>
        <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7">
        <f t="shared" si="175"/>
        <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7">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7">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7">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7">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7">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7">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7">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7">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7">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7">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7">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7">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7">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7">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7">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7">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7">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7">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7">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7">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7">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7">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7">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7">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7">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7">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7">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7">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7">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7">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7">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7">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7">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7">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7">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7">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7">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7">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7">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7">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7">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7">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7">
        <f t="shared" ref="P1923:P1986" si="181">IFERROR(E1923/L1923,0)</f>
        <v>54</v>
      </c>
      <c r="Q1923" t="str">
        <f t="shared" ref="Q1923:Q1986" si="182">LEFT(N1923,SEARCH("/",N1923)-1)</f>
        <v>music</v>
      </c>
      <c r="R1923" t="str">
        <f t="shared" ref="R1923:R1986" si="183">RIGHT(N1923,LEN(N1923)-SEARCH("/",N1923,1))</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7">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7">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7">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7">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7">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7">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7">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7">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7">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7">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7">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7">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7">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7">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7">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7">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7">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7">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7">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7">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7">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7">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7">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7">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7">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7">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7">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7">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7">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7">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7">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7">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7">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7">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7">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7">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7">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7">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7">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7">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7">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7">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7">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7">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7">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7">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7">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7">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7">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7">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7">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7">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7">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7">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7">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7">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7">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7">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7">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7">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7">
        <f t="shared" si="181"/>
        <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7">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7">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7">
        <f t="shared" ref="P1987:P2050" si="187">IFERROR(E1987/L1987,0)</f>
        <v>12.75</v>
      </c>
      <c r="Q1987" t="str">
        <f t="shared" ref="Q1987:Q2050" si="188">LEFT(N1987,SEARCH("/",N1987)-1)</f>
        <v>photography</v>
      </c>
      <c r="R1987" t="str">
        <f t="shared" ref="R1987:R2050" si="189">RIGHT(N1987,LEN(N1987)-SEARCH("/",N1987,1))</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7">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7">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7">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7">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7">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7">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7">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7">
        <f t="shared" si="187"/>
        <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7">
        <f t="shared" si="187"/>
        <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7">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7">
        <f t="shared" si="187"/>
        <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7">
        <f t="shared" si="187"/>
        <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7">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7">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7">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7">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7">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7">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7">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7">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7">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7">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7">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7">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7">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7">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7">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7">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7">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7">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7">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7">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7">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7">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7">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7">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7">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7">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7">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7">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7">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7">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7">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7">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7">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7">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7">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7">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7">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7">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7">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7">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7">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7">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7">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7">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7">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7">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7">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7">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7">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7">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7">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7">
        <f t="shared" ref="P2051:P2114" si="193">IFERROR(E2051/L2051,0)</f>
        <v>80.991037735849048</v>
      </c>
      <c r="Q2051" t="str">
        <f t="shared" ref="Q2051:Q2114" si="194">LEFT(N2051,SEARCH("/",N2051)-1)</f>
        <v>technology</v>
      </c>
      <c r="R2051" t="str">
        <f t="shared" ref="R2051:R2114" si="195">RIGHT(N2051,LEN(N2051)-SEARCH("/",N2051,1))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7">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7">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7">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7">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7">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7">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7">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7">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7">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7">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7">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7">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7">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7">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7">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7">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7">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7">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7">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7">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7">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7">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7">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7">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7">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7">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7">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7">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7">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7">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7">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7">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7">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7">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7">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7">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7">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7">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7">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7">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7">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7">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7">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7">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7">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7">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7">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7">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7">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7">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7">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7">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7">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7">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7">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7">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7">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7">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7">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7">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7">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7">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7">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7">
        <f t="shared" ref="P2115:P2178" si="199">IFERROR(E2115/L2115,0)</f>
        <v>68.598130841121488</v>
      </c>
      <c r="Q2115" t="str">
        <f t="shared" ref="Q2115:Q2178" si="200">LEFT(N2115,SEARCH("/",N2115)-1)</f>
        <v>music</v>
      </c>
      <c r="R2115" t="str">
        <f t="shared" ref="R2115:R2178" si="201">RIGHT(N2115,LEN(N2115)-SEARCH("/",N2115,1))</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7">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7">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7">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7">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7">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7">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7">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7">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7">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7">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7">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7">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7">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7">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7">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7">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7">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7">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7">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7">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7">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7">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7">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7">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7">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7">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7">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7">
        <f t="shared" si="199"/>
        <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7">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7">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7">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7">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7">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7">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7">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7">
        <f t="shared" si="199"/>
        <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7">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7">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7">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7">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7">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7">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7">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7">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7">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7">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7">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7">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7">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7">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7">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7">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7">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7">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7">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7">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7">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7">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7">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7">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7">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7">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7">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7">
        <f t="shared" ref="P2179:P2242" si="205">IFERROR(E2179/L2179,0)</f>
        <v>65.868421052631575</v>
      </c>
      <c r="Q2179" t="str">
        <f t="shared" ref="Q2179:Q2242" si="206">LEFT(N2179,SEARCH("/",N2179)-1)</f>
        <v>music</v>
      </c>
      <c r="R2179" t="str">
        <f t="shared" ref="R2179:R2242" si="207">RIGHT(N2179,LEN(N2179)-SEARCH("/",N2179,1))</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7">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7">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7">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7">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7">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7">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7">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7">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7">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7">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7">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7">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7">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7">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7">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7">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7">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7">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7">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7">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7">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7">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7">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7">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7">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7">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7">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7">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7">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7">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7">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7">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7">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7">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7">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7">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7">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7">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7">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7">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7">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7">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7">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7">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7">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7">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7">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7">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7">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7">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7">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7">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7">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7">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7">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7">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7">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7">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7">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7">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7">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7">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7">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7">
        <f t="shared" ref="P2243:P2306" si="211">IFERROR(E2243/L2243,0)</f>
        <v>49.472392638036808</v>
      </c>
      <c r="Q2243" t="str">
        <f t="shared" ref="Q2243:Q2306" si="212">LEFT(N2243,SEARCH("/",N2243)-1)</f>
        <v>games</v>
      </c>
      <c r="R2243" t="str">
        <f t="shared" ref="R2243:R2306" si="213">RIGHT(N2243,LEN(N2243)-SEARCH("/",N2243,1))</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7">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7">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7">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7">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7">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7">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7">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7">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7">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7">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7">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7">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7">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7">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7">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7">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7">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7">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7">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7">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7">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7">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7">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7">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7">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7">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7">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7">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7">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7">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7">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7">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7">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7">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7">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7">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7">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7">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7">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7">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7">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7">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7">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7">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7">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7">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7">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7">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7">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7">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7">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7">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7">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7">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7">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7">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7">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7">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7">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7">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7">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7">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7">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7">
        <f t="shared" ref="P2307:P2370" si="217">IFERROR(E2307/L2307,0)</f>
        <v>109.10778443113773</v>
      </c>
      <c r="Q2307" t="str">
        <f t="shared" ref="Q2307:Q2370" si="218">LEFT(N2307,SEARCH("/",N2307)-1)</f>
        <v>music</v>
      </c>
      <c r="R2307" t="str">
        <f t="shared" ref="R2307:R2370" si="219">RIGHT(N2307,LEN(N2307)-SEARCH("/",N2307,1))</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7">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7">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7">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7">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7">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7">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7">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7">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7">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7">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7">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7">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7">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7">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7">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7">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7">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7">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7">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7">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7">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7">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7">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7">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7">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7">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7">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7">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7">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7">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7">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7">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7">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7">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7">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7">
        <f t="shared" si="217"/>
        <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7">
        <f t="shared" si="217"/>
        <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7">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7">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7">
        <f t="shared" si="217"/>
        <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7">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7">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7">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7">
        <f t="shared" si="217"/>
        <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7">
        <f t="shared" si="217"/>
        <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7">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7">
        <f t="shared" si="217"/>
        <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7">
        <f t="shared" si="217"/>
        <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7">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7">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7">
        <f t="shared" si="217"/>
        <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7">
        <f t="shared" si="217"/>
        <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7">
        <f t="shared" si="217"/>
        <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7">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7">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7">
        <f t="shared" si="217"/>
        <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7">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7">
        <f t="shared" si="217"/>
        <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7">
        <f t="shared" si="217"/>
        <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7">
        <f t="shared" si="217"/>
        <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7">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7">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7">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7">
        <f t="shared" ref="P2371:P2434" si="223">IFERROR(E2371/L2371,0)</f>
        <v>0</v>
      </c>
      <c r="Q2371" t="str">
        <f t="shared" ref="Q2371:Q2434" si="224">LEFT(N2371,SEARCH("/",N2371)-1)</f>
        <v>technology</v>
      </c>
      <c r="R2371" t="str">
        <f t="shared" ref="R2371:R2434" si="225">RIGHT(N2371,LEN(N2371)-SEARCH("/",N2371,1))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7">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7">
        <f t="shared" si="223"/>
        <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7">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7">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7">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7">
        <f t="shared" si="223"/>
        <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7">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7">
        <f t="shared" si="223"/>
        <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7">
        <f t="shared" si="223"/>
        <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7">
        <f t="shared" si="223"/>
        <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7">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7">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7">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7">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7">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7">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7">
        <f t="shared" si="223"/>
        <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7">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7">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7">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7">
        <f t="shared" si="223"/>
        <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7">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7">
        <f t="shared" si="223"/>
        <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7">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7">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7">
        <f t="shared" si="223"/>
        <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7">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7">
        <f t="shared" si="223"/>
        <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7">
        <f t="shared" si="223"/>
        <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7">
        <f t="shared" si="223"/>
        <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7">
        <f t="shared" si="223"/>
        <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7">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7">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7">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7">
        <f t="shared" si="223"/>
        <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7">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7">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7">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7">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7">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7">
        <f t="shared" si="223"/>
        <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7">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7">
        <f t="shared" si="223"/>
        <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7">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7">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7">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7">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7">
        <f t="shared" si="223"/>
        <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7">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7">
        <f t="shared" si="223"/>
        <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7">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7">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7">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7">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7">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7">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7">
        <f t="shared" si="223"/>
        <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7">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7">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7">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7">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7">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7">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7">
        <f t="shared" ref="P2435:P2498" si="229">IFERROR(E2435/L2435,0)</f>
        <v>0</v>
      </c>
      <c r="Q2435" t="str">
        <f t="shared" ref="Q2435:Q2498" si="230">LEFT(N2435,SEARCH("/",N2435)-1)</f>
        <v>food</v>
      </c>
      <c r="R2435" t="str">
        <f t="shared" ref="R2435:R2498" si="231">RIGHT(N2435,LEN(N2435)-SEARCH("/",N2435,1))</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7">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7">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7">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7">
        <f t="shared" si="229"/>
        <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7">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7">
        <f t="shared" si="229"/>
        <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7">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7">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7">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7">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7">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7">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7">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7">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7">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7">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7">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7">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7">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7">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7">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7">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7">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7">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7">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7">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7">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7">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7">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7">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7">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7">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7">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7">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7">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7">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7">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7">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7">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7">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7">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7">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7">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7">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7">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7">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7">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7">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7">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7">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7">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7">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7">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7">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7">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7">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7">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7">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7">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7">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7">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7">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7">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7">
        <f t="shared" ref="P2499:P2562" si="235">IFERROR(E2499/L2499,0)</f>
        <v>80.551071428571419</v>
      </c>
      <c r="Q2499" t="str">
        <f t="shared" ref="Q2499:Q2562" si="236">LEFT(N2499,SEARCH("/",N2499)-1)</f>
        <v>music</v>
      </c>
      <c r="R2499" t="str">
        <f t="shared" ref="R2499:R2562" si="237">RIGHT(N2499,LEN(N2499)-SEARCH("/",N2499,1))</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7">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7">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7">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7">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7">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7">
        <f t="shared" si="235"/>
        <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7">
        <f t="shared" si="235"/>
        <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7">
        <f t="shared" si="235"/>
        <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7">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7">
        <f t="shared" si="235"/>
        <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7">
        <f t="shared" si="235"/>
        <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7">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7">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7">
        <f t="shared" si="235"/>
        <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7">
        <f t="shared" si="235"/>
        <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7">
        <f t="shared" si="235"/>
        <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7">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7">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7">
        <f t="shared" si="235"/>
        <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7">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7">
        <f t="shared" si="235"/>
        <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7">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7">
        <f t="shared" si="235"/>
        <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7">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7">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7">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7">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7">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7">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7">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7">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7">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7">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7">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7">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7">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7">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7">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7">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7">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7">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7">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7">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7">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7">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7">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7">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7">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7">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7">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7">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7">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7">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7">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7">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7">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7">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7">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7">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7">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7">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7">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7">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7">
        <f t="shared" ref="P2563:P2626" si="241">IFERROR(E2563/L2563,0)</f>
        <v>0</v>
      </c>
      <c r="Q2563" t="str">
        <f t="shared" ref="Q2563:Q2626" si="242">LEFT(N2563,SEARCH("/",N2563)-1)</f>
        <v>food</v>
      </c>
      <c r="R2563" t="str">
        <f t="shared" ref="R2563:R2626" si="243">RIGHT(N2563,LEN(N2563)-SEARCH("/",N2563,1))</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7">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7">
        <f t="shared" si="241"/>
        <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7">
        <f t="shared" si="241"/>
        <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7">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7">
        <f t="shared" si="241"/>
        <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7">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7">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7">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7">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7">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7">
        <f t="shared" si="241"/>
        <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7">
        <f t="shared" si="241"/>
        <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7">
        <f t="shared" si="241"/>
        <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7">
        <f t="shared" si="241"/>
        <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7">
        <f t="shared" si="241"/>
        <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7">
        <f t="shared" si="241"/>
        <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7">
        <f t="shared" si="241"/>
        <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7">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7">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7">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7">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7">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7">
        <f t="shared" si="241"/>
        <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7">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7">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7">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7">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7">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7">
        <f t="shared" si="241"/>
        <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7">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7">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7">
        <f t="shared" si="241"/>
        <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7">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7">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7">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7">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7">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7">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7">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7">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7">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7">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7">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7">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7">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7">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7">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7">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7">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7">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7">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7">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7">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7">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7">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7">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7">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7">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7">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7">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7">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7">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7">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7">
        <f t="shared" ref="P2627:P2690" si="247">IFERROR(E2627/L2627,0)</f>
        <v>27.576923076923077</v>
      </c>
      <c r="Q2627" t="str">
        <f t="shared" ref="Q2627:Q2690" si="248">LEFT(N2627,SEARCH("/",N2627)-1)</f>
        <v>technology</v>
      </c>
      <c r="R2627" t="str">
        <f t="shared" ref="R2627:R2690" si="249">RIGHT(N2627,LEN(N2627)-SEARCH("/",N2627,1))</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7">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7">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7">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7">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7">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7">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7">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7">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7">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7">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7">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7">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7">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7">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7">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7">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7">
        <f t="shared" si="247"/>
        <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7">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7">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7">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7">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7">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7">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7">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7">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7">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7">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7">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7">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7">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7">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7">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7">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7">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7">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7">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7">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7">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7">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7">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7">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7">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7">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7">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7">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7">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7">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7">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7">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7">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7">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7">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7">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7">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7">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7">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7">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7">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7">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7">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7">
        <f t="shared" si="247"/>
        <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7">
        <f t="shared" si="247"/>
        <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7">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7">
        <f t="shared" ref="P2691:P2754" si="253">IFERROR(E2691/L2691,0)</f>
        <v>1</v>
      </c>
      <c r="Q2691" t="str">
        <f t="shared" ref="Q2691:Q2754" si="254">LEFT(N2691,SEARCH("/",N2691)-1)</f>
        <v>food</v>
      </c>
      <c r="R2691" t="str">
        <f t="shared" ref="R2691:R2754" si="255">RIGHT(N2691,LEN(N2691)-SEARCH("/",N2691,1))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7">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7">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7">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7">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7">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7">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7">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7">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7">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7">
        <f t="shared" si="253"/>
        <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7">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7">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7">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7">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7">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7">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7">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7">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7">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7">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7">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7">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7">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7">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7">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7">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7">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7">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7">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7">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7">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7">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7">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7">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7">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7">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7">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7">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7">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7">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7">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7">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7">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7">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7">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7">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7">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7">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7">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7">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7">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7">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7">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7">
        <f t="shared" si="253"/>
        <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7">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7">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7">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7">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7">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7">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7">
        <f t="shared" si="253"/>
        <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7">
        <f t="shared" si="253"/>
        <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7">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7">
        <f t="shared" ref="P2755:P2818" si="259">IFERROR(E2755/L2755,0)</f>
        <v>47.5</v>
      </c>
      <c r="Q2755" t="str">
        <f t="shared" ref="Q2755:Q2818" si="260">LEFT(N2755,SEARCH("/",N2755)-1)</f>
        <v>publishing</v>
      </c>
      <c r="R2755" t="str">
        <f t="shared" ref="R2755:R2818" si="261">RIGHT(N2755,LEN(N2755)-SEARCH("/",N2755,1))</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7">
        <f t="shared" si="259"/>
        <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7">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7">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7">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7">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7">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7">
        <f t="shared" si="259"/>
        <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7">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7">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7">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7">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7">
        <f t="shared" si="259"/>
        <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7">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7">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7">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7">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7">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7">
        <f t="shared" si="259"/>
        <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7">
        <f t="shared" si="259"/>
        <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7">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7">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7">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7">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7">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7">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7">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7">
        <f t="shared" si="259"/>
        <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7">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7">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7">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7">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7">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7">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7">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7">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7">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7">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7">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7">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7">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7">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7">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7">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7">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7">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7">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7">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7">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7">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7">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7">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7">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7">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7">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7">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7">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7">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7">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7">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7">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7">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7">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7">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7">
        <f t="shared" ref="P2819:P2882" si="265">IFERROR(E2819/L2819,0)</f>
        <v>23.636363636363637</v>
      </c>
      <c r="Q2819" t="str">
        <f t="shared" ref="Q2819:Q2882" si="266">LEFT(N2819,SEARCH("/",N2819)-1)</f>
        <v>theater</v>
      </c>
      <c r="R2819" t="str">
        <f t="shared" ref="R2819:R2882" si="267">RIGHT(N2819,LEN(N2819)-SEARCH("/",N2819,1))</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7">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7">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7">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7">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7">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7">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7">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7">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7">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7">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7">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7">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7">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7">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7">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7">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7">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7">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7">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7">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7">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7">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7">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7">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7">
        <f t="shared" si="265"/>
        <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7">
        <f t="shared" si="265"/>
        <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7">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7">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7">
        <f t="shared" si="265"/>
        <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7">
        <f t="shared" si="265"/>
        <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7">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7">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7">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7">
        <f t="shared" si="265"/>
        <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7">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7">
        <f t="shared" si="265"/>
        <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7">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7">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7">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7">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7">
        <f t="shared" si="265"/>
        <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7">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7">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7">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7">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7">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7">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7">
        <f t="shared" si="265"/>
        <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7">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7">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7">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7">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7">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7">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7">
        <f t="shared" si="265"/>
        <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7">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7">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7">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7">
        <f t="shared" si="265"/>
        <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7">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7">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7">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7">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7">
        <f t="shared" ref="P2883:P2946" si="271">IFERROR(E2883/L2883,0)</f>
        <v>0</v>
      </c>
      <c r="Q2883" t="str">
        <f t="shared" ref="Q2883:Q2946" si="272">LEFT(N2883,SEARCH("/",N2883)-1)</f>
        <v>theater</v>
      </c>
      <c r="R2883" t="str">
        <f t="shared" ref="R2883:R2946" si="273">RIGHT(N2883,LEN(N2883)-SEARCH("/",N2883,1))</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7">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7">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7">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7">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7">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7">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7">
        <f t="shared" si="271"/>
        <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7">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7">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7">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7">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7">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7">
        <f t="shared" si="271"/>
        <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7">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7">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7">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7">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7">
        <f t="shared" si="271"/>
        <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7">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7">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7">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7">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7">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7">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7">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7">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7">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7">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7">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7">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7">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7">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7">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7">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7">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7">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7">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7">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7">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7">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7">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7">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7">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7">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7">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7">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7">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7">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7">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7">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7">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7">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7">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7">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7">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7">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7">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7">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7">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7">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7">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7">
        <f t="shared" si="271"/>
        <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7">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7">
        <f t="shared" ref="P2947:P3010" si="277">IFERROR(E2947/L2947,0)</f>
        <v>0</v>
      </c>
      <c r="Q2947" t="str">
        <f t="shared" ref="Q2947:Q3010" si="278">LEFT(N2947,SEARCH("/",N2947)-1)</f>
        <v>theater</v>
      </c>
      <c r="R2947" t="str">
        <f t="shared" ref="R2947:R3010" si="279">RIGHT(N2947,LEN(N2947)-SEARCH("/",N2947,1))</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7">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7">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7">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7">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7">
        <f t="shared" si="277"/>
        <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7">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7">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7">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7">
        <f t="shared" si="277"/>
        <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7">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7">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7">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7">
        <f t="shared" si="277"/>
        <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7">
        <f t="shared" si="277"/>
        <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7">
        <f t="shared" si="277"/>
        <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7">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7">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7">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7">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7">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7">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7">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7">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7">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7">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7">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7">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7">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7">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7">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7">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7">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7">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7">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7">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7">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7">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7">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7">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7">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7">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7">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7">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7">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7">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7">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7">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7">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7">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7">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7">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7">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7">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7">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7">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7">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7">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7">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7">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7">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7">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7">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7">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7">
        <f t="shared" ref="P3011:P3074" si="283">IFERROR(E3011/L3011,0)</f>
        <v>233.8984375</v>
      </c>
      <c r="Q3011" t="str">
        <f t="shared" ref="Q3011:Q3074" si="284">LEFT(N3011,SEARCH("/",N3011)-1)</f>
        <v>theater</v>
      </c>
      <c r="R3011" t="str">
        <f t="shared" ref="R3011:R3074" si="285">RIGHT(N3011,LEN(N3011)-SEARCH("/",N3011,1))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7">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7">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7">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7">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7">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7">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7">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7">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7">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7">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7">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7">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7">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7">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7">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7">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7">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7">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7">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7">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7">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7">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7">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7">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7">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7">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7">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7">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7">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7">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7">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7">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7">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7">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7">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7">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7">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7">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7">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7">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7">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7">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7">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7">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7">
        <f t="shared" si="283"/>
        <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7">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7">
        <f t="shared" si="283"/>
        <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7">
        <f t="shared" si="283"/>
        <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7">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7">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7">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7">
        <f t="shared" si="283"/>
        <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7">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7">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7">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7">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7">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7">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7">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7">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7">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7">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7">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7">
        <f t="shared" ref="P3075:P3138" si="289">IFERROR(E3075/L3075,0)</f>
        <v>92.142857142857139</v>
      </c>
      <c r="Q3075" t="str">
        <f t="shared" ref="Q3075:Q3138" si="290">LEFT(N3075,SEARCH("/",N3075)-1)</f>
        <v>theater</v>
      </c>
      <c r="R3075" t="str">
        <f t="shared" ref="R3075:R3138" si="291">RIGHT(N3075,LEN(N3075)-SEARCH("/",N3075,1))</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7">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7">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7">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7">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7">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7">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7">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7">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7">
        <f t="shared" si="289"/>
        <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7">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7">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7">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7">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7">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7">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7">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7">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7">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7">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7">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7">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7">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7">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7">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7">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7">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7">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7">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7">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7">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7">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7">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7">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7">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7">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7">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7">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7">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7">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7">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7">
        <f t="shared" si="289"/>
        <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7">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7">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7">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7">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7">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7">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7">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7">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7">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7">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7">
        <f t="shared" si="289"/>
        <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7">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7">
        <f t="shared" si="289"/>
        <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7">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7">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7">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7">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7">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7">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7">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7">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7">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7">
        <f t="shared" ref="P3139:P3202" si="295">IFERROR(E3139/L3139,0)</f>
        <v>50</v>
      </c>
      <c r="Q3139" t="str">
        <f t="shared" ref="Q3139:Q3202" si="296">LEFT(N3139,SEARCH("/",N3139)-1)</f>
        <v>theater</v>
      </c>
      <c r="R3139" t="str">
        <f t="shared" ref="R3139:R3202" si="297">RIGHT(N3139,LEN(N3139)-SEARCH("/",N3139,1))</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7">
        <f t="shared" si="295"/>
        <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7">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7">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7">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7">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7">
        <f t="shared" si="295"/>
        <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7">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7">
        <f t="shared" si="295"/>
        <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7">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7">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7">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7">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7">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7">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7">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7">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7">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7">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7">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7">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7">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7">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7">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7">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7">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7">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7">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7">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7">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7">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7">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7">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7">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7">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7">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7">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7">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7">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7">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7">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7">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7">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7">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7">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7">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7">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7">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7">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7">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7">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7">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7">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7">
        <f t="shared" si="295"/>
        <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7">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7">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7">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7">
        <f t="shared" si="295"/>
        <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7">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7">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7">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7">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7">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7">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7">
        <f t="shared" ref="P3203:P3266" si="301">IFERROR(E3203/L3203,0)</f>
        <v>12.5</v>
      </c>
      <c r="Q3203" t="str">
        <f t="shared" ref="Q3203:Q3266" si="302">LEFT(N3203,SEARCH("/",N3203)-1)</f>
        <v>theater</v>
      </c>
      <c r="R3203" t="str">
        <f t="shared" ref="R3203:R3266" si="303">RIGHT(N3203,LEN(N3203)-SEARCH("/",N3203,1))</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7">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7">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7">
        <f t="shared" si="301"/>
        <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7">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7">
        <f t="shared" si="301"/>
        <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7">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7">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7">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7">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7">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7">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7">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7">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7">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7">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7">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7">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7">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7">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7">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7">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7">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7">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7">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7">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7">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7">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7">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7">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7">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7">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7">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7">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7">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7">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7">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7">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7">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7">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7">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7">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7">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7">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7">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7">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7">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7">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7">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7">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7">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7">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7">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7">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7">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7">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7">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7">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7">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7">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7">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7">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7">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7">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7">
        <f t="shared" ref="P3267:P3330" si="307">IFERROR(E3267/L3267,0)</f>
        <v>70.285714285714292</v>
      </c>
      <c r="Q3267" t="str">
        <f t="shared" ref="Q3267:Q3330" si="308">LEFT(N3267,SEARCH("/",N3267)-1)</f>
        <v>theater</v>
      </c>
      <c r="R3267" t="str">
        <f t="shared" ref="R3267:R3330" si="309">RIGHT(N3267,LEN(N3267)-SEARCH("/",N3267,1))</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7">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7">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7">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7">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7">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7">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7">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7">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7">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7">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7">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7">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7">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7">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7">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7">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7">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7">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7">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7">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7">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7">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7">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7">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7">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7">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7">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7">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7">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7">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7">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7">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7">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7">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7">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7">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7">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7">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7">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7">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7">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7">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7">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7">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7">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7">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7">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7">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7">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7">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7">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7">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7">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7">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7">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7">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7">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7">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7">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7">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7">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7">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7">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7">
        <f t="shared" ref="P3331:P3394" si="313">IFERROR(E3331/L3331,0)</f>
        <v>44.92307692307692</v>
      </c>
      <c r="Q3331" t="str">
        <f t="shared" ref="Q3331:Q3394" si="314">LEFT(N3331,SEARCH("/",N3331)-1)</f>
        <v>theater</v>
      </c>
      <c r="R3331" t="str">
        <f t="shared" ref="R3331:R3394" si="315">RIGHT(N3331,LEN(N3331)-SEARCH("/",N3331,1))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7">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7">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7">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7">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7">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7">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7">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7">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7">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7">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7">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7">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7">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7">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7">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7">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7">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7">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7">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7">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7">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7">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7">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7">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7">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7">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7">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7">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7">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7">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7">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7">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7">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7">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7">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7">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7">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7">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7">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7">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7">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7">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7">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7">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7">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7">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7">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7">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7">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7">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7">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7">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7">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7">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7">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7">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7">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7">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7">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7">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7">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7">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7">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7">
        <f t="shared" ref="P3395:P3458" si="319">IFERROR(E3395/L3395,0)</f>
        <v>36.06818181818182</v>
      </c>
      <c r="Q3395" t="str">
        <f t="shared" ref="Q3395:Q3458" si="320">LEFT(N3395,SEARCH("/",N3395)-1)</f>
        <v>theater</v>
      </c>
      <c r="R3395" t="str">
        <f t="shared" ref="R3395:R3458" si="321">RIGHT(N3395,LEN(N3395)-SEARCH("/",N3395,1))</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7">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7">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7">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7">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7">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7">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7">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7">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7">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7">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7">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7">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7">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7">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7">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7">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7">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7">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7">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7">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7">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7">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7">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7">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7">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7">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7">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7">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7">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7">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7">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7">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7">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7">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7">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7">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7">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7">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7">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7">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7">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7">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7">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7">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7">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7">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7">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7">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7">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7">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7">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7">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7">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7">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7">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7">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7">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7">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7">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7">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7">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7">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7">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7">
        <f t="shared" ref="P3459:P3522" si="325">IFERROR(E3459/L3459,0)</f>
        <v>50.981818181818184</v>
      </c>
      <c r="Q3459" t="str">
        <f t="shared" ref="Q3459:Q3522" si="326">LEFT(N3459,SEARCH("/",N3459)-1)</f>
        <v>theater</v>
      </c>
      <c r="R3459" t="str">
        <f t="shared" ref="R3459:R3522" si="327">RIGHT(N3459,LEN(N3459)-SEARCH("/",N3459,1))</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7">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7">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7">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7">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7">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7">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7">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7">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7">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7">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7">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7">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7">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7">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7">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7">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7">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7">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7">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7">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7">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7">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7">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7">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7">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7">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7">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7">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7">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7">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7">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7">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7">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7">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7">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7">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7">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7">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7">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7">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7">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7">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7">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7">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7">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7">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7">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7">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7">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7">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7">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7">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7">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7">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7">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7">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7">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7">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7">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7">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7">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7">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7">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7">
        <f t="shared" ref="P3523:P3586" si="331">IFERROR(E3523/L3523,0)</f>
        <v>45.615384615384613</v>
      </c>
      <c r="Q3523" t="str">
        <f t="shared" ref="Q3523:Q3586" si="332">LEFT(N3523,SEARCH("/",N3523)-1)</f>
        <v>theater</v>
      </c>
      <c r="R3523" t="str">
        <f t="shared" ref="R3523:R3586" si="333">RIGHT(N3523,LEN(N3523)-SEARCH("/",N3523,1))</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7">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7">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7">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7">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7">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7">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7">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7">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7">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7">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7">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7">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7">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7">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7">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7">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7">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7">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7">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7">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7">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7">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7">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7">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7">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7">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7">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7">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7">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7">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7">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7">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7">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7">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7">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7">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7">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7">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7">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7">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7">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7">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7">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7">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7">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7">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7">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7">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7">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7">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7">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7">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7">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7">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7">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7">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7">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7">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7">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7">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7">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7">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7">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7">
        <f t="shared" ref="P3587:P3650" si="337">IFERROR(E3587/L3587,0)</f>
        <v>176.08695652173913</v>
      </c>
      <c r="Q3587" t="str">
        <f t="shared" ref="Q3587:Q3650" si="338">LEFT(N3587,SEARCH("/",N3587)-1)</f>
        <v>theater</v>
      </c>
      <c r="R3587" t="str">
        <f t="shared" ref="R3587:R3650" si="339">RIGHT(N3587,LEN(N3587)-SEARCH("/",N3587,1))</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7">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7">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7">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7">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7">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7">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7">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7">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7">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7">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7">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7">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7">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7">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7">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7">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7">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7">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7">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7">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7">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7">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7">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7">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7">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7">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7">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7">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7">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7">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7">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7">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7">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7">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7">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7">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7">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7">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7">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7">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7">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7">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7">
        <f t="shared" si="337"/>
        <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7">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7">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7">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7">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7">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7">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7">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7">
        <f t="shared" si="337"/>
        <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7">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7">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7">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7">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7">
        <f t="shared" si="337"/>
        <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7">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7">
        <f t="shared" si="337"/>
        <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7">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7">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7">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7">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7">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7">
        <f t="shared" ref="P3651:P3714" si="343">IFERROR(E3651/L3651,0)</f>
        <v>97.5</v>
      </c>
      <c r="Q3651" t="str">
        <f t="shared" ref="Q3651:Q3714" si="344">LEFT(N3651,SEARCH("/",N3651)-1)</f>
        <v>theater</v>
      </c>
      <c r="R3651" t="str">
        <f t="shared" ref="R3651:R3714" si="345">RIGHT(N3651,LEN(N3651)-SEARCH("/",N3651,1))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7">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7">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7">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7">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7">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7">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7">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7">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7">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7">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7">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7">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7">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7">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7">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7">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7">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7">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7">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7">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7">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7">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7">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7">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7">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7">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7">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7">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7">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7">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7">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7">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7">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7">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7">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7">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7">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7">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7">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7">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7">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7">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7">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7">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7">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7">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7">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7">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7">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7">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7">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7">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7">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7">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7">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7">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7">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7">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7">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7">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7">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7">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7">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7">
        <f t="shared" ref="P3715:P3778" si="349">IFERROR(E3715/L3715,0)</f>
        <v>106.84210526315789</v>
      </c>
      <c r="Q3715" t="str">
        <f t="shared" ref="Q3715:Q3778" si="350">LEFT(N3715,SEARCH("/",N3715)-1)</f>
        <v>theater</v>
      </c>
      <c r="R3715" t="str">
        <f t="shared" ref="R3715:R3778" si="351">RIGHT(N3715,LEN(N3715)-SEARCH("/",N3715,1))</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7">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7">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7">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7">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7">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7">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7">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7">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7">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7">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7">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7">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7">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7">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7">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7">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7">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7">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7">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7">
        <f t="shared" si="349"/>
        <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7">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7">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7">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7">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7">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7">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7">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7">
        <f t="shared" si="349"/>
        <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7">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7">
        <f t="shared" si="349"/>
        <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7">
        <f t="shared" si="349"/>
        <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7">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7">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7">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7">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7">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7">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7">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7">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7">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7">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7">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7">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7">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7">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7">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7">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7">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7">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7">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7">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7">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7">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7">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7">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7">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7">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7">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7">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7">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7">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7">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7">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7">
        <f t="shared" ref="P3779:P3842" si="355">IFERROR(E3779/L3779,0)</f>
        <v>48.542372881355931</v>
      </c>
      <c r="Q3779" t="str">
        <f t="shared" ref="Q3779:Q3842" si="356">LEFT(N3779,SEARCH("/",N3779)-1)</f>
        <v>theater</v>
      </c>
      <c r="R3779" t="str">
        <f t="shared" ref="R3779:R3842" si="357">RIGHT(N3779,LEN(N3779)-SEARCH("/",N3779,1))</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7">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7">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7">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7">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7">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7">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7">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7">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7">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7">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7">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7">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7">
        <f t="shared" si="355"/>
        <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7">
        <f t="shared" si="355"/>
        <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7">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7">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7">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7">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7">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7">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7">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7">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7">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7">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7">
        <f t="shared" si="355"/>
        <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7">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7">
        <f t="shared" si="355"/>
        <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7">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7">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7">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7">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7">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7">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7">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7">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7">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7">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7">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7">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7">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7">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7">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7">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7">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7">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7">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7">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7">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7">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7">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7">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7">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7">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7">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7">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7">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7">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7">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7">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7">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7">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7">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7">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7">
        <f t="shared" ref="P3843:P3906" si="361">IFERROR(E3843/L3843,0)</f>
        <v>25.647058823529413</v>
      </c>
      <c r="Q3843" t="str">
        <f t="shared" ref="Q3843:Q3906" si="362">LEFT(N3843,SEARCH("/",N3843)-1)</f>
        <v>theater</v>
      </c>
      <c r="R3843" t="str">
        <f t="shared" ref="R3843:R3906" si="363">RIGHT(N3843,LEN(N3843)-SEARCH("/",N3843,1))</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7">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7">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7">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7">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7">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7">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7">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7">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7">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7">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7">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7">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7">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7">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7">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7">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7">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7">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7">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7">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7">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7">
        <f t="shared" si="361"/>
        <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7">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7">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7">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7">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7">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7">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7">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7">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7">
        <f t="shared" si="361"/>
        <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7">
        <f t="shared" si="361"/>
        <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7">
        <f t="shared" si="361"/>
        <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7">
        <f t="shared" si="361"/>
        <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7">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7">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7">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7">
        <f t="shared" si="361"/>
        <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7">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7">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7">
        <f t="shared" si="361"/>
        <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7">
        <f t="shared" si="361"/>
        <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7">
        <f t="shared" si="361"/>
        <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7">
        <f t="shared" si="361"/>
        <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7">
        <f t="shared" si="361"/>
        <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7">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7">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7">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7">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7">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7">
        <f t="shared" si="361"/>
        <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7">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7">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7">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7">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7">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7">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7">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7">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7">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7">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7">
        <f t="shared" si="361"/>
        <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7">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7">
        <f t="shared" ref="P3907:P3970" si="367">IFERROR(E3907/L3907,0)</f>
        <v>24.714285714285715</v>
      </c>
      <c r="Q3907" t="str">
        <f t="shared" ref="Q3907:Q3970" si="368">LEFT(N3907,SEARCH("/",N3907)-1)</f>
        <v>theater</v>
      </c>
      <c r="R3907" t="str">
        <f t="shared" ref="R3907:R3970" si="369">RIGHT(N3907,LEN(N3907)-SEARCH("/",N3907,1))</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7">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7">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7">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7">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7">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7">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7">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7">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7">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7">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7">
        <f t="shared" si="367"/>
        <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7">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7">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7">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7">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7">
        <f t="shared" si="367"/>
        <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7">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7">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7">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7">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7">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7">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7">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7">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7">
        <f t="shared" si="367"/>
        <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7">
        <f t="shared" si="367"/>
        <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7">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7">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7">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7">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7">
        <f t="shared" si="367"/>
        <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7">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7">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7">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7">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7">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7">
        <f t="shared" si="367"/>
        <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7">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7">
        <f t="shared" si="367"/>
        <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7">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7">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7">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7">
        <f t="shared" si="367"/>
        <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7">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7">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7">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7">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7">
        <f t="shared" si="367"/>
        <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7">
        <f t="shared" si="367"/>
        <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7">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7">
        <f t="shared" si="367"/>
        <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7">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7">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7">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7">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7">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7">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7">
        <f t="shared" si="367"/>
        <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7">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7">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7">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7">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7">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7">
        <f t="shared" ref="P3971:P4034" si="373">IFERROR(E3971/L3971,0)</f>
        <v>35.166666666666664</v>
      </c>
      <c r="Q3971" t="str">
        <f t="shared" ref="Q3971:Q4034" si="374">LEFT(N3971,SEARCH("/",N3971)-1)</f>
        <v>theater</v>
      </c>
      <c r="R3971" t="str">
        <f t="shared" ref="R3971:R4034" si="375">RIGHT(N3971,LEN(N3971)-SEARCH("/",N3971,1))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7">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7">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7">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7">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7">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7">
        <f t="shared" si="373"/>
        <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7">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7">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7">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7">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7">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7">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7">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7">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7">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7">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7">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7">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7">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7">
        <f t="shared" si="373"/>
        <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7">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7">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7">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7">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7">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7">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7">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7">
        <f t="shared" si="373"/>
        <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7">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7">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7">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7">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7">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7">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7">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7">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7">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7">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7">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7">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7">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7">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7">
        <f t="shared" si="373"/>
        <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7">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7">
        <f t="shared" si="373"/>
        <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7">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7">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7">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7">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7">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7">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7">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7">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7">
        <f t="shared" si="373"/>
        <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7">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7">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7">
        <f t="shared" si="373"/>
        <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7">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7">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7">
        <f t="shared" si="373"/>
        <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7">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7">
        <f t="shared" si="373"/>
        <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7">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7">
        <f t="shared" ref="P4035:P4098" si="379">IFERROR(E4035/L4035,0)</f>
        <v>65.340319148936175</v>
      </c>
      <c r="Q4035" t="str">
        <f t="shared" ref="Q4035:Q4098" si="380">LEFT(N4035,SEARCH("/",N4035)-1)</f>
        <v>theater</v>
      </c>
      <c r="R4035" t="str">
        <f t="shared" ref="R4035:R4098" si="381">RIGHT(N4035,LEN(N4035)-SEARCH("/",N4035,1))</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7">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7">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7">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7">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7">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7">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7">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7">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7">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7">
        <f t="shared" si="379"/>
        <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7">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7">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7">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7">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7">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7">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7">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7">
        <f t="shared" si="379"/>
        <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7">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7">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7">
        <f t="shared" si="379"/>
        <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7">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7">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7">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7">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7">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7">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7">
        <f t="shared" si="379"/>
        <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7">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7">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7">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7">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7">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7">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7">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7">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7">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7">
        <f t="shared" si="379"/>
        <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7">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7">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7">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7">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7">
        <f t="shared" si="379"/>
        <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7">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7">
        <f t="shared" si="379"/>
        <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7">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7">
        <f t="shared" si="379"/>
        <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7">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7">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7">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7">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7">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7">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7">
        <f t="shared" si="379"/>
        <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7">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7">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7">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7">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7">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7">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7">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7">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7">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7">
        <f t="shared" ref="P4099:P4115" si="385">IFERROR(E4099/L4099,0)</f>
        <v>0</v>
      </c>
      <c r="Q4099" t="str">
        <f t="shared" ref="Q4099:Q4115" si="386">LEFT(N4099,SEARCH("/",N4099)-1)</f>
        <v>theater</v>
      </c>
      <c r="R4099" t="str">
        <f t="shared" ref="R4099:R4115" si="387">RIGHT(N4099,LEN(N4099)-SEARCH("/",N4099,1))</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7">
        <f t="shared" si="385"/>
        <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7">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7">
        <f t="shared" si="385"/>
        <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7">
        <f t="shared" si="385"/>
        <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7">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7">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7">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7">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7">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7">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7">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7">
        <f t="shared" si="385"/>
        <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7">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7">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7">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7">
        <f t="shared" si="385"/>
        <v>1</v>
      </c>
      <c r="Q4115" t="str">
        <f t="shared" si="386"/>
        <v>theater</v>
      </c>
      <c r="R4115" t="str">
        <f t="shared" si="387"/>
        <v>plays</v>
      </c>
      <c r="S4115" s="11">
        <f t="shared" si="388"/>
        <v>42358.573182870372</v>
      </c>
      <c r="T4115" s="11">
        <f t="shared" si="389"/>
        <v>42377.273611111115</v>
      </c>
    </row>
  </sheetData>
  <autoFilter ref="A1:T4115" xr:uid="{04215464-0101-514A-BF8C-0DBD494A0E77}"/>
  <conditionalFormatting sqref="F1:F1048576">
    <cfRule type="containsText" dxfId="4" priority="2" operator="containsText" text="canceled">
      <formula>NOT(ISERROR(SEARCH("canceled",F1)))</formula>
    </cfRule>
    <cfRule type="containsText" dxfId="3" priority="3" operator="containsText" text="live">
      <formula>NOT(ISERROR(SEARCH("live",F1)))</formula>
    </cfRule>
    <cfRule type="containsText" dxfId="2" priority="5" operator="containsText" text="failed">
      <formula>NOT(ISERROR(SEARCH("failed",F1)))</formula>
    </cfRule>
    <cfRule type="containsText" dxfId="1" priority="6" operator="containsText" text="successful">
      <formula>NOT(ISERROR(SEARCH("successful",F1)))</formula>
    </cfRule>
  </conditionalFormatting>
  <conditionalFormatting sqref="B1">
    <cfRule type="containsText" dxfId="0" priority="4" operator="containsText" text="live">
      <formula>NOT(ISERROR(SEARCH("live",B1)))</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Bonus Statistical Analysis</vt:lpstr>
      <vt:lpstr>Bonus</vt:lpstr>
      <vt:lpstr>Category Pivot</vt:lpstr>
      <vt:lpstr>Sub-Category Pivot</vt:lpstr>
      <vt:lpstr>Date Pivot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Mark Burton</cp:lastModifiedBy>
  <dcterms:created xsi:type="dcterms:W3CDTF">2017-04-20T15:17:24Z</dcterms:created>
  <dcterms:modified xsi:type="dcterms:W3CDTF">2020-10-05T03:07:58Z</dcterms:modified>
</cp:coreProperties>
</file>