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sktop/git/EE257_Machine_Learning/homework1/"/>
    </mc:Choice>
  </mc:AlternateContent>
  <xr:revisionPtr revIDLastSave="0" documentId="8_{8F6B1549-B9B8-5247-B314-322B33BA4A54}" xr6:coauthVersionLast="45" xr6:coauthVersionMax="45" xr10:uidLastSave="{00000000-0000-0000-0000-000000000000}"/>
  <bookViews>
    <workbookView xWindow="0" yWindow="460" windowWidth="19200" windowHeight="22320" xr2:uid="{64FC9F0D-3F45-FE47-8B84-B4081DFBAB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K13" i="1"/>
  <c r="H28" i="1"/>
  <c r="G28" i="1"/>
  <c r="K3" i="1"/>
  <c r="C18" i="1"/>
  <c r="H14" i="1"/>
  <c r="H15" i="1"/>
  <c r="H16" i="1"/>
  <c r="H17" i="1"/>
  <c r="H18" i="1"/>
  <c r="H19" i="1"/>
  <c r="H20" i="1"/>
  <c r="H21" i="1"/>
  <c r="H22" i="1"/>
  <c r="H23" i="1"/>
  <c r="H25" i="1"/>
  <c r="H26" i="1" s="1"/>
  <c r="G26" i="1"/>
  <c r="G25" i="1"/>
  <c r="G23" i="1"/>
  <c r="G15" i="1"/>
  <c r="G16" i="1"/>
  <c r="G17" i="1"/>
  <c r="G18" i="1"/>
  <c r="G19" i="1"/>
  <c r="G20" i="1"/>
  <c r="G21" i="1"/>
  <c r="G22" i="1"/>
  <c r="G14" i="1"/>
  <c r="I13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3" i="1"/>
  <c r="E2" i="1"/>
</calcChain>
</file>

<file path=xl/sharedStrings.xml><?xml version="1.0" encoding="utf-8"?>
<sst xmlns="http://schemas.openxmlformats.org/spreadsheetml/2006/main" count="6" uniqueCount="6">
  <si>
    <t>Revenue</t>
  </si>
  <si>
    <t>CSD</t>
  </si>
  <si>
    <t>mean1:</t>
  </si>
  <si>
    <t>mean2:</t>
  </si>
  <si>
    <t>correl: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</si>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</sst>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B4B0-5E23-4149-87A1-A951F82E65B9}">
  <dimension ref="A1:K28"/>
  <sheetViews>
    <sheetView tabSelected="1" workbookViewId="0">
      <selection activeCell="L25" sqref="L25"/>
    </sheetView>
  </sheetViews>
  <sheetFormatPr baseColWidth="10" defaultRowHeight="16" x14ac:dyDescent="0.2"/>
  <cols>
    <col min="8" max="8" width="12.16406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>
        <v>1196</v>
      </c>
      <c r="B2">
        <v>861</v>
      </c>
      <c r="D2" t="s">
        <v>2</v>
      </c>
      <c r="E2">
        <f>SUM(A2:A11)/10</f>
        <v>1441.5</v>
      </c>
      <c r="G2">
        <f>A2-$E$2</f>
        <v>-245.5</v>
      </c>
      <c r="H2">
        <f>B2-$E$3</f>
        <v>-334.09999999999991</v>
      </c>
      <c r="I2">
        <f>G2*H2</f>
        <v>82021.549999999974</v>
      </c>
    </row>
    <row r="3" spans="1:11" x14ac:dyDescent="0.2">
      <c r="A3">
        <v>1176</v>
      </c>
      <c r="B3">
        <v>830</v>
      </c>
      <c r="D3" t="s">
        <v>3</v>
      </c>
      <c r="E3">
        <f>SUM(B2:B11)/10</f>
        <v>1195.0999999999999</v>
      </c>
      <c r="G3">
        <f t="shared" ref="G3:G11" si="0">A3-$E$2</f>
        <v>-265.5</v>
      </c>
      <c r="H3">
        <f t="shared" ref="H3:H11" si="1">B3-$E$3</f>
        <v>-365.09999999999991</v>
      </c>
      <c r="I3">
        <f t="shared" ref="I3:I11" si="2">G3*H3</f>
        <v>96934.049999999974</v>
      </c>
      <c r="K3">
        <f>I13/(G26*H26)</f>
        <v>9.8506528458113269</v>
      </c>
    </row>
    <row r="4" spans="1:11" x14ac:dyDescent="0.2">
      <c r="A4">
        <v>1269</v>
      </c>
      <c r="B4">
        <v>809</v>
      </c>
      <c r="G4">
        <f t="shared" si="0"/>
        <v>-172.5</v>
      </c>
      <c r="H4">
        <f t="shared" si="1"/>
        <v>-386.09999999999991</v>
      </c>
      <c r="I4">
        <f t="shared" si="2"/>
        <v>66602.249999999985</v>
      </c>
    </row>
    <row r="5" spans="1:11" x14ac:dyDescent="0.2">
      <c r="A5">
        <v>1240</v>
      </c>
      <c r="B5">
        <v>867</v>
      </c>
      <c r="G5">
        <f t="shared" si="0"/>
        <v>-201.5</v>
      </c>
      <c r="H5">
        <f t="shared" si="1"/>
        <v>-328.09999999999991</v>
      </c>
      <c r="I5">
        <f t="shared" si="2"/>
        <v>66112.14999999998</v>
      </c>
    </row>
    <row r="6" spans="1:11" x14ac:dyDescent="0.2">
      <c r="A6">
        <v>1307</v>
      </c>
      <c r="B6">
        <v>948</v>
      </c>
      <c r="G6">
        <f t="shared" si="0"/>
        <v>-134.5</v>
      </c>
      <c r="H6">
        <f t="shared" si="1"/>
        <v>-247.09999999999991</v>
      </c>
      <c r="I6">
        <f t="shared" si="2"/>
        <v>33234.94999999999</v>
      </c>
    </row>
    <row r="7" spans="1:11" x14ac:dyDescent="0.2">
      <c r="A7">
        <v>1435</v>
      </c>
      <c r="B7">
        <v>1129</v>
      </c>
      <c r="G7">
        <f t="shared" si="0"/>
        <v>-6.5</v>
      </c>
      <c r="H7">
        <f t="shared" si="1"/>
        <v>-66.099999999999909</v>
      </c>
      <c r="I7">
        <f t="shared" si="2"/>
        <v>429.64999999999941</v>
      </c>
    </row>
    <row r="8" spans="1:11" x14ac:dyDescent="0.2">
      <c r="A8">
        <v>1601</v>
      </c>
      <c r="B8">
        <v>1453</v>
      </c>
      <c r="G8">
        <f t="shared" si="0"/>
        <v>159.5</v>
      </c>
      <c r="H8">
        <f t="shared" si="1"/>
        <v>257.90000000000009</v>
      </c>
      <c r="I8">
        <f t="shared" si="2"/>
        <v>41135.050000000017</v>
      </c>
    </row>
    <row r="9" spans="1:11" x14ac:dyDescent="0.2">
      <c r="A9">
        <v>1654</v>
      </c>
      <c r="B9">
        <v>1656</v>
      </c>
      <c r="G9">
        <f t="shared" si="0"/>
        <v>212.5</v>
      </c>
      <c r="H9">
        <f t="shared" si="1"/>
        <v>460.90000000000009</v>
      </c>
      <c r="I9">
        <f t="shared" si="2"/>
        <v>97941.250000000015</v>
      </c>
    </row>
    <row r="10" spans="1:11" x14ac:dyDescent="0.2">
      <c r="A10">
        <v>1803</v>
      </c>
      <c r="B10">
        <v>1787</v>
      </c>
      <c r="G10">
        <f t="shared" si="0"/>
        <v>361.5</v>
      </c>
      <c r="H10">
        <f t="shared" si="1"/>
        <v>591.90000000000009</v>
      </c>
      <c r="I10">
        <f t="shared" si="2"/>
        <v>213971.85000000003</v>
      </c>
    </row>
    <row r="11" spans="1:11" x14ac:dyDescent="0.2">
      <c r="A11">
        <v>1734</v>
      </c>
      <c r="B11">
        <v>1611</v>
      </c>
      <c r="G11">
        <f t="shared" si="0"/>
        <v>292.5</v>
      </c>
      <c r="H11">
        <f t="shared" si="1"/>
        <v>415.90000000000009</v>
      </c>
      <c r="I11">
        <f t="shared" si="2"/>
        <v>121650.75000000003</v>
      </c>
    </row>
    <row r="13" spans="1:11" x14ac:dyDescent="0.2">
      <c r="I13">
        <f>SUM(I2:I11)</f>
        <v>820033.5</v>
      </c>
      <c r="K13">
        <f>I13/(G28*H28)</f>
        <v>0.98506528458113274</v>
      </c>
    </row>
    <row r="14" spans="1:11" x14ac:dyDescent="0.2">
      <c r="G14">
        <f>G2^2</f>
        <v>60270.25</v>
      </c>
      <c r="H14">
        <f>H2^2</f>
        <v>111622.80999999994</v>
      </c>
    </row>
    <row r="15" spans="1:11" x14ac:dyDescent="0.2">
      <c r="G15">
        <f t="shared" ref="G15:H24" si="3">G3^2</f>
        <v>70490.25</v>
      </c>
      <c r="H15">
        <f t="shared" si="3"/>
        <v>133298.00999999992</v>
      </c>
    </row>
    <row r="16" spans="1:11" x14ac:dyDescent="0.2">
      <c r="G16">
        <f t="shared" si="3"/>
        <v>29756.25</v>
      </c>
      <c r="H16">
        <f t="shared" si="3"/>
        <v>149073.20999999993</v>
      </c>
    </row>
    <row r="17" spans="1:8" x14ac:dyDescent="0.2">
      <c r="G17">
        <f t="shared" si="3"/>
        <v>40602.25</v>
      </c>
      <c r="H17">
        <f t="shared" si="3"/>
        <v>107649.60999999994</v>
      </c>
    </row>
    <row r="18" spans="1:8" x14ac:dyDescent="0.2">
      <c r="C18">
        <f>_xlfn.STDEV.P(B2:B11)</f>
        <v>370.04471351446165</v>
      </c>
      <c r="G18">
        <f t="shared" si="3"/>
        <v>18090.25</v>
      </c>
      <c r="H18">
        <f t="shared" si="3"/>
        <v>61058.409999999953</v>
      </c>
    </row>
    <row r="19" spans="1:8" x14ac:dyDescent="0.2">
      <c r="G19">
        <f t="shared" si="3"/>
        <v>42.25</v>
      </c>
      <c r="H19">
        <f t="shared" si="3"/>
        <v>4369.2099999999882</v>
      </c>
    </row>
    <row r="20" spans="1:8" x14ac:dyDescent="0.2">
      <c r="G20">
        <f t="shared" si="3"/>
        <v>25440.25</v>
      </c>
      <c r="H20">
        <f t="shared" si="3"/>
        <v>66512.410000000047</v>
      </c>
    </row>
    <row r="21" spans="1:8" x14ac:dyDescent="0.2">
      <c r="G21">
        <f t="shared" si="3"/>
        <v>45156.25</v>
      </c>
      <c r="H21">
        <f t="shared" si="3"/>
        <v>212428.81000000008</v>
      </c>
    </row>
    <row r="22" spans="1:8" x14ac:dyDescent="0.2">
      <c r="G22">
        <f t="shared" si="3"/>
        <v>130682.25</v>
      </c>
      <c r="H22">
        <f t="shared" si="3"/>
        <v>350345.6100000001</v>
      </c>
    </row>
    <row r="23" spans="1:8" x14ac:dyDescent="0.2">
      <c r="A23" t="s">
        <v>4</v>
      </c>
      <c r="B23">
        <f>CORREL(A2:A11,B2:B11)</f>
        <v>0.98506528458113274</v>
      </c>
      <c r="G23">
        <f>G11^2</f>
        <v>85556.25</v>
      </c>
      <c r="H23">
        <f>H11^2</f>
        <v>172972.81000000008</v>
      </c>
    </row>
    <row r="25" spans="1:8" x14ac:dyDescent="0.2">
      <c r="G25">
        <f>SUM(G14:G23)</f>
        <v>506086.5</v>
      </c>
      <c r="H25">
        <f>SUM(H14:H23)</f>
        <v>1369330.9</v>
      </c>
    </row>
    <row r="26" spans="1:8" x14ac:dyDescent="0.2">
      <c r="F26" t="s">
        <v>5</v>
      </c>
      <c r="G26">
        <f>SQRT(G25/10)</f>
        <v>224.96366373261262</v>
      </c>
      <c r="H26">
        <f>SQRT(H25/10)</f>
        <v>370.04471351446165</v>
      </c>
    </row>
    <row r="28" spans="1:8" x14ac:dyDescent="0.2">
      <c r="G28">
        <f>SQRT(G25)</f>
        <v>711.39756817127227</v>
      </c>
      <c r="H28">
        <f>SQRT(H25)</f>
        <v>1170.18413081019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2020-02-11T20:52:18Z</dcterms:created>
  <dcterms:modified xsi:type="dcterms:W3CDTF">2020-02-13T21:31:09Z</dcterms:modified>
</cp:coreProperties>
</file>