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att_2\Desktop\Research\Electrosense_final\"/>
    </mc:Choice>
  </mc:AlternateContent>
  <xr:revisionPtr revIDLastSave="0" documentId="8_{E3B38A6C-D5A9-482B-88B3-DB57D7A50D5D}" xr6:coauthVersionLast="45" xr6:coauthVersionMax="45" xr10:uidLastSave="{00000000-0000-0000-0000-000000000000}"/>
  <bookViews>
    <workbookView xWindow="-98" yWindow="-98" windowWidth="19497" windowHeight="10796" xr2:uid="{00000000-000D-0000-FFFF-FFFF00000000}"/>
  </bookViews>
  <sheets>
    <sheet name="PCB_Project3" sheetId="1" r:id="rId1"/>
  </sheets>
  <definedNames>
    <definedName name="_xlnm._FilterDatabase" localSheetId="0" hidden="1">PCB_Project3!$A$1:$N$66</definedName>
    <definedName name="_xlnm.Print_Titles" localSheetId="0">PCB_Project3!$1:$1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2" i="1" s="1"/>
</calcChain>
</file>

<file path=xl/sharedStrings.xml><?xml version="1.0" encoding="utf-8"?>
<sst xmlns="http://schemas.openxmlformats.org/spreadsheetml/2006/main" count="571" uniqueCount="322">
  <si>
    <t>Comment</t>
  </si>
  <si>
    <t>Description</t>
  </si>
  <si>
    <t>Designator</t>
  </si>
  <si>
    <t>Footprint</t>
  </si>
  <si>
    <t>LibRef</t>
  </si>
  <si>
    <t>Quantity</t>
  </si>
  <si>
    <t>Manufacturer</t>
  </si>
  <si>
    <t>MPN</t>
  </si>
  <si>
    <t>SMD/THT</t>
  </si>
  <si>
    <t>Stuffed</t>
  </si>
  <si>
    <t>Alternate Manufacturer</t>
  </si>
  <si>
    <t>Alternate MPN</t>
  </si>
  <si>
    <t>5sets</t>
  </si>
  <si>
    <t>Total</t>
  </si>
  <si>
    <t>BAT1704WH6327XTSA1</t>
  </si>
  <si>
    <t>Small Signal Schottky Diode</t>
  </si>
  <si>
    <t>BAT1</t>
  </si>
  <si>
    <t>SOT95P230X110-3N</t>
  </si>
  <si>
    <t>NX3008NBK</t>
  </si>
  <si>
    <t>INFINEON</t>
  </si>
  <si>
    <t>SMD</t>
  </si>
  <si>
    <t>Yes</t>
  </si>
  <si>
    <t>100nF</t>
  </si>
  <si>
    <t>SMD capacitor, ceramic, 0603, 100nF</t>
  </si>
  <si>
    <t>C01, C02, C03, C06, C09, C10, C12, C13, C14, C15, C24, C28, C29, C30, C58</t>
  </si>
  <si>
    <t>SMD C0603</t>
  </si>
  <si>
    <t>CSMD603/100nF</t>
  </si>
  <si>
    <t>MULTICOMP PRO</t>
  </si>
  <si>
    <t>MC0603B104J160CT</t>
  </si>
  <si>
    <t>10pF</t>
  </si>
  <si>
    <t>SMD capacitor, ceramic, 0603, 10pF</t>
  </si>
  <si>
    <t>C04, C05</t>
  </si>
  <si>
    <t>CSMD603/10pF</t>
  </si>
  <si>
    <t>KEMET</t>
  </si>
  <si>
    <t>C0603C100J5GACTU</t>
  </si>
  <si>
    <t>10uF</t>
  </si>
  <si>
    <t>SMD capacitor, ceramic, 1206, 10uF</t>
  </si>
  <si>
    <t>C07, C08</t>
  </si>
  <si>
    <t>SMD C1206</t>
  </si>
  <si>
    <t>CSMD1206/10uF</t>
  </si>
  <si>
    <t>C1206X106J3RACTU</t>
  </si>
  <si>
    <t>TDK</t>
  </si>
  <si>
    <t>CGA5L1X7R1H106K160AC</t>
  </si>
  <si>
    <t>10nF</t>
  </si>
  <si>
    <t>SMD capacitor, ceramic, 0603, 10nF</t>
  </si>
  <si>
    <t>C11, C57, C61, C62, C63</t>
  </si>
  <si>
    <t>CSMD603/10nF</t>
  </si>
  <si>
    <t>C1608C0G1H103J080AA</t>
  </si>
  <si>
    <t>SMD capacitor, ceramic, 0402, 10nF</t>
  </si>
  <si>
    <t>C16, C17, C18, C19, C40</t>
  </si>
  <si>
    <t>SMD C0402</t>
  </si>
  <si>
    <t>CSMD402/10nF</t>
  </si>
  <si>
    <t>MURATA</t>
  </si>
  <si>
    <t>GCM155R71H103KA55D</t>
  </si>
  <si>
    <t>1uF</t>
  </si>
  <si>
    <t>SMD capacitor, ceramic, 0603, 1uF</t>
  </si>
  <si>
    <t>C20, C21, C22, C47, C50</t>
  </si>
  <si>
    <t>CSMD603/1uF</t>
  </si>
  <si>
    <t>C0603C105K4RACTU</t>
  </si>
  <si>
    <t>12nF</t>
  </si>
  <si>
    <t>SMD capacitor, ceramic, 0603, 12nF</t>
  </si>
  <si>
    <t>C23</t>
  </si>
  <si>
    <t>CSMD603/12nF</t>
  </si>
  <si>
    <t>C0603C123J3GACTU</t>
  </si>
  <si>
    <t>C0603C123K5RACTU</t>
  </si>
  <si>
    <t>820pF</t>
  </si>
  <si>
    <t>SMD capacitor, ceramic, 0603, 820pF</t>
  </si>
  <si>
    <t>C25</t>
  </si>
  <si>
    <t>CSMD603/820pF</t>
  </si>
  <si>
    <t>C0603C821J5RACTU</t>
  </si>
  <si>
    <t>22pF</t>
  </si>
  <si>
    <t>SMD capacitor, ceramic, 0402, 22pF</t>
  </si>
  <si>
    <t>C26, C27, C31, C35, C36, C37</t>
  </si>
  <si>
    <t>CSMD402/22pF</t>
  </si>
  <si>
    <t>C0402C220J5GACTU</t>
  </si>
  <si>
    <t>1pF</t>
  </si>
  <si>
    <t>SMD capacitor, ceramic, 0402, 1pF</t>
  </si>
  <si>
    <t>C32</t>
  </si>
  <si>
    <t>CSMD402/1pF</t>
  </si>
  <si>
    <t>C0402C109B5GACTU</t>
  </si>
  <si>
    <t>MURATA ELECTRONICS</t>
  </si>
  <si>
    <t>GJM1555C1H1R0BB01D</t>
  </si>
  <si>
    <t>1nF</t>
  </si>
  <si>
    <t>SMD capacitor, ceramic, 0402, 1nF</t>
  </si>
  <si>
    <t>C33</t>
  </si>
  <si>
    <t>CSMD402/1nF</t>
  </si>
  <si>
    <t>C0402C102J5GACTU</t>
  </si>
  <si>
    <t>SMD capacitor, ceramic, 0402, 100nF</t>
  </si>
  <si>
    <t>C34, C38, C41</t>
  </si>
  <si>
    <t>CSMD402/100nF</t>
  </si>
  <si>
    <t>C0402C104K3RACTU</t>
  </si>
  <si>
    <t>47pF</t>
  </si>
  <si>
    <t>SMD capacitor, ceramic, 0402, 47pF</t>
  </si>
  <si>
    <t>C39, C54, C55, C56, C67</t>
  </si>
  <si>
    <t>CSMD402/47pF</t>
  </si>
  <si>
    <t>C0402C470J5GACTU</t>
  </si>
  <si>
    <t>100pF</t>
  </si>
  <si>
    <t>SMD capacitor, ceramic, 0402, 100pF</t>
  </si>
  <si>
    <t>C42, C53</t>
  </si>
  <si>
    <t>CSMD402/100pF</t>
  </si>
  <si>
    <t>C0402C101J5GACTU</t>
  </si>
  <si>
    <t>C43, C44, C51, C52</t>
  </si>
  <si>
    <t>C45, C48</t>
  </si>
  <si>
    <t>CSMD402/1.5nF</t>
  </si>
  <si>
    <t>SMD capacitor, ceramic, 0402, 1.5nF</t>
  </si>
  <si>
    <t>C46, C49</t>
  </si>
  <si>
    <t>C0402C152K5RACTU</t>
  </si>
  <si>
    <t>SMD capacitor, ceramic, 0603, 47pF</t>
  </si>
  <si>
    <t>C59, C60, C64, C65</t>
  </si>
  <si>
    <t>CSMD603/47pF</t>
  </si>
  <si>
    <t>C0603C470J1GACTU</t>
  </si>
  <si>
    <t>C0603C470J5GACTU</t>
  </si>
  <si>
    <t>C66, C68</t>
  </si>
  <si>
    <t>AVX</t>
  </si>
  <si>
    <t>06035A100JAT2A</t>
  </si>
  <si>
    <t>ESD0P8RFL</t>
  </si>
  <si>
    <t>ESD Protection Device</t>
  </si>
  <si>
    <t>D2, D3, D5</t>
  </si>
  <si>
    <t>ESD0P8RFLE6327XTSA1</t>
  </si>
  <si>
    <t>DPX165850DT-8017A1</t>
  </si>
  <si>
    <t>RF DIPLEXER 2.45GHZ/5.51GHZ 0603</t>
  </si>
  <si>
    <t>F1</t>
  </si>
  <si>
    <t>0603, 4 PC Pad</t>
  </si>
  <si>
    <t>TDK CORPORATION</t>
  </si>
  <si>
    <t>CON SMD USB Micro MOLEX</t>
  </si>
  <si>
    <t>MOLEX - 47589-0001 - MICRO USB TYPE AB</t>
  </si>
  <si>
    <t>JUSB</t>
  </si>
  <si>
    <t>SMD USB MOLEX</t>
  </si>
  <si>
    <t>MOLEX</t>
  </si>
  <si>
    <t>47589-0001</t>
  </si>
  <si>
    <t>Ferrite</t>
  </si>
  <si>
    <t>Ferrite bead, 0805 package</t>
  </si>
  <si>
    <t>L01, L5</t>
  </si>
  <si>
    <t>SMD 0805</t>
  </si>
  <si>
    <t>Ferrite 0805</t>
  </si>
  <si>
    <t>MPZ2012S601AT000</t>
  </si>
  <si>
    <t>51nH</t>
  </si>
  <si>
    <t>SMD inductor, 0603, 51nH</t>
  </si>
  <si>
    <t>L2</t>
  </si>
  <si>
    <t>SMD 0603</t>
  </si>
  <si>
    <t>SPL603/51nH</t>
  </si>
  <si>
    <t>COILCRAFT</t>
  </si>
  <si>
    <t>0603CS-51NXJLU</t>
  </si>
  <si>
    <t>470nH</t>
  </si>
  <si>
    <t>SMD inductor, 0805, 470nH</t>
  </si>
  <si>
    <t>SPL805/470nH</t>
  </si>
  <si>
    <t>0805CS-471XGLC</t>
  </si>
  <si>
    <t>HSMG-C190</t>
  </si>
  <si>
    <t>SMD LED Green, Avago, HSMG-C190</t>
  </si>
  <si>
    <t>LOCK</t>
  </si>
  <si>
    <t>BROADCOM / AVAGO</t>
  </si>
  <si>
    <t>HSMY-C190</t>
  </si>
  <si>
    <t>SMD LED Yellow, Avago, HSMY-C190</t>
  </si>
  <si>
    <t>MIX</t>
  </si>
  <si>
    <t>1K5</t>
  </si>
  <si>
    <t>SMD resistor 0603, 1K5</t>
  </si>
  <si>
    <t>R01, R05</t>
  </si>
  <si>
    <t>1K5/603</t>
  </si>
  <si>
    <t>MCWR06X1501FTL</t>
  </si>
  <si>
    <t>750R</t>
  </si>
  <si>
    <t>SMD resistor 0603, 750R</t>
  </si>
  <si>
    <t>R02, R03, R04</t>
  </si>
  <si>
    <t>750R/603</t>
  </si>
  <si>
    <t>PANASONIC</t>
  </si>
  <si>
    <t>ERJ-3GEYJ751V</t>
  </si>
  <si>
    <t>51R</t>
  </si>
  <si>
    <t>SMD resistor 0603, 51R</t>
  </si>
  <si>
    <t>R06, R07, R26, R27, R28</t>
  </si>
  <si>
    <t>51R/603</t>
  </si>
  <si>
    <t>ERA-3AEB510V</t>
  </si>
  <si>
    <t>ERA-3AED510V</t>
  </si>
  <si>
    <t>5K1</t>
  </si>
  <si>
    <t>SMD resistor 0603, 5K1</t>
  </si>
  <si>
    <t>R08</t>
  </si>
  <si>
    <t>5K1/603</t>
  </si>
  <si>
    <t>MCWR06X5101FTL</t>
  </si>
  <si>
    <t>270R</t>
  </si>
  <si>
    <t>SMD resistor 0805, 270R</t>
  </si>
  <si>
    <t>R09</t>
  </si>
  <si>
    <t>270R/805</t>
  </si>
  <si>
    <t>ERJ-6GEYJ271V</t>
  </si>
  <si>
    <t>4x 22R Network</t>
  </si>
  <si>
    <t>SMD resistor network 0603, 4x 22R</t>
  </si>
  <si>
    <t>R10</t>
  </si>
  <si>
    <t>SMD R EXB38v</t>
  </si>
  <si>
    <t>22R/Network4/603</t>
  </si>
  <si>
    <t>EXB-38V220JV</t>
  </si>
  <si>
    <t>R11</t>
  </si>
  <si>
    <t>1K8</t>
  </si>
  <si>
    <t>SMD resistor 0805, 1K8</t>
  </si>
  <si>
    <t>R18, R19</t>
  </si>
  <si>
    <t>1K8/805</t>
  </si>
  <si>
    <t>ERJ-6ENF1801V</t>
  </si>
  <si>
    <t>SMD resistor 0402, 51R</t>
  </si>
  <si>
    <t>R12, R13, R14</t>
  </si>
  <si>
    <t>SMD 0402</t>
  </si>
  <si>
    <t>51R/402</t>
  </si>
  <si>
    <t>ERJ-2RKF51R0X</t>
  </si>
  <si>
    <t>240R</t>
  </si>
  <si>
    <t>SMD resistor 0603, 240R</t>
  </si>
  <si>
    <t>R15</t>
  </si>
  <si>
    <t>240R/603</t>
  </si>
  <si>
    <t>ERJ-3EKF2400V</t>
  </si>
  <si>
    <t>30R</t>
  </si>
  <si>
    <t>SMD resistor 0603, 30R</t>
  </si>
  <si>
    <t>R16</t>
  </si>
  <si>
    <t>30R/603</t>
  </si>
  <si>
    <t>ERJ-3EKF30R0V</t>
  </si>
  <si>
    <t>91R</t>
  </si>
  <si>
    <t>SMD resistor 0603, 91R</t>
  </si>
  <si>
    <t>R17</t>
  </si>
  <si>
    <t>91R/603</t>
  </si>
  <si>
    <t>ERJ-3EKF91R0V</t>
  </si>
  <si>
    <t>20R</t>
  </si>
  <si>
    <t>SMD resistor 0402, 20R</t>
  </si>
  <si>
    <t>R20</t>
  </si>
  <si>
    <t>20R/402</t>
  </si>
  <si>
    <t>ERJ-2GEJ200X</t>
  </si>
  <si>
    <t>R21, R22, R23</t>
  </si>
  <si>
    <t>10K</t>
  </si>
  <si>
    <t>SMD resistor 0603, 10K</t>
  </si>
  <si>
    <t>R24, R25</t>
  </si>
  <si>
    <t>10K/603</t>
  </si>
  <si>
    <t>MCWR06X1002FTL</t>
  </si>
  <si>
    <t>390R</t>
  </si>
  <si>
    <t>SMD resistor 0603, 390R</t>
  </si>
  <si>
    <t>R36HF</t>
  </si>
  <si>
    <t>390R/603</t>
  </si>
  <si>
    <t>ERJ-3EKF3900V</t>
  </si>
  <si>
    <t>BR39162B3522U410</t>
  </si>
  <si>
    <t>Saw Filter</t>
  </si>
  <si>
    <t>SAW1</t>
  </si>
  <si>
    <t>SAW_package</t>
  </si>
  <si>
    <t>EPCOS</t>
  </si>
  <si>
    <t>B39162B3522U410</t>
  </si>
  <si>
    <t>BC856</t>
  </si>
  <si>
    <t>PNP transistor, SMD</t>
  </si>
  <si>
    <t>T2HF</t>
  </si>
  <si>
    <t>SMD SOT-23</t>
  </si>
  <si>
    <t>NEXPERIA</t>
  </si>
  <si>
    <t>BC856,215</t>
  </si>
  <si>
    <t>STM32F103C8T6</t>
  </si>
  <si>
    <t>STM32 Family STM32F1 Series Microcontrollers, ARM Cortex-M3, 32bit, 72 MHz</t>
  </si>
  <si>
    <t>U1</t>
  </si>
  <si>
    <t>TSQFP50P900X900X160-48N</t>
  </si>
  <si>
    <t>STM32F100xx</t>
  </si>
  <si>
    <t>STMICROELECTRONICS</t>
  </si>
  <si>
    <t>IP4220CZ6</t>
  </si>
  <si>
    <t>Dual USB 2.0 integrated ESD protection</t>
  </si>
  <si>
    <t>U2</t>
  </si>
  <si>
    <t>SMD SOT-457</t>
  </si>
  <si>
    <t>IP4220CZ6,125</t>
  </si>
  <si>
    <t>LD1117-SOT223</t>
  </si>
  <si>
    <t>Fixed LDO Voltage Regulator, 5.3V to 10V, 1.15V Dropout, 3.3Vout, 1Aout, SOT-223-3</t>
  </si>
  <si>
    <t>U3</t>
  </si>
  <si>
    <t>SOT223</t>
  </si>
  <si>
    <t>LD1117AS33TR</t>
  </si>
  <si>
    <t>MAX2870</t>
  </si>
  <si>
    <t>PLL Synthesizer &amp; VCO, 6 GHz, 3 V to 3.6 V supply, TQFN-32</t>
  </si>
  <si>
    <t>U4</t>
  </si>
  <si>
    <t>TQFN-32, MAXIM-T3255</t>
  </si>
  <si>
    <t>MAXIM INTEGRATED PRODUCTS</t>
  </si>
  <si>
    <t>MAX2870ETJ+</t>
  </si>
  <si>
    <t>MCP9804</t>
  </si>
  <si>
    <t>±0.25°C Typical Accuracy Digital Temperature Sensor</t>
  </si>
  <si>
    <t>U5</t>
  </si>
  <si>
    <t>SMD MSOP/8</t>
  </si>
  <si>
    <t>MICROCHIP</t>
  </si>
  <si>
    <t>MCP9804-E/MS</t>
  </si>
  <si>
    <t>SBB3089Z</t>
  </si>
  <si>
    <t>RF Amplifier</t>
  </si>
  <si>
    <t>U6</t>
  </si>
  <si>
    <t>LFCSP</t>
  </si>
  <si>
    <t>RFMD / QORVO</t>
  </si>
  <si>
    <t>SBB3089ZSR</t>
  </si>
  <si>
    <t>Qorvo</t>
  </si>
  <si>
    <t>TQP369182</t>
  </si>
  <si>
    <t>SKY13286-359LF</t>
  </si>
  <si>
    <t>SPDT-J2/J1 to RFC</t>
  </si>
  <si>
    <t>U7</t>
  </si>
  <si>
    <t>QFN-16_skyworks</t>
  </si>
  <si>
    <t>SKYWORKS</t>
  </si>
  <si>
    <t>LTC5549</t>
  </si>
  <si>
    <t>RF Double Balanced Mixer IC, Up/Downconverter, 3 V to 3.6 V, 2 GHz to 14 GHz, QFN-12</t>
  </si>
  <si>
    <t>U8</t>
  </si>
  <si>
    <t>LINEAR TECHNOLOGY</t>
  </si>
  <si>
    <t>ADL5602</t>
  </si>
  <si>
    <t>Gain block</t>
  </si>
  <si>
    <t>U9, U10</t>
  </si>
  <si>
    <t>ANALOG DEVICES</t>
  </si>
  <si>
    <t>ADL5602ARKZ-R7</t>
  </si>
  <si>
    <t>SKY13322-375LF</t>
  </si>
  <si>
    <t>SP4T to RFC</t>
  </si>
  <si>
    <t>U11</t>
  </si>
  <si>
    <t>QFN50P200X300X80-10N</t>
  </si>
  <si>
    <t>SA612</t>
  </si>
  <si>
    <t>RF Mixer IC, 4.5 V to 8 V, Input 500 MHz, Oscillator 200 MHz, SOIC-8</t>
  </si>
  <si>
    <t>U12</t>
  </si>
  <si>
    <t>SOIC127P600X175-8N</t>
  </si>
  <si>
    <t>NXP</t>
  </si>
  <si>
    <t>SA612AD/01,112</t>
  </si>
  <si>
    <t>HSMH-C190</t>
  </si>
  <si>
    <t>SMD LED Red, Avago, HSMG-C190</t>
  </si>
  <si>
    <t>USB</t>
  </si>
  <si>
    <t>KTL/5x3.2mm16MHz</t>
  </si>
  <si>
    <t>TXC Xtal 16.000 MHz, 5x3.2mm</t>
  </si>
  <si>
    <t>X1</t>
  </si>
  <si>
    <t>SMD XTL 5x3.2mm</t>
  </si>
  <si>
    <t>KTL/5x3.2mm 16MHz</t>
  </si>
  <si>
    <t>CTS ELECTRONIC COMPONENTS</t>
  </si>
  <si>
    <t>405C35D16M00000</t>
  </si>
  <si>
    <t>X1G004691000112</t>
  </si>
  <si>
    <t>TCXO, 38.4 MHz, 0.5 ppm, SMD, 2mm x 1.6mm</t>
  </si>
  <si>
    <t>X2</t>
  </si>
  <si>
    <t>SMD XTL 2x1.6mm</t>
  </si>
  <si>
    <t>ABRACON</t>
  </si>
  <si>
    <t>ASTX-13-D-38.400MHz-I05-T</t>
  </si>
  <si>
    <t>offer according to MPN</t>
  </si>
  <si>
    <r>
      <rPr>
        <sz val="11"/>
        <rFont val="Arial"/>
        <family val="2"/>
      </rPr>
      <t xml:space="preserve">	</t>
    </r>
    <r>
      <rPr>
        <sz val="11"/>
        <rFont val="Calibri"/>
        <family val="2"/>
      </rPr>
      <t>LTC5549IUDB#TRMPBF</t>
    </r>
  </si>
  <si>
    <t>MCSJK-7I-16.00-18-10-60-B-10</t>
  </si>
  <si>
    <t>EPSON</t>
  </si>
  <si>
    <t>L3, L4, L6, L7, L8, L9, 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</si>
</sst>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-\$#,##0"/>
    <numFmt numFmtId="165" formatCode="\$#,##0.000;\-\$#,##0.00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i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1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0" applyNumberFormat="1" applyFont="1" applyAlignment="1">
      <alignment horizontal="left"/>
    </xf>
    <xf numFmtId="165" fontId="4" fillId="0" borderId="0" xfId="1" applyNumberFormat="1" applyFont="1" applyFill="1" applyBorder="1" applyAlignment="1">
      <alignment horizontal="left" vertical="center" wrapText="1"/>
    </xf>
    <xf numFmtId="165" fontId="4" fillId="0" borderId="0" xfId="1" applyNumberFormat="1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1" fillId="0" borderId="1" xfId="0" quotePrefix="1" applyFont="1" applyBorder="1" applyAlignment="1">
      <alignment vertical="center"/>
    </xf>
    <xf numFmtId="0" fontId="2" fillId="0" borderId="0" xfId="0" quotePrefix="1" applyFont="1" applyAlignment="1"/>
    <xf numFmtId="0" fontId="1" fillId="0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9" fillId="0" borderId="1" xfId="0" quotePrefix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0" fontId="8" fillId="0" borderId="0" xfId="0" quotePrefix="1" applyFont="1" applyAlignment="1"/>
    <xf numFmtId="0" fontId="7" fillId="0" borderId="1" xfId="0" quotePrefix="1" applyFont="1" applyBorder="1" applyAlignment="1">
      <alignment vertical="center"/>
    </xf>
  </cellXfs>
  <cellStyles count="2">
    <cellStyle name="Normal" xfId="0" builtinId="0"/>
    <cellStyle name="常规 2" xfId="1" xr:uid="{00000000-0005-0000-0000-00003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8"/>
  <sheetViews>
    <sheetView tabSelected="1" workbookViewId="0">
      <selection activeCell="L63" sqref="L63"/>
    </sheetView>
  </sheetViews>
  <sheetFormatPr defaultColWidth="9" defaultRowHeight="14.35"/>
  <cols>
    <col min="1" max="1" width="11.06640625" style="2" customWidth="1"/>
    <col min="2" max="2" width="35.33203125" style="2" customWidth="1"/>
    <col min="3" max="3" width="7.46484375" style="2" customWidth="1"/>
    <col min="4" max="4" width="10.73046875" style="2" customWidth="1"/>
    <col min="5" max="5" width="15.73046875" style="2" customWidth="1"/>
    <col min="6" max="6" width="6.46484375" style="2" customWidth="1"/>
    <col min="7" max="7" width="15.46484375" style="2" customWidth="1"/>
    <col min="8" max="8" width="26" style="3" customWidth="1"/>
    <col min="9" max="9" width="5.73046875" style="2" customWidth="1"/>
    <col min="10" max="10" width="8.33203125" style="2" customWidth="1"/>
    <col min="11" max="11" width="9.06640625" style="4" customWidth="1"/>
    <col min="12" max="12" width="26" style="2" customWidth="1"/>
    <col min="13" max="13" width="9" style="5"/>
    <col min="14" max="14" width="9.33203125" style="5"/>
    <col min="15" max="16384" width="9" style="2"/>
  </cols>
  <sheetData>
    <row r="1" spans="1:14" s="1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2" t="s">
        <v>7</v>
      </c>
      <c r="I1" s="6" t="s">
        <v>8</v>
      </c>
      <c r="J1" s="6" t="s">
        <v>9</v>
      </c>
      <c r="K1" s="9" t="s">
        <v>10</v>
      </c>
      <c r="L1" s="1" t="s">
        <v>11</v>
      </c>
      <c r="M1" s="10" t="s">
        <v>12</v>
      </c>
      <c r="N1" s="10" t="s">
        <v>13</v>
      </c>
    </row>
    <row r="2" spans="1:14">
      <c r="A2" s="18" t="s">
        <v>14</v>
      </c>
      <c r="B2" s="18" t="s">
        <v>15</v>
      </c>
      <c r="C2" s="18" t="s">
        <v>16</v>
      </c>
      <c r="D2" s="18" t="s">
        <v>17</v>
      </c>
      <c r="E2" s="18" t="s">
        <v>18</v>
      </c>
      <c r="F2" s="7">
        <v>1</v>
      </c>
      <c r="G2" s="7" t="s">
        <v>19</v>
      </c>
      <c r="H2" s="23" t="s">
        <v>14</v>
      </c>
      <c r="I2" s="18" t="s">
        <v>20</v>
      </c>
      <c r="J2" s="7" t="s">
        <v>21</v>
      </c>
      <c r="M2" s="5">
        <v>0.52500000000000002</v>
      </c>
      <c r="N2" s="5">
        <f>M2*F2*5</f>
        <v>2.625</v>
      </c>
    </row>
    <row r="3" spans="1:14">
      <c r="A3" s="18" t="s">
        <v>22</v>
      </c>
      <c r="B3" s="18" t="s">
        <v>23</v>
      </c>
      <c r="C3" s="18" t="s">
        <v>24</v>
      </c>
      <c r="D3" s="18" t="s">
        <v>25</v>
      </c>
      <c r="E3" s="18" t="s">
        <v>26</v>
      </c>
      <c r="F3" s="7">
        <v>15</v>
      </c>
      <c r="G3" s="7" t="s">
        <v>27</v>
      </c>
      <c r="H3" s="23" t="s">
        <v>28</v>
      </c>
      <c r="I3" s="7" t="s">
        <v>20</v>
      </c>
      <c r="J3" s="7" t="s">
        <v>21</v>
      </c>
      <c r="M3" s="5">
        <v>5.2499999999999998E-2</v>
      </c>
      <c r="N3" s="5">
        <f t="shared" ref="N3:N31" si="0">M3*F3*5</f>
        <v>3.9375</v>
      </c>
    </row>
    <row r="4" spans="1:14">
      <c r="A4" s="18" t="s">
        <v>29</v>
      </c>
      <c r="B4" s="18" t="s">
        <v>30</v>
      </c>
      <c r="C4" s="18" t="s">
        <v>31</v>
      </c>
      <c r="D4" s="18" t="s">
        <v>25</v>
      </c>
      <c r="E4" s="18" t="s">
        <v>32</v>
      </c>
      <c r="F4" s="7">
        <v>2</v>
      </c>
      <c r="G4" s="7" t="s">
        <v>33</v>
      </c>
      <c r="H4" s="23" t="s">
        <v>34</v>
      </c>
      <c r="I4" s="7" t="s">
        <v>20</v>
      </c>
      <c r="J4" s="7" t="s">
        <v>21</v>
      </c>
      <c r="M4" s="5">
        <v>5.2499999999999998E-2</v>
      </c>
      <c r="N4" s="5">
        <f t="shared" si="0"/>
        <v>0.52500000000000002</v>
      </c>
    </row>
    <row r="5" spans="1:14">
      <c r="A5" s="18" t="s">
        <v>35</v>
      </c>
      <c r="B5" s="18" t="s">
        <v>36</v>
      </c>
      <c r="C5" s="18" t="s">
        <v>37</v>
      </c>
      <c r="D5" s="18" t="s">
        <v>38</v>
      </c>
      <c r="E5" s="18" t="s">
        <v>39</v>
      </c>
      <c r="F5" s="7">
        <v>2</v>
      </c>
      <c r="G5" s="7" t="s">
        <v>33</v>
      </c>
      <c r="H5" s="23" t="s">
        <v>40</v>
      </c>
      <c r="I5" s="7" t="s">
        <v>20</v>
      </c>
      <c r="J5" s="7" t="s">
        <v>21</v>
      </c>
      <c r="K5" s="4" t="s">
        <v>41</v>
      </c>
      <c r="L5" s="19" t="s">
        <v>42</v>
      </c>
      <c r="M5" s="5">
        <v>1.26</v>
      </c>
      <c r="N5" s="5">
        <f t="shared" si="0"/>
        <v>12.6</v>
      </c>
    </row>
    <row r="6" spans="1:14">
      <c r="A6" s="18" t="s">
        <v>43</v>
      </c>
      <c r="B6" s="18" t="s">
        <v>44</v>
      </c>
      <c r="C6" s="18" t="s">
        <v>45</v>
      </c>
      <c r="D6" s="18" t="s">
        <v>25</v>
      </c>
      <c r="E6" s="18" t="s">
        <v>46</v>
      </c>
      <c r="F6" s="7">
        <v>5</v>
      </c>
      <c r="G6" s="7" t="s">
        <v>41</v>
      </c>
      <c r="H6" s="23" t="s">
        <v>47</v>
      </c>
      <c r="I6" s="7" t="s">
        <v>20</v>
      </c>
      <c r="J6" s="7" t="s">
        <v>21</v>
      </c>
      <c r="M6" s="5">
        <v>5.2499999999999998E-2</v>
      </c>
      <c r="N6" s="5">
        <f t="shared" si="0"/>
        <v>1.3125</v>
      </c>
    </row>
    <row r="7" spans="1:14">
      <c r="A7" s="18" t="s">
        <v>43</v>
      </c>
      <c r="B7" s="18" t="s">
        <v>48</v>
      </c>
      <c r="C7" s="18" t="s">
        <v>49</v>
      </c>
      <c r="D7" s="18" t="s">
        <v>50</v>
      </c>
      <c r="E7" s="18" t="s">
        <v>51</v>
      </c>
      <c r="F7" s="7">
        <v>5</v>
      </c>
      <c r="G7" s="7" t="s">
        <v>52</v>
      </c>
      <c r="H7" s="23" t="s">
        <v>53</v>
      </c>
      <c r="I7" s="7" t="s">
        <v>20</v>
      </c>
      <c r="J7" s="7" t="s">
        <v>21</v>
      </c>
      <c r="M7" s="5">
        <v>5.2499999999999998E-2</v>
      </c>
      <c r="N7" s="5">
        <f t="shared" si="0"/>
        <v>1.3125</v>
      </c>
    </row>
    <row r="8" spans="1:14">
      <c r="A8" s="18" t="s">
        <v>54</v>
      </c>
      <c r="B8" s="18" t="s">
        <v>55</v>
      </c>
      <c r="C8" s="18" t="s">
        <v>56</v>
      </c>
      <c r="D8" s="18" t="s">
        <v>25</v>
      </c>
      <c r="E8" s="18" t="s">
        <v>57</v>
      </c>
      <c r="F8" s="7">
        <v>5</v>
      </c>
      <c r="G8" s="7" t="s">
        <v>33</v>
      </c>
      <c r="H8" s="23" t="s">
        <v>58</v>
      </c>
      <c r="I8" s="7" t="s">
        <v>20</v>
      </c>
      <c r="J8" s="7" t="s">
        <v>21</v>
      </c>
      <c r="M8" s="5">
        <v>5.2499999999999998E-2</v>
      </c>
      <c r="N8" s="5">
        <f t="shared" si="0"/>
        <v>1.3125</v>
      </c>
    </row>
    <row r="9" spans="1:14">
      <c r="A9" s="18" t="s">
        <v>59</v>
      </c>
      <c r="B9" s="18" t="s">
        <v>60</v>
      </c>
      <c r="C9" s="18" t="s">
        <v>61</v>
      </c>
      <c r="D9" s="18" t="s">
        <v>25</v>
      </c>
      <c r="E9" s="18" t="s">
        <v>62</v>
      </c>
      <c r="F9" s="7">
        <v>1</v>
      </c>
      <c r="G9" s="7" t="s">
        <v>33</v>
      </c>
      <c r="H9" s="23" t="s">
        <v>63</v>
      </c>
      <c r="I9" s="7" t="s">
        <v>20</v>
      </c>
      <c r="J9" s="7" t="s">
        <v>21</v>
      </c>
      <c r="K9" s="4" t="s">
        <v>33</v>
      </c>
      <c r="L9" s="19" t="s">
        <v>64</v>
      </c>
      <c r="M9" s="5">
        <v>0.21</v>
      </c>
      <c r="N9" s="5">
        <f t="shared" si="0"/>
        <v>1.05</v>
      </c>
    </row>
    <row r="10" spans="1:14">
      <c r="A10" s="18" t="s">
        <v>65</v>
      </c>
      <c r="B10" s="18" t="s">
        <v>66</v>
      </c>
      <c r="C10" s="18" t="s">
        <v>67</v>
      </c>
      <c r="D10" s="18" t="s">
        <v>25</v>
      </c>
      <c r="E10" s="18" t="s">
        <v>68</v>
      </c>
      <c r="F10" s="7">
        <v>1</v>
      </c>
      <c r="G10" s="7" t="s">
        <v>33</v>
      </c>
      <c r="H10" s="23" t="s">
        <v>69</v>
      </c>
      <c r="I10" s="7" t="s">
        <v>20</v>
      </c>
      <c r="J10" s="7" t="s">
        <v>21</v>
      </c>
      <c r="M10" s="5">
        <v>5.2499999999999998E-2</v>
      </c>
      <c r="N10" s="5">
        <f t="shared" si="0"/>
        <v>0.26250000000000001</v>
      </c>
    </row>
    <row r="11" spans="1:14">
      <c r="A11" s="18" t="s">
        <v>70</v>
      </c>
      <c r="B11" s="18" t="s">
        <v>71</v>
      </c>
      <c r="C11" s="18" t="s">
        <v>72</v>
      </c>
      <c r="D11" s="18" t="s">
        <v>50</v>
      </c>
      <c r="E11" s="18" t="s">
        <v>73</v>
      </c>
      <c r="F11" s="7">
        <v>6</v>
      </c>
      <c r="G11" s="7" t="s">
        <v>33</v>
      </c>
      <c r="H11" s="23" t="s">
        <v>74</v>
      </c>
      <c r="I11" s="7" t="s">
        <v>20</v>
      </c>
      <c r="J11" s="7" t="s">
        <v>21</v>
      </c>
      <c r="M11" s="5">
        <v>5.2499999999999998E-2</v>
      </c>
      <c r="N11" s="5">
        <f t="shared" si="0"/>
        <v>1.575</v>
      </c>
    </row>
    <row r="12" spans="1:14">
      <c r="A12" s="18" t="s">
        <v>75</v>
      </c>
      <c r="B12" s="18" t="s">
        <v>76</v>
      </c>
      <c r="C12" s="18" t="s">
        <v>77</v>
      </c>
      <c r="D12" s="18" t="s">
        <v>50</v>
      </c>
      <c r="E12" s="18" t="s">
        <v>78</v>
      </c>
      <c r="F12" s="7">
        <v>1</v>
      </c>
      <c r="G12" s="7" t="s">
        <v>33</v>
      </c>
      <c r="H12" s="23" t="s">
        <v>79</v>
      </c>
      <c r="I12" s="7" t="s">
        <v>20</v>
      </c>
      <c r="J12" s="7" t="s">
        <v>21</v>
      </c>
      <c r="K12" s="4" t="s">
        <v>80</v>
      </c>
      <c r="L12" s="19" t="s">
        <v>81</v>
      </c>
      <c r="M12" s="5">
        <v>0.315</v>
      </c>
      <c r="N12" s="5">
        <f t="shared" si="0"/>
        <v>1.575</v>
      </c>
    </row>
    <row r="13" spans="1:14">
      <c r="A13" s="18" t="s">
        <v>82</v>
      </c>
      <c r="B13" s="18" t="s">
        <v>83</v>
      </c>
      <c r="C13" s="18" t="s">
        <v>84</v>
      </c>
      <c r="D13" s="18" t="s">
        <v>50</v>
      </c>
      <c r="E13" s="18" t="s">
        <v>85</v>
      </c>
      <c r="F13" s="7">
        <v>1</v>
      </c>
      <c r="G13" s="7" t="s">
        <v>33</v>
      </c>
      <c r="H13" s="23" t="s">
        <v>86</v>
      </c>
      <c r="I13" s="7" t="s">
        <v>20</v>
      </c>
      <c r="J13" s="7" t="s">
        <v>21</v>
      </c>
      <c r="M13" s="5">
        <v>5.2499999999999998E-2</v>
      </c>
      <c r="N13" s="5">
        <f t="shared" si="0"/>
        <v>0.26250000000000001</v>
      </c>
    </row>
    <row r="14" spans="1:14">
      <c r="A14" s="18" t="s">
        <v>22</v>
      </c>
      <c r="B14" s="18" t="s">
        <v>87</v>
      </c>
      <c r="C14" s="18" t="s">
        <v>88</v>
      </c>
      <c r="D14" s="18" t="s">
        <v>50</v>
      </c>
      <c r="E14" s="18" t="s">
        <v>89</v>
      </c>
      <c r="F14" s="7">
        <v>3</v>
      </c>
      <c r="G14" s="7" t="s">
        <v>33</v>
      </c>
      <c r="H14" s="24" t="s">
        <v>90</v>
      </c>
      <c r="I14" s="7" t="s">
        <v>20</v>
      </c>
      <c r="J14" s="7" t="s">
        <v>21</v>
      </c>
      <c r="M14" s="5">
        <v>5.2499999999999998E-2</v>
      </c>
      <c r="N14" s="5">
        <f t="shared" si="0"/>
        <v>0.78749999999999998</v>
      </c>
    </row>
    <row r="15" spans="1:14">
      <c r="A15" s="18" t="s">
        <v>91</v>
      </c>
      <c r="B15" s="18" t="s">
        <v>92</v>
      </c>
      <c r="C15" s="18" t="s">
        <v>93</v>
      </c>
      <c r="D15" s="18" t="s">
        <v>50</v>
      </c>
      <c r="E15" s="18" t="s">
        <v>94</v>
      </c>
      <c r="F15" s="7">
        <v>5</v>
      </c>
      <c r="G15" s="7" t="s">
        <v>33</v>
      </c>
      <c r="H15" s="24" t="s">
        <v>95</v>
      </c>
      <c r="I15" s="7" t="s">
        <v>20</v>
      </c>
      <c r="J15" s="7" t="s">
        <v>21</v>
      </c>
      <c r="M15" s="5">
        <v>5.2499999999999998E-2</v>
      </c>
      <c r="N15" s="5">
        <f t="shared" si="0"/>
        <v>1.3125</v>
      </c>
    </row>
    <row r="16" spans="1:14">
      <c r="A16" s="18" t="s">
        <v>96</v>
      </c>
      <c r="B16" s="18" t="s">
        <v>97</v>
      </c>
      <c r="C16" s="18" t="s">
        <v>98</v>
      </c>
      <c r="D16" s="18" t="s">
        <v>50</v>
      </c>
      <c r="E16" s="18" t="s">
        <v>99</v>
      </c>
      <c r="F16" s="7">
        <v>2</v>
      </c>
      <c r="G16" s="7" t="s">
        <v>33</v>
      </c>
      <c r="H16" s="24" t="s">
        <v>100</v>
      </c>
      <c r="I16" s="7" t="s">
        <v>20</v>
      </c>
      <c r="J16" s="7" t="s">
        <v>21</v>
      </c>
      <c r="M16" s="5">
        <v>5.2499999999999998E-2</v>
      </c>
      <c r="N16" s="5">
        <f t="shared" si="0"/>
        <v>0.52500000000000002</v>
      </c>
    </row>
    <row r="17" spans="1:14">
      <c r="A17" s="18" t="s">
        <v>89</v>
      </c>
      <c r="B17" s="18" t="s">
        <v>87</v>
      </c>
      <c r="C17" s="18" t="s">
        <v>101</v>
      </c>
      <c r="D17" s="18" t="s">
        <v>50</v>
      </c>
      <c r="E17" s="18" t="s">
        <v>89</v>
      </c>
      <c r="F17" s="7">
        <v>4</v>
      </c>
      <c r="G17" s="7" t="s">
        <v>33</v>
      </c>
      <c r="H17" s="24" t="s">
        <v>90</v>
      </c>
      <c r="I17" s="7" t="s">
        <v>20</v>
      </c>
      <c r="J17" s="7" t="s">
        <v>21</v>
      </c>
      <c r="M17" s="5">
        <v>5.2499999999999998E-2</v>
      </c>
      <c r="N17" s="5">
        <f t="shared" si="0"/>
        <v>1.05</v>
      </c>
    </row>
    <row r="18" spans="1:14">
      <c r="A18" s="18" t="s">
        <v>99</v>
      </c>
      <c r="B18" s="18" t="s">
        <v>97</v>
      </c>
      <c r="C18" s="18" t="s">
        <v>102</v>
      </c>
      <c r="D18" s="18" t="s">
        <v>50</v>
      </c>
      <c r="E18" s="18" t="s">
        <v>99</v>
      </c>
      <c r="F18" s="7">
        <v>2</v>
      </c>
      <c r="G18" s="7" t="s">
        <v>33</v>
      </c>
      <c r="H18" s="24" t="s">
        <v>100</v>
      </c>
      <c r="I18" s="7" t="s">
        <v>20</v>
      </c>
      <c r="J18" s="7" t="s">
        <v>21</v>
      </c>
      <c r="M18" s="5">
        <v>5.2499999999999998E-2</v>
      </c>
      <c r="N18" s="5">
        <f t="shared" si="0"/>
        <v>0.52500000000000002</v>
      </c>
    </row>
    <row r="19" spans="1:14">
      <c r="A19" s="18" t="s">
        <v>103</v>
      </c>
      <c r="B19" s="18" t="s">
        <v>104</v>
      </c>
      <c r="C19" s="18" t="s">
        <v>105</v>
      </c>
      <c r="D19" s="18" t="s">
        <v>50</v>
      </c>
      <c r="E19" s="18" t="s">
        <v>103</v>
      </c>
      <c r="F19" s="7">
        <v>2</v>
      </c>
      <c r="G19" s="7" t="s">
        <v>33</v>
      </c>
      <c r="H19" s="23" t="s">
        <v>106</v>
      </c>
      <c r="I19" s="7" t="s">
        <v>20</v>
      </c>
      <c r="J19" s="7" t="s">
        <v>21</v>
      </c>
      <c r="M19" s="5">
        <v>5.2499999999999998E-2</v>
      </c>
      <c r="N19" s="5">
        <f t="shared" si="0"/>
        <v>0.52500000000000002</v>
      </c>
    </row>
    <row r="20" spans="1:14">
      <c r="A20" s="18" t="s">
        <v>91</v>
      </c>
      <c r="B20" s="18" t="s">
        <v>107</v>
      </c>
      <c r="C20" s="18" t="s">
        <v>108</v>
      </c>
      <c r="D20" s="18" t="s">
        <v>25</v>
      </c>
      <c r="E20" s="18" t="s">
        <v>109</v>
      </c>
      <c r="F20" s="7">
        <v>4</v>
      </c>
      <c r="G20" s="7" t="s">
        <v>33</v>
      </c>
      <c r="H20" s="23" t="s">
        <v>110</v>
      </c>
      <c r="I20" s="7" t="s">
        <v>20</v>
      </c>
      <c r="J20" s="7" t="s">
        <v>21</v>
      </c>
      <c r="K20" s="4" t="s">
        <v>33</v>
      </c>
      <c r="L20" s="19" t="s">
        <v>111</v>
      </c>
      <c r="M20" s="5">
        <v>5.2499999999999998E-2</v>
      </c>
      <c r="N20" s="5">
        <f t="shared" si="0"/>
        <v>1.05</v>
      </c>
    </row>
    <row r="21" spans="1:14">
      <c r="A21" s="18" t="s">
        <v>29</v>
      </c>
      <c r="B21" s="18" t="s">
        <v>30</v>
      </c>
      <c r="C21" s="18" t="s">
        <v>112</v>
      </c>
      <c r="D21" s="18" t="s">
        <v>25</v>
      </c>
      <c r="E21" s="18" t="s">
        <v>32</v>
      </c>
      <c r="F21" s="7">
        <v>2</v>
      </c>
      <c r="G21" s="7" t="s">
        <v>113</v>
      </c>
      <c r="H21" s="23" t="s">
        <v>114</v>
      </c>
      <c r="I21" s="7" t="s">
        <v>20</v>
      </c>
      <c r="J21" s="7" t="s">
        <v>21</v>
      </c>
      <c r="M21" s="5">
        <v>5.2499999999999998E-2</v>
      </c>
      <c r="N21" s="5">
        <f t="shared" si="0"/>
        <v>0.52500000000000002</v>
      </c>
    </row>
    <row r="22" spans="1:14">
      <c r="A22" s="18" t="s">
        <v>115</v>
      </c>
      <c r="B22" s="18" t="s">
        <v>116</v>
      </c>
      <c r="C22" s="18" t="s">
        <v>117</v>
      </c>
      <c r="D22" s="18" t="s">
        <v>115</v>
      </c>
      <c r="E22" s="18" t="s">
        <v>115</v>
      </c>
      <c r="F22" s="7">
        <v>3</v>
      </c>
      <c r="G22" s="7" t="s">
        <v>19</v>
      </c>
      <c r="H22" s="23" t="s">
        <v>118</v>
      </c>
      <c r="I22" s="7" t="s">
        <v>20</v>
      </c>
      <c r="J22" s="7" t="s">
        <v>21</v>
      </c>
      <c r="M22" s="5">
        <v>0.52500000000000002</v>
      </c>
      <c r="N22" s="5">
        <f t="shared" si="0"/>
        <v>7.8750000000000009</v>
      </c>
    </row>
    <row r="23" spans="1:14">
      <c r="A23" s="18" t="s">
        <v>119</v>
      </c>
      <c r="B23" s="18" t="s">
        <v>120</v>
      </c>
      <c r="C23" s="18" t="s">
        <v>121</v>
      </c>
      <c r="D23" s="18" t="s">
        <v>122</v>
      </c>
      <c r="E23" s="18" t="s">
        <v>119</v>
      </c>
      <c r="F23" s="7">
        <v>1</v>
      </c>
      <c r="G23" s="7" t="s">
        <v>123</v>
      </c>
      <c r="H23" s="23" t="s">
        <v>119</v>
      </c>
      <c r="I23" s="7" t="s">
        <v>20</v>
      </c>
      <c r="J23" s="7" t="s">
        <v>21</v>
      </c>
      <c r="M23" s="5">
        <v>0.52500000000000002</v>
      </c>
      <c r="N23" s="5">
        <f t="shared" si="0"/>
        <v>2.625</v>
      </c>
    </row>
    <row r="24" spans="1:14">
      <c r="A24" s="18" t="s">
        <v>124</v>
      </c>
      <c r="B24" s="18" t="s">
        <v>125</v>
      </c>
      <c r="C24" s="18" t="s">
        <v>126</v>
      </c>
      <c r="D24" s="18" t="s">
        <v>127</v>
      </c>
      <c r="E24" s="18" t="s">
        <v>124</v>
      </c>
      <c r="F24" s="7">
        <v>1</v>
      </c>
      <c r="G24" s="7" t="s">
        <v>128</v>
      </c>
      <c r="H24" s="25" t="s">
        <v>129</v>
      </c>
      <c r="I24" s="7" t="s">
        <v>20</v>
      </c>
      <c r="J24" s="7" t="s">
        <v>21</v>
      </c>
      <c r="M24" s="5">
        <v>1.05</v>
      </c>
      <c r="N24" s="5">
        <f t="shared" si="0"/>
        <v>5.25</v>
      </c>
    </row>
    <row r="25" spans="1:14">
      <c r="A25" s="18" t="s">
        <v>130</v>
      </c>
      <c r="B25" s="18" t="s">
        <v>131</v>
      </c>
      <c r="C25" s="18" t="s">
        <v>132</v>
      </c>
      <c r="D25" s="18" t="s">
        <v>133</v>
      </c>
      <c r="E25" s="18" t="s">
        <v>134</v>
      </c>
      <c r="F25" s="7">
        <v>2</v>
      </c>
      <c r="G25" s="7" t="s">
        <v>41</v>
      </c>
      <c r="H25" s="23" t="s">
        <v>135</v>
      </c>
      <c r="I25" s="7" t="s">
        <v>20</v>
      </c>
      <c r="J25" s="7" t="s">
        <v>21</v>
      </c>
      <c r="M25" s="5">
        <v>0.105</v>
      </c>
      <c r="N25" s="5">
        <f t="shared" si="0"/>
        <v>1.05</v>
      </c>
    </row>
    <row r="26" spans="1:14">
      <c r="A26" s="18" t="s">
        <v>136</v>
      </c>
      <c r="B26" s="18" t="s">
        <v>137</v>
      </c>
      <c r="C26" s="18" t="s">
        <v>138</v>
      </c>
      <c r="D26" s="18" t="s">
        <v>139</v>
      </c>
      <c r="E26" s="18" t="s">
        <v>140</v>
      </c>
      <c r="F26" s="7">
        <v>1</v>
      </c>
      <c r="G26" s="7" t="s">
        <v>141</v>
      </c>
      <c r="H26" s="23" t="s">
        <v>142</v>
      </c>
      <c r="I26" s="7" t="s">
        <v>20</v>
      </c>
      <c r="J26" s="7" t="s">
        <v>21</v>
      </c>
      <c r="M26" s="5">
        <v>1.365</v>
      </c>
      <c r="N26" s="5">
        <f t="shared" si="0"/>
        <v>6.8250000000000002</v>
      </c>
    </row>
    <row r="27" spans="1:14">
      <c r="A27" s="18" t="s">
        <v>143</v>
      </c>
      <c r="B27" s="18" t="s">
        <v>144</v>
      </c>
      <c r="C27" s="30" t="s">
        <v>321</v>
      </c>
      <c r="D27" s="18" t="s">
        <v>133</v>
      </c>
      <c r="E27" s="18" t="s">
        <v>145</v>
      </c>
      <c r="F27" s="7">
        <v>2</v>
      </c>
      <c r="G27" s="21" t="s">
        <v>141</v>
      </c>
      <c r="H27" s="23" t="s">
        <v>146</v>
      </c>
      <c r="I27" s="7" t="s">
        <v>20</v>
      </c>
      <c r="J27" s="7" t="s">
        <v>21</v>
      </c>
      <c r="M27" s="5">
        <v>1.68</v>
      </c>
      <c r="N27" s="5">
        <f t="shared" si="0"/>
        <v>16.8</v>
      </c>
    </row>
    <row r="28" spans="1:14">
      <c r="A28" s="18" t="s">
        <v>147</v>
      </c>
      <c r="B28" s="18" t="s">
        <v>148</v>
      </c>
      <c r="C28" s="18" t="s">
        <v>149</v>
      </c>
      <c r="D28" s="18" t="s">
        <v>139</v>
      </c>
      <c r="E28" s="18" t="s">
        <v>147</v>
      </c>
      <c r="F28" s="7">
        <v>1</v>
      </c>
      <c r="G28" s="7" t="s">
        <v>150</v>
      </c>
      <c r="H28" s="23" t="s">
        <v>147</v>
      </c>
      <c r="I28" s="7" t="s">
        <v>20</v>
      </c>
      <c r="J28" s="7" t="s">
        <v>21</v>
      </c>
      <c r="M28" s="5">
        <v>0.315</v>
      </c>
      <c r="N28" s="5">
        <f t="shared" si="0"/>
        <v>1.575</v>
      </c>
    </row>
    <row r="29" spans="1:14">
      <c r="A29" s="18" t="s">
        <v>151</v>
      </c>
      <c r="B29" s="18" t="s">
        <v>152</v>
      </c>
      <c r="C29" s="18" t="s">
        <v>153</v>
      </c>
      <c r="D29" s="18" t="s">
        <v>139</v>
      </c>
      <c r="E29" s="18" t="s">
        <v>151</v>
      </c>
      <c r="F29" s="7">
        <v>1</v>
      </c>
      <c r="G29" s="7" t="s">
        <v>150</v>
      </c>
      <c r="H29" s="23" t="s">
        <v>151</v>
      </c>
      <c r="I29" s="7" t="s">
        <v>20</v>
      </c>
      <c r="J29" s="7" t="s">
        <v>21</v>
      </c>
      <c r="M29" s="5">
        <v>0.63</v>
      </c>
      <c r="N29" s="5">
        <f t="shared" si="0"/>
        <v>3.15</v>
      </c>
    </row>
    <row r="30" spans="1:14">
      <c r="A30" s="18" t="s">
        <v>154</v>
      </c>
      <c r="B30" s="18" t="s">
        <v>155</v>
      </c>
      <c r="C30" s="18" t="s">
        <v>156</v>
      </c>
      <c r="D30" s="18" t="s">
        <v>139</v>
      </c>
      <c r="E30" s="18" t="s">
        <v>157</v>
      </c>
      <c r="F30" s="7">
        <v>2</v>
      </c>
      <c r="G30" s="7" t="s">
        <v>27</v>
      </c>
      <c r="H30" s="23" t="s">
        <v>158</v>
      </c>
      <c r="I30" s="7" t="s">
        <v>20</v>
      </c>
      <c r="J30" s="7" t="s">
        <v>21</v>
      </c>
      <c r="M30" s="5">
        <v>5.2499999999999998E-2</v>
      </c>
      <c r="N30" s="5">
        <f t="shared" si="0"/>
        <v>0.52500000000000002</v>
      </c>
    </row>
    <row r="31" spans="1:14">
      <c r="A31" s="18" t="s">
        <v>159</v>
      </c>
      <c r="B31" s="18" t="s">
        <v>160</v>
      </c>
      <c r="C31" s="18" t="s">
        <v>161</v>
      </c>
      <c r="D31" s="18" t="s">
        <v>139</v>
      </c>
      <c r="E31" s="18" t="s">
        <v>162</v>
      </c>
      <c r="F31" s="7">
        <v>3</v>
      </c>
      <c r="G31" s="7" t="s">
        <v>163</v>
      </c>
      <c r="H31" s="23" t="s">
        <v>164</v>
      </c>
      <c r="I31" s="7" t="s">
        <v>20</v>
      </c>
      <c r="J31" s="7" t="s">
        <v>21</v>
      </c>
      <c r="M31" s="5">
        <v>5.2499999999999998E-2</v>
      </c>
      <c r="N31" s="5">
        <f t="shared" si="0"/>
        <v>0.78749999999999998</v>
      </c>
    </row>
    <row r="32" spans="1:14">
      <c r="A32" s="18" t="s">
        <v>165</v>
      </c>
      <c r="B32" s="18" t="s">
        <v>166</v>
      </c>
      <c r="C32" s="18" t="s">
        <v>167</v>
      </c>
      <c r="D32" s="18" t="s">
        <v>139</v>
      </c>
      <c r="E32" s="18" t="s">
        <v>168</v>
      </c>
      <c r="F32" s="7">
        <v>5</v>
      </c>
      <c r="G32" s="7" t="s">
        <v>163</v>
      </c>
      <c r="H32" s="23" t="s">
        <v>169</v>
      </c>
      <c r="I32" s="7" t="s">
        <v>20</v>
      </c>
      <c r="J32" s="7" t="s">
        <v>21</v>
      </c>
      <c r="K32" s="4" t="s">
        <v>163</v>
      </c>
      <c r="L32" s="19" t="s">
        <v>170</v>
      </c>
      <c r="M32" s="5">
        <v>0.21</v>
      </c>
      <c r="N32" s="5">
        <f t="shared" ref="N32:N61" si="1">M32*F32*5</f>
        <v>5.25</v>
      </c>
    </row>
    <row r="33" spans="1:14">
      <c r="A33" s="18" t="s">
        <v>171</v>
      </c>
      <c r="B33" s="18" t="s">
        <v>172</v>
      </c>
      <c r="C33" s="18" t="s">
        <v>173</v>
      </c>
      <c r="D33" s="18" t="s">
        <v>139</v>
      </c>
      <c r="E33" s="18" t="s">
        <v>174</v>
      </c>
      <c r="F33" s="7">
        <v>1</v>
      </c>
      <c r="G33" s="7" t="s">
        <v>27</v>
      </c>
      <c r="H33" s="23" t="s">
        <v>175</v>
      </c>
      <c r="I33" s="7" t="s">
        <v>20</v>
      </c>
      <c r="J33" s="7" t="s">
        <v>21</v>
      </c>
      <c r="M33" s="5">
        <v>5.2499999999999998E-2</v>
      </c>
      <c r="N33" s="5">
        <f t="shared" si="1"/>
        <v>0.26250000000000001</v>
      </c>
    </row>
    <row r="34" spans="1:14">
      <c r="A34" s="18" t="s">
        <v>176</v>
      </c>
      <c r="B34" s="18" t="s">
        <v>177</v>
      </c>
      <c r="C34" s="18" t="s">
        <v>178</v>
      </c>
      <c r="D34" s="18" t="s">
        <v>133</v>
      </c>
      <c r="E34" s="18" t="s">
        <v>179</v>
      </c>
      <c r="F34" s="7">
        <v>1</v>
      </c>
      <c r="G34" s="7" t="s">
        <v>163</v>
      </c>
      <c r="H34" s="23" t="s">
        <v>180</v>
      </c>
      <c r="I34" s="7" t="s">
        <v>20</v>
      </c>
      <c r="J34" s="7" t="s">
        <v>21</v>
      </c>
      <c r="M34" s="5">
        <v>5.2499999999999998E-2</v>
      </c>
      <c r="N34" s="5">
        <f t="shared" si="1"/>
        <v>0.26250000000000001</v>
      </c>
    </row>
    <row r="35" spans="1:14">
      <c r="A35" s="18" t="s">
        <v>181</v>
      </c>
      <c r="B35" s="18" t="s">
        <v>182</v>
      </c>
      <c r="C35" s="18" t="s">
        <v>183</v>
      </c>
      <c r="D35" s="18" t="s">
        <v>184</v>
      </c>
      <c r="E35" s="18" t="s">
        <v>185</v>
      </c>
      <c r="F35" s="7">
        <v>1</v>
      </c>
      <c r="G35" s="7" t="s">
        <v>163</v>
      </c>
      <c r="H35" s="23" t="s">
        <v>186</v>
      </c>
      <c r="I35" s="7" t="s">
        <v>20</v>
      </c>
      <c r="J35" s="7" t="s">
        <v>21</v>
      </c>
      <c r="M35" s="5">
        <v>0.21</v>
      </c>
      <c r="N35" s="5">
        <f t="shared" si="1"/>
        <v>1.05</v>
      </c>
    </row>
    <row r="36" spans="1:14">
      <c r="A36" s="18" t="s">
        <v>176</v>
      </c>
      <c r="B36" s="18" t="s">
        <v>177</v>
      </c>
      <c r="C36" s="18" t="s">
        <v>187</v>
      </c>
      <c r="D36" s="18" t="s">
        <v>133</v>
      </c>
      <c r="E36" s="18" t="s">
        <v>179</v>
      </c>
      <c r="F36" s="7">
        <v>1</v>
      </c>
      <c r="G36" s="7" t="s">
        <v>163</v>
      </c>
      <c r="H36" s="23" t="s">
        <v>180</v>
      </c>
      <c r="I36" s="7" t="s">
        <v>20</v>
      </c>
      <c r="J36" s="7" t="s">
        <v>21</v>
      </c>
      <c r="M36" s="5">
        <v>5.2499999999999998E-2</v>
      </c>
      <c r="N36" s="5">
        <f t="shared" si="1"/>
        <v>0.26250000000000001</v>
      </c>
    </row>
    <row r="37" spans="1:14">
      <c r="A37" s="18" t="s">
        <v>188</v>
      </c>
      <c r="B37" s="18" t="s">
        <v>189</v>
      </c>
      <c r="C37" s="18" t="s">
        <v>190</v>
      </c>
      <c r="D37" s="18" t="s">
        <v>133</v>
      </c>
      <c r="E37" s="18" t="s">
        <v>191</v>
      </c>
      <c r="F37" s="7">
        <v>2</v>
      </c>
      <c r="G37" s="7" t="s">
        <v>163</v>
      </c>
      <c r="H37" s="23" t="s">
        <v>192</v>
      </c>
      <c r="I37" s="7" t="s">
        <v>20</v>
      </c>
      <c r="J37" s="7" t="s">
        <v>21</v>
      </c>
      <c r="M37" s="5">
        <v>5.2499999999999998E-2</v>
      </c>
      <c r="N37" s="5">
        <f t="shared" si="1"/>
        <v>0.52500000000000002</v>
      </c>
    </row>
    <row r="38" spans="1:14">
      <c r="A38" s="18" t="s">
        <v>165</v>
      </c>
      <c r="B38" s="18" t="s">
        <v>193</v>
      </c>
      <c r="C38" s="18" t="s">
        <v>194</v>
      </c>
      <c r="D38" s="18" t="s">
        <v>195</v>
      </c>
      <c r="E38" s="18" t="s">
        <v>196</v>
      </c>
      <c r="F38" s="7">
        <v>3</v>
      </c>
      <c r="G38" s="7" t="s">
        <v>163</v>
      </c>
      <c r="H38" s="23" t="s">
        <v>197</v>
      </c>
      <c r="I38" s="7" t="s">
        <v>20</v>
      </c>
      <c r="J38" s="7" t="s">
        <v>21</v>
      </c>
      <c r="M38" s="5">
        <v>5.2499999999999998E-2</v>
      </c>
      <c r="N38" s="5">
        <f t="shared" si="1"/>
        <v>0.78749999999999998</v>
      </c>
    </row>
    <row r="39" spans="1:14">
      <c r="A39" s="18" t="s">
        <v>198</v>
      </c>
      <c r="B39" s="18" t="s">
        <v>199</v>
      </c>
      <c r="C39" s="18" t="s">
        <v>200</v>
      </c>
      <c r="D39" s="18" t="s">
        <v>139</v>
      </c>
      <c r="E39" s="18" t="s">
        <v>201</v>
      </c>
      <c r="F39" s="7">
        <v>1</v>
      </c>
      <c r="G39" s="7" t="s">
        <v>163</v>
      </c>
      <c r="H39" s="23" t="s">
        <v>202</v>
      </c>
      <c r="I39" s="7" t="s">
        <v>20</v>
      </c>
      <c r="J39" s="7" t="s">
        <v>21</v>
      </c>
      <c r="M39" s="5">
        <v>5.2499999999999998E-2</v>
      </c>
      <c r="N39" s="5">
        <f t="shared" si="1"/>
        <v>0.26250000000000001</v>
      </c>
    </row>
    <row r="40" spans="1:14">
      <c r="A40" s="18" t="s">
        <v>203</v>
      </c>
      <c r="B40" s="18" t="s">
        <v>204</v>
      </c>
      <c r="C40" s="18" t="s">
        <v>205</v>
      </c>
      <c r="D40" s="18" t="s">
        <v>139</v>
      </c>
      <c r="E40" s="18" t="s">
        <v>206</v>
      </c>
      <c r="F40" s="7">
        <v>1</v>
      </c>
      <c r="G40" s="7" t="s">
        <v>163</v>
      </c>
      <c r="H40" s="23" t="s">
        <v>207</v>
      </c>
      <c r="I40" s="7" t="s">
        <v>20</v>
      </c>
      <c r="J40" s="7" t="s">
        <v>21</v>
      </c>
      <c r="M40" s="5">
        <v>5.2499999999999998E-2</v>
      </c>
      <c r="N40" s="5">
        <f t="shared" si="1"/>
        <v>0.26250000000000001</v>
      </c>
    </row>
    <row r="41" spans="1:14">
      <c r="A41" s="18" t="s">
        <v>208</v>
      </c>
      <c r="B41" s="18" t="s">
        <v>209</v>
      </c>
      <c r="C41" s="18" t="s">
        <v>210</v>
      </c>
      <c r="D41" s="18" t="s">
        <v>139</v>
      </c>
      <c r="E41" s="18" t="s">
        <v>211</v>
      </c>
      <c r="F41" s="7">
        <v>1</v>
      </c>
      <c r="G41" s="7" t="s">
        <v>163</v>
      </c>
      <c r="H41" s="23" t="s">
        <v>212</v>
      </c>
      <c r="I41" s="7" t="s">
        <v>20</v>
      </c>
      <c r="J41" s="7" t="s">
        <v>21</v>
      </c>
      <c r="M41" s="5">
        <v>5.2499999999999998E-2</v>
      </c>
      <c r="N41" s="5">
        <f t="shared" si="1"/>
        <v>0.26250000000000001</v>
      </c>
    </row>
    <row r="42" spans="1:14">
      <c r="A42" s="18" t="s">
        <v>213</v>
      </c>
      <c r="B42" s="18" t="s">
        <v>214</v>
      </c>
      <c r="C42" s="18" t="s">
        <v>215</v>
      </c>
      <c r="D42" s="18" t="s">
        <v>195</v>
      </c>
      <c r="E42" s="18" t="s">
        <v>216</v>
      </c>
      <c r="F42" s="7">
        <v>1</v>
      </c>
      <c r="G42" s="7" t="s">
        <v>163</v>
      </c>
      <c r="H42" s="23" t="s">
        <v>217</v>
      </c>
      <c r="I42" s="7" t="s">
        <v>20</v>
      </c>
      <c r="J42" s="7" t="s">
        <v>21</v>
      </c>
      <c r="M42" s="5">
        <v>5.2499999999999998E-2</v>
      </c>
      <c r="N42" s="5">
        <f t="shared" si="1"/>
        <v>0.26250000000000001</v>
      </c>
    </row>
    <row r="43" spans="1:14">
      <c r="A43" s="18" t="s">
        <v>165</v>
      </c>
      <c r="B43" s="18" t="s">
        <v>193</v>
      </c>
      <c r="C43" s="18" t="s">
        <v>218</v>
      </c>
      <c r="D43" s="18" t="s">
        <v>195</v>
      </c>
      <c r="E43" s="18" t="s">
        <v>196</v>
      </c>
      <c r="F43" s="7">
        <v>3</v>
      </c>
      <c r="G43" s="7" t="s">
        <v>163</v>
      </c>
      <c r="H43" s="23" t="s">
        <v>197</v>
      </c>
      <c r="I43" s="7" t="s">
        <v>20</v>
      </c>
      <c r="J43" s="7" t="s">
        <v>21</v>
      </c>
      <c r="M43" s="5">
        <v>5.2499999999999998E-2</v>
      </c>
      <c r="N43" s="5">
        <f t="shared" si="1"/>
        <v>0.78749999999999998</v>
      </c>
    </row>
    <row r="44" spans="1:14">
      <c r="A44" s="18" t="s">
        <v>219</v>
      </c>
      <c r="B44" s="18" t="s">
        <v>220</v>
      </c>
      <c r="C44" s="18" t="s">
        <v>221</v>
      </c>
      <c r="D44" s="18" t="s">
        <v>139</v>
      </c>
      <c r="E44" s="18" t="s">
        <v>222</v>
      </c>
      <c r="F44" s="7">
        <v>2</v>
      </c>
      <c r="G44" s="7" t="s">
        <v>27</v>
      </c>
      <c r="H44" s="23" t="s">
        <v>223</v>
      </c>
      <c r="I44" s="7" t="s">
        <v>20</v>
      </c>
      <c r="J44" s="7" t="s">
        <v>21</v>
      </c>
      <c r="M44" s="5">
        <v>5.2499999999999998E-2</v>
      </c>
      <c r="N44" s="5">
        <f t="shared" si="1"/>
        <v>0.52500000000000002</v>
      </c>
    </row>
    <row r="45" spans="1:14">
      <c r="A45" s="18" t="s">
        <v>224</v>
      </c>
      <c r="B45" s="18" t="s">
        <v>225</v>
      </c>
      <c r="C45" s="18" t="s">
        <v>226</v>
      </c>
      <c r="D45" s="18" t="s">
        <v>139</v>
      </c>
      <c r="E45" s="18" t="s">
        <v>227</v>
      </c>
      <c r="F45" s="7">
        <v>1</v>
      </c>
      <c r="G45" s="7" t="s">
        <v>163</v>
      </c>
      <c r="H45" s="23" t="s">
        <v>228</v>
      </c>
      <c r="I45" s="7" t="s">
        <v>20</v>
      </c>
      <c r="J45" s="7" t="s">
        <v>21</v>
      </c>
      <c r="M45" s="5">
        <v>5.2499999999999998E-2</v>
      </c>
      <c r="N45" s="5">
        <f t="shared" si="1"/>
        <v>0.26250000000000001</v>
      </c>
    </row>
    <row r="46" spans="1:14">
      <c r="A46" s="18" t="s">
        <v>229</v>
      </c>
      <c r="B46" s="18" t="s">
        <v>230</v>
      </c>
      <c r="C46" s="18" t="s">
        <v>231</v>
      </c>
      <c r="D46" s="18" t="s">
        <v>232</v>
      </c>
      <c r="E46" s="18" t="s">
        <v>229</v>
      </c>
      <c r="F46" s="7">
        <v>1</v>
      </c>
      <c r="G46" s="18" t="s">
        <v>233</v>
      </c>
      <c r="H46" s="23" t="s">
        <v>234</v>
      </c>
      <c r="I46" s="18" t="s">
        <v>20</v>
      </c>
      <c r="J46" s="7" t="s">
        <v>21</v>
      </c>
      <c r="M46" s="5">
        <v>2.31</v>
      </c>
      <c r="N46" s="5">
        <f t="shared" si="1"/>
        <v>11.55</v>
      </c>
    </row>
    <row r="47" spans="1:14">
      <c r="A47" s="18" t="s">
        <v>235</v>
      </c>
      <c r="B47" s="18" t="s">
        <v>236</v>
      </c>
      <c r="C47" s="18" t="s">
        <v>237</v>
      </c>
      <c r="D47" s="18" t="s">
        <v>238</v>
      </c>
      <c r="E47" s="18" t="s">
        <v>235</v>
      </c>
      <c r="F47" s="7">
        <v>1</v>
      </c>
      <c r="G47" s="7" t="s">
        <v>239</v>
      </c>
      <c r="H47" s="23" t="s">
        <v>240</v>
      </c>
      <c r="I47" s="7" t="s">
        <v>20</v>
      </c>
      <c r="J47" s="7" t="s">
        <v>21</v>
      </c>
      <c r="M47" s="5">
        <v>0.105</v>
      </c>
      <c r="N47" s="5">
        <f t="shared" si="1"/>
        <v>0.52500000000000002</v>
      </c>
    </row>
    <row r="48" spans="1:14">
      <c r="A48" s="20" t="s">
        <v>241</v>
      </c>
      <c r="B48" s="20" t="s">
        <v>242</v>
      </c>
      <c r="C48" s="20" t="s">
        <v>243</v>
      </c>
      <c r="D48" s="20" t="s">
        <v>244</v>
      </c>
      <c r="E48" s="20" t="s">
        <v>245</v>
      </c>
      <c r="F48" s="8">
        <v>1</v>
      </c>
      <c r="G48" s="8" t="s">
        <v>246</v>
      </c>
      <c r="H48" s="24" t="s">
        <v>241</v>
      </c>
      <c r="I48" s="8" t="s">
        <v>20</v>
      </c>
      <c r="J48" s="8" t="s">
        <v>21</v>
      </c>
      <c r="M48" s="5">
        <v>4.2</v>
      </c>
      <c r="N48" s="5">
        <f t="shared" si="1"/>
        <v>21</v>
      </c>
    </row>
    <row r="49" spans="1:14">
      <c r="A49" s="18" t="s">
        <v>247</v>
      </c>
      <c r="B49" s="18" t="s">
        <v>248</v>
      </c>
      <c r="C49" s="18" t="s">
        <v>249</v>
      </c>
      <c r="D49" s="18" t="s">
        <v>250</v>
      </c>
      <c r="E49" s="18" t="s">
        <v>247</v>
      </c>
      <c r="F49" s="7">
        <v>1</v>
      </c>
      <c r="G49" s="7" t="s">
        <v>239</v>
      </c>
      <c r="H49" s="23" t="s">
        <v>251</v>
      </c>
      <c r="I49" s="7" t="s">
        <v>20</v>
      </c>
      <c r="J49" s="7" t="s">
        <v>21</v>
      </c>
      <c r="M49" s="5">
        <v>0.315</v>
      </c>
      <c r="N49" s="5">
        <f t="shared" si="1"/>
        <v>1.575</v>
      </c>
    </row>
    <row r="50" spans="1:14">
      <c r="A50" s="18" t="s">
        <v>252</v>
      </c>
      <c r="B50" s="18" t="s">
        <v>253</v>
      </c>
      <c r="C50" s="18" t="s">
        <v>254</v>
      </c>
      <c r="D50" s="18" t="s">
        <v>255</v>
      </c>
      <c r="E50" s="18" t="s">
        <v>252</v>
      </c>
      <c r="F50" s="7">
        <v>1</v>
      </c>
      <c r="G50" s="7" t="s">
        <v>246</v>
      </c>
      <c r="H50" s="23" t="s">
        <v>256</v>
      </c>
      <c r="I50" s="7" t="s">
        <v>20</v>
      </c>
      <c r="J50" s="7" t="s">
        <v>21</v>
      </c>
      <c r="M50" s="5">
        <v>0.52500000000000002</v>
      </c>
      <c r="N50" s="5">
        <f t="shared" si="1"/>
        <v>2.625</v>
      </c>
    </row>
    <row r="51" spans="1:14">
      <c r="A51" s="18" t="s">
        <v>257</v>
      </c>
      <c r="B51" s="18" t="s">
        <v>258</v>
      </c>
      <c r="C51" s="18" t="s">
        <v>259</v>
      </c>
      <c r="D51" s="18" t="s">
        <v>260</v>
      </c>
      <c r="E51" s="18" t="s">
        <v>257</v>
      </c>
      <c r="F51" s="7">
        <v>1</v>
      </c>
      <c r="G51" s="7" t="s">
        <v>261</v>
      </c>
      <c r="H51" s="23" t="s">
        <v>262</v>
      </c>
      <c r="I51" s="7" t="s">
        <v>20</v>
      </c>
      <c r="J51" s="7" t="s">
        <v>21</v>
      </c>
      <c r="M51" s="5">
        <v>13.965</v>
      </c>
      <c r="N51" s="5">
        <f t="shared" si="1"/>
        <v>69.825000000000003</v>
      </c>
    </row>
    <row r="52" spans="1:14">
      <c r="A52" s="18" t="s">
        <v>263</v>
      </c>
      <c r="B52" s="18" t="s">
        <v>264</v>
      </c>
      <c r="C52" s="18" t="s">
        <v>265</v>
      </c>
      <c r="D52" s="18" t="s">
        <v>266</v>
      </c>
      <c r="E52" s="18" t="s">
        <v>263</v>
      </c>
      <c r="F52" s="7">
        <v>1</v>
      </c>
      <c r="G52" s="7" t="s">
        <v>267</v>
      </c>
      <c r="H52" s="23" t="s">
        <v>268</v>
      </c>
      <c r="I52" s="7" t="s">
        <v>20</v>
      </c>
      <c r="J52" s="7" t="s">
        <v>21</v>
      </c>
      <c r="M52" s="5">
        <v>2.1</v>
      </c>
      <c r="N52" s="5">
        <f t="shared" si="1"/>
        <v>10.5</v>
      </c>
    </row>
    <row r="53" spans="1:14">
      <c r="A53" s="18" t="s">
        <v>269</v>
      </c>
      <c r="B53" s="18" t="s">
        <v>270</v>
      </c>
      <c r="C53" s="18" t="s">
        <v>271</v>
      </c>
      <c r="D53" s="18" t="s">
        <v>272</v>
      </c>
      <c r="E53" s="18" t="s">
        <v>269</v>
      </c>
      <c r="F53" s="7">
        <v>1</v>
      </c>
      <c r="G53" s="18" t="s">
        <v>273</v>
      </c>
      <c r="H53" s="23" t="s">
        <v>274</v>
      </c>
      <c r="I53" s="7" t="s">
        <v>20</v>
      </c>
      <c r="J53" s="7" t="s">
        <v>21</v>
      </c>
      <c r="K53" s="11" t="s">
        <v>275</v>
      </c>
      <c r="L53" s="3" t="s">
        <v>276</v>
      </c>
      <c r="M53" s="5">
        <v>2.31</v>
      </c>
      <c r="N53" s="5">
        <f t="shared" si="1"/>
        <v>11.55</v>
      </c>
    </row>
    <row r="54" spans="1:14">
      <c r="A54" s="18" t="s">
        <v>277</v>
      </c>
      <c r="B54" s="18" t="s">
        <v>278</v>
      </c>
      <c r="C54" s="18" t="s">
        <v>279</v>
      </c>
      <c r="D54" s="18" t="s">
        <v>280</v>
      </c>
      <c r="E54" s="18" t="s">
        <v>277</v>
      </c>
      <c r="F54" s="7">
        <v>1</v>
      </c>
      <c r="G54" s="18" t="s">
        <v>281</v>
      </c>
      <c r="H54" s="25" t="s">
        <v>277</v>
      </c>
      <c r="I54" s="7" t="s">
        <v>20</v>
      </c>
      <c r="J54" s="7" t="s">
        <v>21</v>
      </c>
      <c r="M54" s="5">
        <v>2.1</v>
      </c>
      <c r="N54" s="5">
        <f t="shared" si="1"/>
        <v>10.5</v>
      </c>
    </row>
    <row r="55" spans="1:14">
      <c r="A55" s="18" t="s">
        <v>282</v>
      </c>
      <c r="B55" s="18" t="s">
        <v>283</v>
      </c>
      <c r="C55" s="18" t="s">
        <v>284</v>
      </c>
      <c r="D55" s="18" t="s">
        <v>282</v>
      </c>
      <c r="E55" s="18" t="s">
        <v>282</v>
      </c>
      <c r="F55" s="7">
        <v>1</v>
      </c>
      <c r="G55" s="7" t="s">
        <v>285</v>
      </c>
      <c r="H55" s="23" t="s">
        <v>318</v>
      </c>
      <c r="I55" s="7" t="s">
        <v>20</v>
      </c>
      <c r="J55" s="7" t="s">
        <v>21</v>
      </c>
      <c r="M55" s="5">
        <v>28.35</v>
      </c>
      <c r="N55" s="5">
        <f t="shared" si="1"/>
        <v>141.75</v>
      </c>
    </row>
    <row r="56" spans="1:14">
      <c r="A56" s="18" t="s">
        <v>286</v>
      </c>
      <c r="B56" s="18" t="s">
        <v>287</v>
      </c>
      <c r="C56" s="18" t="s">
        <v>288</v>
      </c>
      <c r="D56" s="18" t="s">
        <v>272</v>
      </c>
      <c r="E56" s="18" t="s">
        <v>286</v>
      </c>
      <c r="F56" s="7">
        <v>2</v>
      </c>
      <c r="G56" s="18" t="s">
        <v>289</v>
      </c>
      <c r="H56" s="23" t="s">
        <v>290</v>
      </c>
      <c r="I56" s="7" t="s">
        <v>20</v>
      </c>
      <c r="J56" s="7" t="s">
        <v>21</v>
      </c>
      <c r="M56" s="5">
        <v>5.46</v>
      </c>
      <c r="N56" s="5">
        <f t="shared" si="1"/>
        <v>54.6</v>
      </c>
    </row>
    <row r="57" spans="1:14">
      <c r="A57" s="18" t="s">
        <v>291</v>
      </c>
      <c r="B57" s="18" t="s">
        <v>292</v>
      </c>
      <c r="C57" s="18" t="s">
        <v>293</v>
      </c>
      <c r="D57" s="18" t="s">
        <v>294</v>
      </c>
      <c r="E57" s="18" t="s">
        <v>291</v>
      </c>
      <c r="F57" s="7">
        <v>1</v>
      </c>
      <c r="G57" s="7" t="s">
        <v>281</v>
      </c>
      <c r="H57" s="23" t="s">
        <v>291</v>
      </c>
      <c r="I57" s="7" t="s">
        <v>20</v>
      </c>
      <c r="J57" s="7" t="s">
        <v>21</v>
      </c>
      <c r="M57" s="5">
        <v>2.31</v>
      </c>
      <c r="N57" s="5">
        <f t="shared" si="1"/>
        <v>11.55</v>
      </c>
    </row>
    <row r="58" spans="1:14">
      <c r="A58" s="18" t="s">
        <v>295</v>
      </c>
      <c r="B58" s="18" t="s">
        <v>296</v>
      </c>
      <c r="C58" s="18" t="s">
        <v>297</v>
      </c>
      <c r="D58" s="18" t="s">
        <v>298</v>
      </c>
      <c r="E58" s="18" t="s">
        <v>295</v>
      </c>
      <c r="F58" s="7">
        <v>1</v>
      </c>
      <c r="G58" s="7" t="s">
        <v>299</v>
      </c>
      <c r="H58" s="23" t="s">
        <v>300</v>
      </c>
      <c r="I58" s="7" t="s">
        <v>20</v>
      </c>
      <c r="J58" s="7" t="s">
        <v>21</v>
      </c>
      <c r="M58" s="5">
        <v>2.94</v>
      </c>
      <c r="N58" s="5">
        <f t="shared" si="1"/>
        <v>14.7</v>
      </c>
    </row>
    <row r="59" spans="1:14">
      <c r="A59" s="18" t="s">
        <v>301</v>
      </c>
      <c r="B59" s="18" t="s">
        <v>302</v>
      </c>
      <c r="C59" s="18" t="s">
        <v>303</v>
      </c>
      <c r="D59" s="18" t="s">
        <v>139</v>
      </c>
      <c r="E59" s="18" t="s">
        <v>301</v>
      </c>
      <c r="F59" s="7">
        <v>1</v>
      </c>
      <c r="G59" s="7" t="s">
        <v>150</v>
      </c>
      <c r="H59" s="23" t="s">
        <v>301</v>
      </c>
      <c r="I59" s="7" t="s">
        <v>20</v>
      </c>
      <c r="J59" s="7" t="s">
        <v>21</v>
      </c>
      <c r="M59" s="5">
        <v>0.73499999999999999</v>
      </c>
      <c r="N59" s="5">
        <f t="shared" si="1"/>
        <v>3.6749999999999998</v>
      </c>
    </row>
    <row r="60" spans="1:14">
      <c r="A60" s="20" t="s">
        <v>304</v>
      </c>
      <c r="B60" s="20" t="s">
        <v>305</v>
      </c>
      <c r="C60" s="20" t="s">
        <v>306</v>
      </c>
      <c r="D60" s="20" t="s">
        <v>307</v>
      </c>
      <c r="E60" s="20" t="s">
        <v>308</v>
      </c>
      <c r="F60" s="8">
        <v>1</v>
      </c>
      <c r="G60" s="27" t="s">
        <v>27</v>
      </c>
      <c r="H60" s="28" t="s">
        <v>319</v>
      </c>
      <c r="I60" s="8" t="s">
        <v>20</v>
      </c>
      <c r="J60" s="8" t="s">
        <v>21</v>
      </c>
      <c r="K60" s="26" t="s">
        <v>309</v>
      </c>
      <c r="L60" s="29" t="s">
        <v>310</v>
      </c>
      <c r="M60" s="5">
        <v>1.155</v>
      </c>
      <c r="N60" s="5">
        <f t="shared" si="1"/>
        <v>5.7750000000000004</v>
      </c>
    </row>
    <row r="61" spans="1:14">
      <c r="A61" s="20" t="s">
        <v>311</v>
      </c>
      <c r="B61" s="20" t="s">
        <v>312</v>
      </c>
      <c r="C61" s="20" t="s">
        <v>313</v>
      </c>
      <c r="D61" s="20" t="s">
        <v>314</v>
      </c>
      <c r="E61" s="20" t="s">
        <v>311</v>
      </c>
      <c r="F61" s="8">
        <v>1</v>
      </c>
      <c r="G61" s="27" t="s">
        <v>320</v>
      </c>
      <c r="H61" s="28" t="s">
        <v>311</v>
      </c>
      <c r="I61" s="8" t="s">
        <v>20</v>
      </c>
      <c r="J61" s="8" t="s">
        <v>21</v>
      </c>
      <c r="K61" s="4" t="s">
        <v>315</v>
      </c>
      <c r="L61" s="29" t="s">
        <v>316</v>
      </c>
      <c r="M61" s="5">
        <v>4.83</v>
      </c>
      <c r="N61" s="5">
        <f t="shared" si="1"/>
        <v>24.15</v>
      </c>
    </row>
    <row r="62" spans="1:14">
      <c r="N62" s="14">
        <f>SUM(N2:N61)</f>
        <v>487.98750000000001</v>
      </c>
    </row>
    <row r="63" spans="1:14">
      <c r="M63" s="15"/>
      <c r="N63" s="16"/>
    </row>
    <row r="64" spans="1:14">
      <c r="A64" s="12"/>
      <c r="B64" s="12"/>
      <c r="C64" s="12"/>
      <c r="D64" s="12"/>
      <c r="E64" s="12"/>
      <c r="F64" s="12"/>
      <c r="G64" s="12"/>
      <c r="H64" s="13"/>
      <c r="I64" s="12"/>
      <c r="K64" s="17"/>
      <c r="M64" s="2"/>
      <c r="N64" s="2"/>
    </row>
    <row r="65" spans="11:13">
      <c r="K65" s="17"/>
      <c r="M65" s="17" t="s">
        <v>317</v>
      </c>
    </row>
    <row r="66" spans="11:13">
      <c r="K66" s="17"/>
    </row>
    <row r="68" spans="11:13">
      <c r="K68" s="17"/>
    </row>
  </sheetData>
  <conditionalFormatting sqref="H1:H1048576">
    <cfRule type="duplicateValues" dxfId="0" priority="1"/>
  </conditionalFormatting>
  <printOptions horizontalCentered="1" verticalCentered="1"/>
  <pageMargins left="0.30555555555555602" right="0.30555555555555602" top="0.30555555555555602" bottom="0.30555555555555602" header="0" footer="0"/>
  <pageSetup scale="27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PCB_Project3</vt:lpstr>
      <vt:lpstr>PCB_Project3!Print_Titles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2020-10-14T01:45:00Z</dcterms:created>
  <dcterms:modified xsi:type="dcterms:W3CDTF">2021-04-28T21:17:27Z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  <property fmtid="{D5CDD505-2E9C-101B-9397-08002B2CF9AE}" pid="3" name="KSOReadingLayout">
    <vt:bool>true</vt:bool>
  </property>
</Properties>
</file>