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Basic Analysis\Basic Data Aggregation\"/>
    </mc:Choice>
  </mc:AlternateContent>
  <xr:revisionPtr revIDLastSave="0" documentId="13_ncr:1_{879270B7-1F92-4787-9F46-749DE8F07BF4}" xr6:coauthVersionLast="47" xr6:coauthVersionMax="47" xr10:uidLastSave="{00000000-0000-0000-0000-000000000000}"/>
  <bookViews>
    <workbookView xWindow="4020" yWindow="885" windowWidth="24690" windowHeight="14805" xr2:uid="{C49F5DC9-78EB-49AA-84C1-369CBE7E3216}"/>
  </bookViews>
  <sheets>
    <sheet name="Data SANFRAN accountants" sheetId="1" r:id="rId1"/>
    <sheet name="Percent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I7" i="2"/>
  <c r="I5" i="2"/>
  <c r="H18" i="1"/>
  <c r="I8" i="1"/>
  <c r="J8" i="1"/>
  <c r="H8" i="1"/>
  <c r="I7" i="1"/>
  <c r="J7" i="1"/>
  <c r="H7" i="1"/>
  <c r="I6" i="1"/>
  <c r="J6" i="1"/>
  <c r="H6" i="1"/>
</calcChain>
</file>

<file path=xl/sharedStrings.xml><?xml version="1.0" encoding="utf-8"?>
<sst xmlns="http://schemas.openxmlformats.org/spreadsheetml/2006/main" count="68" uniqueCount="41">
  <si>
    <t>EmployeeName</t>
  </si>
  <si>
    <t>JobTitle</t>
  </si>
  <si>
    <t>TotalPay</t>
  </si>
  <si>
    <t>Fiona Parsons</t>
  </si>
  <si>
    <t>Accounting supervisor</t>
  </si>
  <si>
    <t>Dillon Richmond</t>
  </si>
  <si>
    <t>Moriah Bates</t>
  </si>
  <si>
    <t>Dulce Morales</t>
  </si>
  <si>
    <t>Esperanza Pham</t>
  </si>
  <si>
    <t>Brandon Mahoney</t>
  </si>
  <si>
    <t>Bronson Livingston</t>
  </si>
  <si>
    <t>Malakai Webster</t>
  </si>
  <si>
    <t>Zaire Ferrell</t>
  </si>
  <si>
    <t>Amare Ritter</t>
  </si>
  <si>
    <t>Charles Moss</t>
  </si>
  <si>
    <t>Raiden Yu</t>
  </si>
  <si>
    <t>Charles Carter</t>
  </si>
  <si>
    <t>Glenn Finley</t>
  </si>
  <si>
    <t>Johnathon Hendricks</t>
  </si>
  <si>
    <t>Amare Stein</t>
  </si>
  <si>
    <t>Morgan Woodard</t>
  </si>
  <si>
    <t>Emilio Frey</t>
  </si>
  <si>
    <t>Livia Mack</t>
  </si>
  <si>
    <t>Edwin Ashley</t>
  </si>
  <si>
    <t>COUNT</t>
  </si>
  <si>
    <t>Why</t>
  </si>
  <si>
    <t>Find the number of specific values in a selection</t>
  </si>
  <si>
    <t>Structure</t>
  </si>
  <si>
    <t>COUNT (range of cells to count)</t>
  </si>
  <si>
    <t>Function</t>
  </si>
  <si>
    <t>COUNTA</t>
  </si>
  <si>
    <t>COUNTBLANK</t>
  </si>
  <si>
    <t>SUM</t>
  </si>
  <si>
    <t>Sum the specific values in a selection</t>
  </si>
  <si>
    <t>SUM (range of cells to sum)</t>
  </si>
  <si>
    <t>PERCENTAGE</t>
  </si>
  <si>
    <t>Proportion or share in relation to the whole</t>
  </si>
  <si>
    <t>What is 12 as a percentage of  579?</t>
  </si>
  <si>
    <t>What is 43 as a percentage of 803?</t>
  </si>
  <si>
    <t>What is Fiona Parsons' TotalPay in relation to the whole?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</si>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</sst>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EF2C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 applyAlignment="1">
      <alignment horizontal="left"/>
    </xf>
    <xf numFmtId="9" fontId="0" fillId="0" borderId="0" xfId="2" applyFont="1"/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/>
    <xf numFmtId="0" fontId="0" fillId="0" borderId="8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0" fillId="0" borderId="0" xfId="0" applyNumberFormat="1"/>
    <xf numFmtId="49" fontId="0" fillId="0" borderId="0" xfId="2" applyNumberFormat="1" applyFont="1" applyAlignment="1" applyProtection="1">
      <alignment horizontal="left" wrapText="1"/>
      <protection locked="0"/>
    </xf>
    <xf numFmtId="164" fontId="0" fillId="0" borderId="0" xfId="1" applyFont="1"/>
    <xf numFmtId="0" fontId="0" fillId="0" borderId="0" xfId="2" applyNumberFormat="1" applyFont="1"/>
    <xf numFmtId="164" fontId="0" fillId="0" borderId="5" xfId="1" applyFont="1" applyBorder="1"/>
    <xf numFmtId="164" fontId="3" fillId="2" borderId="0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2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52F96-91AF-4B36-B006-CDD031ACAA89}" name="Table1" displayName="Table1" ref="A1:C21" totalsRowShown="0" headerRowDxfId="22" dataDxfId="21" headerRowCellStyle="Currency" dataCellStyle="Currency">
  <tableColumns count="3">
    <tableColumn id="2" xr3:uid="{38B2DA1C-C3DE-4097-9E85-43EB64D97395}" name="EmployeeName"/>
    <tableColumn id="3" xr3:uid="{A8B86ABB-86DB-4814-B77C-E456BD4A1813}" name="JobTitle"/>
    <tableColumn id="7" xr3:uid="{D676F8E8-8827-443B-8126-1775B1DBC1FE}" name="TotalPay" dataDxfId="20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6F0C0-AA94-49F9-A49C-591FFABBF93B}" name="Table2" displayName="Table2" ref="G5:J8" totalsRowShown="0" headerRowDxfId="19" totalsRowDxfId="16" headerRowBorderDxfId="18" tableBorderDxfId="17" totalsRowBorderDxfId="15">
  <autoFilter ref="G5:J8" xr:uid="{2AA6F0C0-AA94-49F9-A49C-591FFABBF93B}">
    <filterColumn colId="0" hiddenButton="1"/>
    <filterColumn colId="1" hiddenButton="1"/>
    <filterColumn colId="2" hiddenButton="1"/>
    <filterColumn colId="3" hiddenButton="1"/>
  </autoFilter>
  <tableColumns count="4">
    <tableColumn id="1" xr3:uid="{983869A9-6FDD-4303-A0CE-5AFD2CA1229C}" name="Function" dataDxfId="14" totalsRowDxfId="13"/>
    <tableColumn id="3" xr3:uid="{C62F1D11-4865-4B53-8BF1-B716B6C65123}" name="EmployeeName" dataDxfId="1">
      <calculatedColumnFormula>COUNTA(A2:A21)</calculatedColumnFormula>
    </tableColumn>
    <tableColumn id="4" xr3:uid="{05A2087C-4DB9-4EDC-8C3F-7F5BF25CD736}" name="JobTitle" dataDxfId="12" totalsRowDxfId="11"/>
    <tableColumn id="8" xr3:uid="{0EBDCCE5-34C2-413D-993B-237C13F57871}" name="TotalPay" dataDxfId="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0ED26-10AD-461D-A1DB-D64FE4133B01}" name="Table24" displayName="Table24" ref="G17:H18" totalsRowShown="0" headerRowDxfId="10" totalsRowDxfId="7" headerRowBorderDxfId="9" tableBorderDxfId="8" totalsRowBorderDxfId="6">
  <tableColumns count="2">
    <tableColumn id="1" xr3:uid="{6037FAFD-95C1-405D-AC50-E8FDD2BF8C81}" name="Function" dataDxfId="5" totalsRowDxfId="4"/>
    <tableColumn id="8" xr3:uid="{7EE91DE0-0917-4CD4-9A0E-756B5E552D50}" name="TotalPay" dataDxfId="3" totalsRowDxfId="2" dataCellStyle="Currency">
      <calculatedColumnFormula>SUM(Table1[TotalPay])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5BD6-92BE-4C38-A73E-1E2F80446589}">
  <dimension ref="A1:M249"/>
  <sheetViews>
    <sheetView tabSelected="1" zoomScale="110" zoomScaleNormal="110" workbookViewId="0">
      <selection activeCell="C21" sqref="C2:C21"/>
    </sheetView>
  </sheetViews>
  <sheetFormatPr defaultRowHeight="15" x14ac:dyDescent="0.25"/>
  <cols>
    <col min="1" max="1" width="21.7109375" bestFit="1" customWidth="1"/>
    <col min="2" max="2" width="20.85546875" bestFit="1" customWidth="1"/>
    <col min="3" max="3" width="12.5703125" style="13" bestFit="1" customWidth="1"/>
    <col min="4" max="4" width="10.85546875" customWidth="1"/>
    <col min="6" max="6" width="8.140625" customWidth="1"/>
    <col min="7" max="15" width="18.28515625" customWidth="1"/>
  </cols>
  <sheetData>
    <row r="1" spans="1:13" ht="21" x14ac:dyDescent="0.25">
      <c r="A1" s="1" t="s">
        <v>0</v>
      </c>
      <c r="B1" s="1" t="s">
        <v>1</v>
      </c>
      <c r="C1" s="16" t="s">
        <v>2</v>
      </c>
      <c r="G1" s="17" t="s">
        <v>24</v>
      </c>
      <c r="H1" s="18"/>
      <c r="I1" s="18"/>
      <c r="J1" s="18"/>
      <c r="K1" s="18"/>
      <c r="L1" s="18"/>
      <c r="M1" s="19"/>
    </row>
    <row r="2" spans="1:13" ht="18.75" x14ac:dyDescent="0.25">
      <c r="A2" t="s">
        <v>3</v>
      </c>
      <c r="B2" t="s">
        <v>4</v>
      </c>
      <c r="C2" s="13">
        <v>11076.46</v>
      </c>
      <c r="D2" s="12"/>
      <c r="G2" s="3" t="s">
        <v>25</v>
      </c>
      <c r="H2" s="20" t="s">
        <v>26</v>
      </c>
      <c r="I2" s="21"/>
      <c r="J2" s="21"/>
      <c r="K2" s="21"/>
      <c r="L2" s="21"/>
      <c r="M2" s="22"/>
    </row>
    <row r="3" spans="1:13" ht="18.75" x14ac:dyDescent="0.25">
      <c r="A3" t="s">
        <v>5</v>
      </c>
      <c r="B3" t="s">
        <v>4</v>
      </c>
      <c r="C3" s="13">
        <v>12019.62</v>
      </c>
      <c r="D3" s="12"/>
      <c r="G3" s="3" t="s">
        <v>27</v>
      </c>
      <c r="H3" s="20" t="s">
        <v>28</v>
      </c>
      <c r="I3" s="21"/>
      <c r="J3" s="21"/>
      <c r="K3" s="21"/>
      <c r="L3" s="21"/>
      <c r="M3" s="22"/>
    </row>
    <row r="4" spans="1:13" x14ac:dyDescent="0.25">
      <c r="A4" t="s">
        <v>6</v>
      </c>
      <c r="B4" t="s">
        <v>4</v>
      </c>
      <c r="C4" s="13">
        <v>24767.89</v>
      </c>
      <c r="D4" s="12"/>
    </row>
    <row r="5" spans="1:13" x14ac:dyDescent="0.25">
      <c r="A5" t="s">
        <v>7</v>
      </c>
      <c r="B5" t="s">
        <v>4</v>
      </c>
      <c r="C5" s="13">
        <v>30846.91</v>
      </c>
      <c r="D5" s="12"/>
      <c r="G5" s="9" t="s">
        <v>29</v>
      </c>
      <c r="H5" s="10" t="s">
        <v>0</v>
      </c>
      <c r="I5" s="10" t="s">
        <v>1</v>
      </c>
      <c r="J5" s="10" t="s">
        <v>2</v>
      </c>
    </row>
    <row r="6" spans="1:13" x14ac:dyDescent="0.25">
      <c r="A6" t="s">
        <v>8</v>
      </c>
      <c r="B6" t="s">
        <v>4</v>
      </c>
      <c r="C6" s="13">
        <v>33301.019999999997</v>
      </c>
      <c r="D6" s="12"/>
      <c r="G6" s="7" t="s">
        <v>30</v>
      </c>
      <c r="H6" s="8">
        <f t="shared" ref="H6:H7" si="0">COUNTA(A2:A21)</f>
        <v>20</v>
      </c>
      <c r="I6" s="8">
        <f t="shared" ref="I6" si="1">COUNTA(B2:B21)</f>
        <v>19</v>
      </c>
      <c r="J6" s="8">
        <f t="shared" ref="J6" si="2">COUNTA(C2:C21)</f>
        <v>20</v>
      </c>
    </row>
    <row r="7" spans="1:13" x14ac:dyDescent="0.25">
      <c r="A7" t="s">
        <v>9</v>
      </c>
      <c r="B7" t="s">
        <v>4</v>
      </c>
      <c r="C7" s="13">
        <v>33981.11</v>
      </c>
      <c r="D7" s="12"/>
      <c r="G7" s="7" t="s">
        <v>31</v>
      </c>
      <c r="H7" s="8">
        <f>COUNTBLANK(Table1[EmployeeName])</f>
        <v>0</v>
      </c>
      <c r="I7" s="8">
        <f>COUNTBLANK(Table1[JobTitle])</f>
        <v>1</v>
      </c>
      <c r="J7" s="8">
        <f>COUNTBLANK(Table1[TotalPay])</f>
        <v>0</v>
      </c>
    </row>
    <row r="8" spans="1:13" x14ac:dyDescent="0.25">
      <c r="A8" t="s">
        <v>10</v>
      </c>
      <c r="B8" t="s">
        <v>4</v>
      </c>
      <c r="C8" s="13">
        <v>44060.19</v>
      </c>
      <c r="D8" s="12"/>
      <c r="G8" s="7" t="s">
        <v>24</v>
      </c>
      <c r="H8" s="8">
        <f>COUNT(Table1[EmployeeName])</f>
        <v>0</v>
      </c>
      <c r="I8" s="8">
        <f>COUNT(Table1[JobTitle])</f>
        <v>0</v>
      </c>
      <c r="J8" s="8">
        <f>COUNT(Table1[TotalPay])</f>
        <v>20</v>
      </c>
    </row>
    <row r="9" spans="1:13" x14ac:dyDescent="0.25">
      <c r="A9" t="s">
        <v>11</v>
      </c>
      <c r="B9" t="s">
        <v>4</v>
      </c>
      <c r="C9" s="13">
        <v>47239.4</v>
      </c>
      <c r="D9" s="12"/>
      <c r="H9" s="11"/>
    </row>
    <row r="10" spans="1:13" x14ac:dyDescent="0.25">
      <c r="A10" t="s">
        <v>12</v>
      </c>
      <c r="B10" t="s">
        <v>4</v>
      </c>
      <c r="C10" s="13">
        <v>93889.05</v>
      </c>
      <c r="D10" s="12"/>
    </row>
    <row r="11" spans="1:13" x14ac:dyDescent="0.25">
      <c r="A11" t="s">
        <v>13</v>
      </c>
      <c r="B11" t="s">
        <v>4</v>
      </c>
      <c r="C11" s="13">
        <v>113566.54000000001</v>
      </c>
      <c r="D11" s="12"/>
    </row>
    <row r="12" spans="1:13" x14ac:dyDescent="0.25">
      <c r="A12" t="s">
        <v>14</v>
      </c>
      <c r="B12" t="s">
        <v>4</v>
      </c>
      <c r="C12" s="13">
        <v>121901.75</v>
      </c>
      <c r="D12" s="12"/>
    </row>
    <row r="13" spans="1:13" ht="21" x14ac:dyDescent="0.25">
      <c r="A13" t="s">
        <v>15</v>
      </c>
      <c r="B13" t="s">
        <v>4</v>
      </c>
      <c r="C13" s="13">
        <v>122545.01999999999</v>
      </c>
      <c r="D13" s="12"/>
      <c r="G13" s="17" t="s">
        <v>32</v>
      </c>
      <c r="H13" s="18"/>
      <c r="I13" s="18"/>
      <c r="J13" s="18"/>
      <c r="K13" s="18"/>
      <c r="L13" s="18"/>
      <c r="M13" s="19"/>
    </row>
    <row r="14" spans="1:13" ht="18.75" x14ac:dyDescent="0.25">
      <c r="A14" t="s">
        <v>16</v>
      </c>
      <c r="B14" t="s">
        <v>4</v>
      </c>
      <c r="C14" s="13">
        <v>125425.35</v>
      </c>
      <c r="D14" s="12"/>
      <c r="G14" s="3" t="s">
        <v>25</v>
      </c>
      <c r="H14" s="4" t="s">
        <v>33</v>
      </c>
      <c r="I14" s="5"/>
      <c r="J14" s="5"/>
      <c r="K14" s="5"/>
      <c r="L14" s="5"/>
      <c r="M14" s="6"/>
    </row>
    <row r="15" spans="1:13" ht="18.75" x14ac:dyDescent="0.25">
      <c r="A15" t="s">
        <v>17</v>
      </c>
      <c r="B15" t="s">
        <v>4</v>
      </c>
      <c r="C15" s="13">
        <v>128639.4</v>
      </c>
      <c r="D15" s="12"/>
      <c r="G15" s="3" t="s">
        <v>27</v>
      </c>
      <c r="H15" s="4" t="s">
        <v>34</v>
      </c>
      <c r="I15" s="5"/>
      <c r="J15" s="5"/>
      <c r="K15" s="5"/>
      <c r="L15" s="5"/>
      <c r="M15" s="6"/>
    </row>
    <row r="16" spans="1:13" x14ac:dyDescent="0.25">
      <c r="A16" t="s">
        <v>18</v>
      </c>
      <c r="B16" t="s">
        <v>4</v>
      </c>
      <c r="C16" s="13">
        <v>132357.27000000002</v>
      </c>
      <c r="D16" s="12"/>
    </row>
    <row r="17" spans="1:8" x14ac:dyDescent="0.25">
      <c r="A17" t="s">
        <v>19</v>
      </c>
      <c r="C17" s="13">
        <v>132420.15</v>
      </c>
      <c r="D17" s="12"/>
      <c r="G17" s="9" t="s">
        <v>29</v>
      </c>
      <c r="H17" s="10" t="s">
        <v>2</v>
      </c>
    </row>
    <row r="18" spans="1:8" x14ac:dyDescent="0.25">
      <c r="A18" t="s">
        <v>20</v>
      </c>
      <c r="B18" t="s">
        <v>4</v>
      </c>
      <c r="C18" s="13">
        <v>132616.45000000001</v>
      </c>
      <c r="D18" s="12"/>
      <c r="G18" s="7" t="s">
        <v>32</v>
      </c>
      <c r="H18" s="15">
        <f>SUM(Table1[TotalPay])</f>
        <v>1745629.0899999999</v>
      </c>
    </row>
    <row r="19" spans="1:8" x14ac:dyDescent="0.25">
      <c r="A19" t="s">
        <v>21</v>
      </c>
      <c r="B19" t="s">
        <v>4</v>
      </c>
      <c r="C19" s="13">
        <v>133709.18</v>
      </c>
      <c r="D19" s="12"/>
      <c r="H19" t="s">
        <v>40</v>
      </c>
    </row>
    <row r="20" spans="1:8" x14ac:dyDescent="0.25">
      <c r="A20" t="s">
        <v>22</v>
      </c>
      <c r="B20" t="s">
        <v>4</v>
      </c>
      <c r="C20" s="13">
        <v>134490.97</v>
      </c>
      <c r="D20" s="12"/>
    </row>
    <row r="21" spans="1:8" x14ac:dyDescent="0.25">
      <c r="A21" t="s">
        <v>23</v>
      </c>
      <c r="B21" t="s">
        <v>4</v>
      </c>
      <c r="C21" s="13">
        <v>136775.35999999999</v>
      </c>
      <c r="D21" s="12"/>
    </row>
    <row r="22" spans="1:8" x14ac:dyDescent="0.25">
      <c r="D22" s="12"/>
    </row>
    <row r="23" spans="1:8" x14ac:dyDescent="0.25">
      <c r="D23" s="12"/>
    </row>
    <row r="24" spans="1:8" x14ac:dyDescent="0.25">
      <c r="D24" s="12"/>
    </row>
    <row r="25" spans="1:8" x14ac:dyDescent="0.25">
      <c r="D25" s="12"/>
    </row>
    <row r="26" spans="1:8" x14ac:dyDescent="0.25">
      <c r="D26" s="12"/>
    </row>
    <row r="27" spans="1:8" x14ac:dyDescent="0.25">
      <c r="D27" s="12"/>
    </row>
    <row r="28" spans="1:8" x14ac:dyDescent="0.25">
      <c r="D28" s="12"/>
    </row>
    <row r="29" spans="1:8" x14ac:dyDescent="0.25">
      <c r="D29" s="12"/>
    </row>
    <row r="30" spans="1:8" x14ac:dyDescent="0.25">
      <c r="D30" s="12"/>
    </row>
    <row r="31" spans="1:8" x14ac:dyDescent="0.25">
      <c r="D31" s="12"/>
    </row>
    <row r="32" spans="1:8" x14ac:dyDescent="0.25">
      <c r="D32" s="12"/>
    </row>
    <row r="33" spans="4:4" x14ac:dyDescent="0.25">
      <c r="D33" s="12"/>
    </row>
    <row r="34" spans="4:4" x14ac:dyDescent="0.25">
      <c r="D34" s="12"/>
    </row>
    <row r="35" spans="4:4" x14ac:dyDescent="0.25">
      <c r="D35" s="12"/>
    </row>
    <row r="36" spans="4:4" x14ac:dyDescent="0.25">
      <c r="D36" s="12"/>
    </row>
    <row r="37" spans="4:4" x14ac:dyDescent="0.25">
      <c r="D37" s="12"/>
    </row>
    <row r="38" spans="4:4" x14ac:dyDescent="0.25">
      <c r="D38" s="12"/>
    </row>
    <row r="39" spans="4:4" x14ac:dyDescent="0.25">
      <c r="D39" s="12"/>
    </row>
    <row r="40" spans="4:4" x14ac:dyDescent="0.25">
      <c r="D40" s="12"/>
    </row>
    <row r="41" spans="4:4" x14ac:dyDescent="0.25">
      <c r="D41" s="12"/>
    </row>
    <row r="42" spans="4:4" x14ac:dyDescent="0.25">
      <c r="D42" s="12"/>
    </row>
    <row r="43" spans="4:4" x14ac:dyDescent="0.25">
      <c r="D43" s="12"/>
    </row>
    <row r="44" spans="4:4" x14ac:dyDescent="0.25">
      <c r="D44" s="12"/>
    </row>
    <row r="45" spans="4:4" x14ac:dyDescent="0.25">
      <c r="D45" s="12"/>
    </row>
    <row r="46" spans="4:4" x14ac:dyDescent="0.25">
      <c r="D46" s="12"/>
    </row>
    <row r="47" spans="4:4" x14ac:dyDescent="0.25">
      <c r="D47" s="12"/>
    </row>
    <row r="48" spans="4:4" x14ac:dyDescent="0.25">
      <c r="D48" s="12"/>
    </row>
    <row r="49" spans="4:4" x14ac:dyDescent="0.25">
      <c r="D49" s="12"/>
    </row>
    <row r="50" spans="4:4" x14ac:dyDescent="0.25">
      <c r="D50" s="12"/>
    </row>
    <row r="51" spans="4:4" x14ac:dyDescent="0.25">
      <c r="D51" s="12"/>
    </row>
    <row r="52" spans="4:4" x14ac:dyDescent="0.25">
      <c r="D52" s="12"/>
    </row>
    <row r="53" spans="4:4" x14ac:dyDescent="0.25">
      <c r="D53" s="12"/>
    </row>
    <row r="54" spans="4:4" x14ac:dyDescent="0.25">
      <c r="D54" s="12"/>
    </row>
    <row r="55" spans="4:4" x14ac:dyDescent="0.25">
      <c r="D55" s="12"/>
    </row>
    <row r="56" spans="4:4" x14ac:dyDescent="0.25">
      <c r="D56" s="12"/>
    </row>
    <row r="57" spans="4:4" x14ac:dyDescent="0.25">
      <c r="D57" s="12"/>
    </row>
    <row r="58" spans="4:4" x14ac:dyDescent="0.25">
      <c r="D58" s="12"/>
    </row>
    <row r="59" spans="4:4" x14ac:dyDescent="0.25">
      <c r="D59" s="12"/>
    </row>
    <row r="60" spans="4:4" x14ac:dyDescent="0.25">
      <c r="D60" s="12"/>
    </row>
    <row r="61" spans="4:4" x14ac:dyDescent="0.25">
      <c r="D61" s="12"/>
    </row>
    <row r="62" spans="4:4" x14ac:dyDescent="0.25">
      <c r="D62" s="12"/>
    </row>
    <row r="63" spans="4:4" x14ac:dyDescent="0.25">
      <c r="D63" s="12"/>
    </row>
    <row r="64" spans="4:4" x14ac:dyDescent="0.25">
      <c r="D64" s="12"/>
    </row>
    <row r="65" spans="4:4" x14ac:dyDescent="0.25">
      <c r="D65" s="12"/>
    </row>
    <row r="66" spans="4:4" x14ac:dyDescent="0.25">
      <c r="D66" s="12"/>
    </row>
    <row r="67" spans="4:4" x14ac:dyDescent="0.25">
      <c r="D67" s="12"/>
    </row>
    <row r="68" spans="4:4" x14ac:dyDescent="0.25">
      <c r="D68" s="12"/>
    </row>
    <row r="69" spans="4:4" x14ac:dyDescent="0.25">
      <c r="D69" s="12"/>
    </row>
    <row r="70" spans="4:4" x14ac:dyDescent="0.25">
      <c r="D70" s="12"/>
    </row>
    <row r="71" spans="4:4" x14ac:dyDescent="0.25">
      <c r="D71" s="12"/>
    </row>
    <row r="72" spans="4:4" x14ac:dyDescent="0.25">
      <c r="D72" s="12"/>
    </row>
    <row r="73" spans="4:4" x14ac:dyDescent="0.25">
      <c r="D73" s="12"/>
    </row>
    <row r="74" spans="4:4" x14ac:dyDescent="0.25">
      <c r="D74" s="12"/>
    </row>
    <row r="75" spans="4:4" x14ac:dyDescent="0.25">
      <c r="D75" s="12"/>
    </row>
    <row r="76" spans="4:4" x14ac:dyDescent="0.25">
      <c r="D76" s="12"/>
    </row>
    <row r="77" spans="4:4" x14ac:dyDescent="0.25">
      <c r="D77" s="12"/>
    </row>
    <row r="78" spans="4:4" x14ac:dyDescent="0.25">
      <c r="D78" s="12"/>
    </row>
    <row r="79" spans="4:4" x14ac:dyDescent="0.25">
      <c r="D79" s="12"/>
    </row>
    <row r="80" spans="4:4" x14ac:dyDescent="0.25">
      <c r="D80" s="12"/>
    </row>
    <row r="81" spans="4:4" x14ac:dyDescent="0.25">
      <c r="D81" s="12"/>
    </row>
    <row r="82" spans="4:4" x14ac:dyDescent="0.25">
      <c r="D82" s="12"/>
    </row>
    <row r="83" spans="4:4" x14ac:dyDescent="0.25">
      <c r="D83" s="12"/>
    </row>
    <row r="84" spans="4:4" x14ac:dyDescent="0.25">
      <c r="D84" s="12"/>
    </row>
    <row r="85" spans="4:4" x14ac:dyDescent="0.25">
      <c r="D85" s="12"/>
    </row>
    <row r="86" spans="4:4" x14ac:dyDescent="0.25">
      <c r="D86" s="12"/>
    </row>
    <row r="87" spans="4:4" x14ac:dyDescent="0.25">
      <c r="D87" s="12"/>
    </row>
    <row r="88" spans="4:4" x14ac:dyDescent="0.25">
      <c r="D88" s="12"/>
    </row>
    <row r="89" spans="4:4" x14ac:dyDescent="0.25">
      <c r="D89" s="12"/>
    </row>
    <row r="90" spans="4:4" x14ac:dyDescent="0.25">
      <c r="D90" s="12"/>
    </row>
    <row r="91" spans="4:4" x14ac:dyDescent="0.25">
      <c r="D91" s="12"/>
    </row>
    <row r="92" spans="4:4" x14ac:dyDescent="0.25">
      <c r="D92" s="12"/>
    </row>
    <row r="93" spans="4:4" x14ac:dyDescent="0.25">
      <c r="D93" s="12"/>
    </row>
    <row r="94" spans="4:4" x14ac:dyDescent="0.25">
      <c r="D94" s="12"/>
    </row>
    <row r="95" spans="4:4" x14ac:dyDescent="0.25">
      <c r="D95" s="12"/>
    </row>
    <row r="96" spans="4:4" x14ac:dyDescent="0.25">
      <c r="D96" s="12"/>
    </row>
    <row r="97" spans="4:4" x14ac:dyDescent="0.25">
      <c r="D97" s="12"/>
    </row>
    <row r="98" spans="4:4" x14ac:dyDescent="0.25">
      <c r="D98" s="12"/>
    </row>
    <row r="99" spans="4:4" x14ac:dyDescent="0.25">
      <c r="D99" s="12"/>
    </row>
    <row r="100" spans="4:4" x14ac:dyDescent="0.25">
      <c r="D100" s="12"/>
    </row>
    <row r="101" spans="4:4" x14ac:dyDescent="0.25">
      <c r="D101" s="12"/>
    </row>
    <row r="102" spans="4:4" x14ac:dyDescent="0.25">
      <c r="D102" s="12"/>
    </row>
    <row r="103" spans="4:4" x14ac:dyDescent="0.25">
      <c r="D103" s="12"/>
    </row>
    <row r="104" spans="4:4" x14ac:dyDescent="0.25">
      <c r="D104" s="12"/>
    </row>
    <row r="105" spans="4:4" x14ac:dyDescent="0.25">
      <c r="D105" s="12"/>
    </row>
    <row r="106" spans="4:4" x14ac:dyDescent="0.25">
      <c r="D106" s="12"/>
    </row>
    <row r="107" spans="4:4" x14ac:dyDescent="0.25">
      <c r="D107" s="12"/>
    </row>
    <row r="108" spans="4:4" x14ac:dyDescent="0.25">
      <c r="D108" s="12"/>
    </row>
    <row r="109" spans="4:4" x14ac:dyDescent="0.25">
      <c r="D109" s="12"/>
    </row>
    <row r="110" spans="4:4" x14ac:dyDescent="0.25">
      <c r="D110" s="12"/>
    </row>
    <row r="111" spans="4:4" x14ac:dyDescent="0.25">
      <c r="D111" s="12"/>
    </row>
    <row r="112" spans="4:4" x14ac:dyDescent="0.25">
      <c r="D112" s="12"/>
    </row>
    <row r="113" spans="4:4" x14ac:dyDescent="0.25">
      <c r="D113" s="12"/>
    </row>
    <row r="114" spans="4:4" x14ac:dyDescent="0.25">
      <c r="D114" s="12"/>
    </row>
    <row r="115" spans="4:4" x14ac:dyDescent="0.25">
      <c r="D115" s="12"/>
    </row>
    <row r="116" spans="4:4" x14ac:dyDescent="0.25">
      <c r="D116" s="12"/>
    </row>
    <row r="117" spans="4:4" x14ac:dyDescent="0.25">
      <c r="D117" s="12"/>
    </row>
    <row r="118" spans="4:4" x14ac:dyDescent="0.25">
      <c r="D118" s="12"/>
    </row>
    <row r="119" spans="4:4" x14ac:dyDescent="0.25">
      <c r="D119" s="12"/>
    </row>
    <row r="120" spans="4:4" x14ac:dyDescent="0.25">
      <c r="D120" s="12"/>
    </row>
    <row r="121" spans="4:4" x14ac:dyDescent="0.25">
      <c r="D121" s="12"/>
    </row>
    <row r="122" spans="4:4" x14ac:dyDescent="0.25">
      <c r="D122" s="12"/>
    </row>
    <row r="123" spans="4:4" x14ac:dyDescent="0.25">
      <c r="D123" s="12"/>
    </row>
    <row r="124" spans="4:4" x14ac:dyDescent="0.25">
      <c r="D124" s="12"/>
    </row>
    <row r="125" spans="4:4" x14ac:dyDescent="0.25">
      <c r="D125" s="12"/>
    </row>
    <row r="126" spans="4:4" x14ac:dyDescent="0.25">
      <c r="D126" s="12"/>
    </row>
    <row r="127" spans="4:4" x14ac:dyDescent="0.25">
      <c r="D127" s="12"/>
    </row>
    <row r="128" spans="4:4" x14ac:dyDescent="0.25">
      <c r="D128" s="12"/>
    </row>
    <row r="129" spans="1:4" x14ac:dyDescent="0.25">
      <c r="D129" s="12"/>
    </row>
    <row r="130" spans="1:4" x14ac:dyDescent="0.25">
      <c r="D130" s="12"/>
    </row>
    <row r="131" spans="1:4" x14ac:dyDescent="0.25">
      <c r="D131" s="12"/>
    </row>
    <row r="132" spans="1:4" x14ac:dyDescent="0.25">
      <c r="D132" s="12"/>
    </row>
    <row r="133" spans="1:4" x14ac:dyDescent="0.25">
      <c r="D133" s="12"/>
    </row>
    <row r="134" spans="1:4" x14ac:dyDescent="0.25">
      <c r="D134" s="12"/>
    </row>
    <row r="135" spans="1:4" x14ac:dyDescent="0.25">
      <c r="D135" s="12"/>
    </row>
    <row r="136" spans="1:4" x14ac:dyDescent="0.25">
      <c r="D136" s="12"/>
    </row>
    <row r="137" spans="1:4" x14ac:dyDescent="0.25">
      <c r="D137" s="12"/>
    </row>
    <row r="138" spans="1:4" x14ac:dyDescent="0.25">
      <c r="D138" s="12"/>
    </row>
    <row r="139" spans="1:4" x14ac:dyDescent="0.25">
      <c r="D139" s="12"/>
    </row>
    <row r="140" spans="1:4" x14ac:dyDescent="0.25">
      <c r="D140" s="12"/>
    </row>
    <row r="141" spans="1:4" x14ac:dyDescent="0.25">
      <c r="D141" s="12"/>
    </row>
    <row r="142" spans="1:4" x14ac:dyDescent="0.25">
      <c r="D142" s="12"/>
    </row>
    <row r="143" spans="1:4" x14ac:dyDescent="0.25">
      <c r="D143" s="12"/>
    </row>
    <row r="144" spans="1:4" x14ac:dyDescent="0.25">
      <c r="A144" s="2"/>
      <c r="D144" s="12"/>
    </row>
    <row r="145" spans="4:4" x14ac:dyDescent="0.25">
      <c r="D145" s="12"/>
    </row>
    <row r="146" spans="4:4" x14ac:dyDescent="0.25">
      <c r="D146" s="12"/>
    </row>
    <row r="147" spans="4:4" x14ac:dyDescent="0.25">
      <c r="D147" s="12"/>
    </row>
    <row r="148" spans="4:4" x14ac:dyDescent="0.25">
      <c r="D148" s="12"/>
    </row>
    <row r="149" spans="4:4" x14ac:dyDescent="0.25">
      <c r="D149" s="12"/>
    </row>
    <row r="150" spans="4:4" x14ac:dyDescent="0.25">
      <c r="D150" s="12"/>
    </row>
    <row r="151" spans="4:4" x14ac:dyDescent="0.25">
      <c r="D151" s="12"/>
    </row>
    <row r="152" spans="4:4" x14ac:dyDescent="0.25">
      <c r="D152" s="12"/>
    </row>
    <row r="153" spans="4:4" x14ac:dyDescent="0.25">
      <c r="D153" s="12"/>
    </row>
    <row r="154" spans="4:4" x14ac:dyDescent="0.25">
      <c r="D154" s="12"/>
    </row>
    <row r="155" spans="4:4" x14ac:dyDescent="0.25">
      <c r="D155" s="12"/>
    </row>
    <row r="156" spans="4:4" x14ac:dyDescent="0.25">
      <c r="D156" s="12"/>
    </row>
    <row r="157" spans="4:4" x14ac:dyDescent="0.25">
      <c r="D157" s="12"/>
    </row>
    <row r="158" spans="4:4" x14ac:dyDescent="0.25">
      <c r="D158" s="12"/>
    </row>
    <row r="159" spans="4:4" x14ac:dyDescent="0.25">
      <c r="D159" s="12"/>
    </row>
    <row r="160" spans="4:4" x14ac:dyDescent="0.25">
      <c r="D160" s="12"/>
    </row>
    <row r="161" spans="4:4" x14ac:dyDescent="0.25">
      <c r="D161" s="12"/>
    </row>
    <row r="162" spans="4:4" x14ac:dyDescent="0.25">
      <c r="D162" s="12"/>
    </row>
    <row r="163" spans="4:4" x14ac:dyDescent="0.25">
      <c r="D163" s="12"/>
    </row>
    <row r="164" spans="4:4" x14ac:dyDescent="0.25">
      <c r="D164" s="12"/>
    </row>
    <row r="165" spans="4:4" x14ac:dyDescent="0.25">
      <c r="D165" s="12"/>
    </row>
    <row r="166" spans="4:4" x14ac:dyDescent="0.25">
      <c r="D166" s="12"/>
    </row>
    <row r="167" spans="4:4" x14ac:dyDescent="0.25">
      <c r="D167" s="12"/>
    </row>
    <row r="168" spans="4:4" x14ac:dyDescent="0.25">
      <c r="D168" s="12"/>
    </row>
    <row r="169" spans="4:4" x14ac:dyDescent="0.25">
      <c r="D169" s="12"/>
    </row>
    <row r="170" spans="4:4" x14ac:dyDescent="0.25">
      <c r="D170" s="12"/>
    </row>
    <row r="171" spans="4:4" x14ac:dyDescent="0.25">
      <c r="D171" s="12"/>
    </row>
    <row r="172" spans="4:4" x14ac:dyDescent="0.25">
      <c r="D172" s="12"/>
    </row>
    <row r="173" spans="4:4" x14ac:dyDescent="0.25">
      <c r="D173" s="12"/>
    </row>
    <row r="174" spans="4:4" x14ac:dyDescent="0.25">
      <c r="D174" s="12"/>
    </row>
    <row r="175" spans="4:4" x14ac:dyDescent="0.25">
      <c r="D175" s="12"/>
    </row>
    <row r="176" spans="4:4" x14ac:dyDescent="0.25">
      <c r="D176" s="12"/>
    </row>
    <row r="177" spans="4:4" x14ac:dyDescent="0.25">
      <c r="D177" s="12"/>
    </row>
    <row r="178" spans="4:4" x14ac:dyDescent="0.25">
      <c r="D178" s="12"/>
    </row>
    <row r="179" spans="4:4" x14ac:dyDescent="0.25">
      <c r="D179" s="12"/>
    </row>
    <row r="180" spans="4:4" x14ac:dyDescent="0.25">
      <c r="D180" s="12"/>
    </row>
    <row r="181" spans="4:4" x14ac:dyDescent="0.25">
      <c r="D181" s="12"/>
    </row>
    <row r="182" spans="4:4" x14ac:dyDescent="0.25">
      <c r="D182" s="12"/>
    </row>
    <row r="183" spans="4:4" x14ac:dyDescent="0.25">
      <c r="D183" s="12"/>
    </row>
    <row r="184" spans="4:4" x14ac:dyDescent="0.25">
      <c r="D184" s="12"/>
    </row>
    <row r="185" spans="4:4" x14ac:dyDescent="0.25">
      <c r="D185" s="12"/>
    </row>
    <row r="186" spans="4:4" x14ac:dyDescent="0.25">
      <c r="D186" s="12"/>
    </row>
    <row r="187" spans="4:4" x14ac:dyDescent="0.25">
      <c r="D187" s="12"/>
    </row>
    <row r="188" spans="4:4" x14ac:dyDescent="0.25">
      <c r="D188" s="12"/>
    </row>
    <row r="189" spans="4:4" x14ac:dyDescent="0.25">
      <c r="D189" s="12"/>
    </row>
    <row r="190" spans="4:4" x14ac:dyDescent="0.25">
      <c r="D190" s="12"/>
    </row>
    <row r="191" spans="4:4" x14ac:dyDescent="0.25">
      <c r="D191" s="12"/>
    </row>
    <row r="192" spans="4:4" x14ac:dyDescent="0.25">
      <c r="D192" s="12"/>
    </row>
    <row r="193" spans="4:4" x14ac:dyDescent="0.25">
      <c r="D193" s="12"/>
    </row>
    <row r="194" spans="4:4" x14ac:dyDescent="0.25">
      <c r="D194" s="12"/>
    </row>
    <row r="195" spans="4:4" x14ac:dyDescent="0.25">
      <c r="D195" s="12"/>
    </row>
    <row r="196" spans="4:4" x14ac:dyDescent="0.25">
      <c r="D196" s="12"/>
    </row>
    <row r="197" spans="4:4" x14ac:dyDescent="0.25">
      <c r="D197" s="12"/>
    </row>
    <row r="198" spans="4:4" x14ac:dyDescent="0.25">
      <c r="D198" s="12"/>
    </row>
    <row r="199" spans="4:4" x14ac:dyDescent="0.25">
      <c r="D199" s="12"/>
    </row>
    <row r="200" spans="4:4" x14ac:dyDescent="0.25">
      <c r="D200" s="12"/>
    </row>
    <row r="201" spans="4:4" x14ac:dyDescent="0.25">
      <c r="D201" s="12"/>
    </row>
    <row r="202" spans="4:4" x14ac:dyDescent="0.25">
      <c r="D202" s="12"/>
    </row>
    <row r="203" spans="4:4" x14ac:dyDescent="0.25">
      <c r="D203" s="12"/>
    </row>
    <row r="204" spans="4:4" x14ac:dyDescent="0.25">
      <c r="D204" s="12"/>
    </row>
    <row r="205" spans="4:4" x14ac:dyDescent="0.25">
      <c r="D205" s="12"/>
    </row>
    <row r="206" spans="4:4" x14ac:dyDescent="0.25">
      <c r="D206" s="12"/>
    </row>
    <row r="207" spans="4:4" x14ac:dyDescent="0.25">
      <c r="D207" s="12"/>
    </row>
    <row r="208" spans="4:4" x14ac:dyDescent="0.25">
      <c r="D208" s="12"/>
    </row>
    <row r="209" spans="4:4" x14ac:dyDescent="0.25">
      <c r="D209" s="12"/>
    </row>
    <row r="210" spans="4:4" x14ac:dyDescent="0.25">
      <c r="D210" s="12"/>
    </row>
    <row r="211" spans="4:4" x14ac:dyDescent="0.25">
      <c r="D211" s="12"/>
    </row>
    <row r="212" spans="4:4" x14ac:dyDescent="0.25">
      <c r="D212" s="12"/>
    </row>
    <row r="213" spans="4:4" x14ac:dyDescent="0.25">
      <c r="D213" s="12"/>
    </row>
    <row r="214" spans="4:4" x14ac:dyDescent="0.25">
      <c r="D214" s="12"/>
    </row>
    <row r="215" spans="4:4" x14ac:dyDescent="0.25">
      <c r="D215" s="12"/>
    </row>
    <row r="216" spans="4:4" x14ac:dyDescent="0.25">
      <c r="D216" s="12"/>
    </row>
    <row r="217" spans="4:4" x14ac:dyDescent="0.25">
      <c r="D217" s="12"/>
    </row>
    <row r="218" spans="4:4" x14ac:dyDescent="0.25">
      <c r="D218" s="12"/>
    </row>
    <row r="219" spans="4:4" x14ac:dyDescent="0.25">
      <c r="D219" s="12"/>
    </row>
    <row r="220" spans="4:4" x14ac:dyDescent="0.25">
      <c r="D220" s="12"/>
    </row>
    <row r="221" spans="4:4" x14ac:dyDescent="0.25">
      <c r="D221" s="12"/>
    </row>
    <row r="222" spans="4:4" x14ac:dyDescent="0.25">
      <c r="D222" s="12"/>
    </row>
    <row r="223" spans="4:4" x14ac:dyDescent="0.25">
      <c r="D223" s="12"/>
    </row>
    <row r="224" spans="4:4" x14ac:dyDescent="0.25">
      <c r="D224" s="12"/>
    </row>
    <row r="225" spans="4:4" x14ac:dyDescent="0.25">
      <c r="D225" s="12"/>
    </row>
    <row r="226" spans="4:4" x14ac:dyDescent="0.25">
      <c r="D226" s="12"/>
    </row>
    <row r="227" spans="4:4" x14ac:dyDescent="0.25">
      <c r="D227" s="12"/>
    </row>
    <row r="228" spans="4:4" x14ac:dyDescent="0.25">
      <c r="D228" s="12"/>
    </row>
    <row r="229" spans="4:4" x14ac:dyDescent="0.25">
      <c r="D229" s="12"/>
    </row>
    <row r="230" spans="4:4" x14ac:dyDescent="0.25">
      <c r="D230" s="12"/>
    </row>
    <row r="231" spans="4:4" x14ac:dyDescent="0.25">
      <c r="D231" s="12"/>
    </row>
    <row r="232" spans="4:4" x14ac:dyDescent="0.25">
      <c r="D232" s="12"/>
    </row>
    <row r="233" spans="4:4" x14ac:dyDescent="0.25">
      <c r="D233" s="12"/>
    </row>
    <row r="234" spans="4:4" x14ac:dyDescent="0.25">
      <c r="D234" s="12"/>
    </row>
    <row r="235" spans="4:4" x14ac:dyDescent="0.25">
      <c r="D235" s="12"/>
    </row>
    <row r="236" spans="4:4" x14ac:dyDescent="0.25">
      <c r="D236" s="12"/>
    </row>
    <row r="237" spans="4:4" x14ac:dyDescent="0.25">
      <c r="D237" s="12"/>
    </row>
    <row r="238" spans="4:4" x14ac:dyDescent="0.25">
      <c r="D238" s="12"/>
    </row>
    <row r="239" spans="4:4" x14ac:dyDescent="0.25">
      <c r="D239" s="12"/>
    </row>
    <row r="240" spans="4:4" x14ac:dyDescent="0.25">
      <c r="D240" s="12"/>
    </row>
    <row r="241" spans="4:4" x14ac:dyDescent="0.25">
      <c r="D241" s="12"/>
    </row>
    <row r="242" spans="4:4" x14ac:dyDescent="0.25">
      <c r="D242" s="12"/>
    </row>
    <row r="243" spans="4:4" x14ac:dyDescent="0.25">
      <c r="D243" s="12"/>
    </row>
    <row r="244" spans="4:4" x14ac:dyDescent="0.25">
      <c r="D244" s="12"/>
    </row>
    <row r="245" spans="4:4" x14ac:dyDescent="0.25">
      <c r="D245" s="12"/>
    </row>
    <row r="246" spans="4:4" x14ac:dyDescent="0.25">
      <c r="D246" s="12"/>
    </row>
    <row r="247" spans="4:4" x14ac:dyDescent="0.25">
      <c r="D247" s="12"/>
    </row>
    <row r="248" spans="4:4" x14ac:dyDescent="0.25">
      <c r="D248" s="12"/>
    </row>
    <row r="249" spans="4:4" x14ac:dyDescent="0.25">
      <c r="D249" s="12"/>
    </row>
  </sheetData>
  <mergeCells count="4">
    <mergeCell ref="G1:M1"/>
    <mergeCell ref="H2:M2"/>
    <mergeCell ref="H3:M3"/>
    <mergeCell ref="G13:M1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7BD2-A133-4B55-B610-893A71229228}">
  <dimension ref="D1:J10"/>
  <sheetViews>
    <sheetView workbookViewId="0">
      <selection activeCell="I10" sqref="I10"/>
    </sheetView>
  </sheetViews>
  <sheetFormatPr defaultRowHeight="15" x14ac:dyDescent="0.25"/>
  <cols>
    <col min="4" max="4" width="17.85546875" customWidth="1"/>
  </cols>
  <sheetData>
    <row r="1" spans="4:10" ht="21" x14ac:dyDescent="0.25">
      <c r="D1" s="17" t="s">
        <v>35</v>
      </c>
      <c r="E1" s="18"/>
      <c r="F1" s="18"/>
      <c r="G1" s="18"/>
      <c r="H1" s="18"/>
      <c r="I1" s="18"/>
      <c r="J1" s="19"/>
    </row>
    <row r="2" spans="4:10" ht="18.75" x14ac:dyDescent="0.3">
      <c r="D2" s="24" t="s">
        <v>36</v>
      </c>
      <c r="E2" s="25"/>
      <c r="F2" s="25"/>
      <c r="G2" s="25"/>
      <c r="H2" s="25"/>
      <c r="I2" s="25"/>
      <c r="J2" s="25"/>
    </row>
    <row r="5" spans="4:10" x14ac:dyDescent="0.25">
      <c r="D5" s="23" t="s">
        <v>37</v>
      </c>
      <c r="E5" s="23"/>
      <c r="F5" s="23"/>
      <c r="H5" s="14"/>
      <c r="I5" s="2">
        <f>12/579</f>
        <v>2.072538860103627E-2</v>
      </c>
    </row>
    <row r="6" spans="4:10" x14ac:dyDescent="0.25">
      <c r="H6" s="2"/>
    </row>
    <row r="7" spans="4:10" x14ac:dyDescent="0.25">
      <c r="D7" s="23" t="s">
        <v>38</v>
      </c>
      <c r="E7" s="23"/>
      <c r="F7" s="23"/>
      <c r="H7" s="2"/>
      <c r="I7" s="2">
        <f>43/803</f>
        <v>5.3549190535491904E-2</v>
      </c>
    </row>
    <row r="10" spans="4:10" x14ac:dyDescent="0.25">
      <c r="D10" s="23" t="s">
        <v>39</v>
      </c>
      <c r="E10" s="23"/>
      <c r="F10" s="23"/>
      <c r="G10" s="23"/>
      <c r="H10" s="23"/>
      <c r="I10" s="2">
        <f>'Data SANFRAN accountants'!C2/Table24[TotalPay]</f>
        <v>6.3452540195695298E-3</v>
      </c>
      <c r="J10" s="2"/>
    </row>
  </sheetData>
  <mergeCells count="5">
    <mergeCell ref="D10:H10"/>
    <mergeCell ref="D1:J1"/>
    <mergeCell ref="D2:J2"/>
    <mergeCell ref="D5:F5"/>
    <mergeCell ref="D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SANFRAN accountants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Friedturnip</dc:creator>
  <cp:lastModifiedBy>M P</cp:lastModifiedBy>
  <dcterms:created xsi:type="dcterms:W3CDTF">2021-11-24T20:58:48Z</dcterms:created>
  <dcterms:modified xsi:type="dcterms:W3CDTF">2025-03-19T16:44:46Z</dcterms:modified>
</cp:coreProperties>
</file>