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Sites\Data_Foundations_WithYouWithMe\Basic Analysis\Basic Data Aggregation\"/>
    </mc:Choice>
  </mc:AlternateContent>
  <xr:revisionPtr revIDLastSave="0" documentId="13_ncr:1_{5A0BC3F6-073C-4295-B3BD-A67429E8F775}" xr6:coauthVersionLast="47" xr6:coauthVersionMax="47" xr10:uidLastSave="{00000000-0000-0000-0000-000000000000}"/>
  <bookViews>
    <workbookView xWindow="1170" yWindow="1170" windowWidth="28590" windowHeight="14805" xr2:uid="{00000000-000D-0000-FFFF-FFFF00000000}"/>
  </bookViews>
  <sheets>
    <sheet name="DATA SANFRAN" sheetId="3" r:id="rId1"/>
  </sheets>
  <definedNames>
    <definedName name="_xlnm._FilterDatabase" localSheetId="0" hidden="1">'DATA SANFRAN'!$D$1:$D$248</definedName>
  </definedNames>
  <calcPr calcId="191029"/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V4" i="3"/>
  <c r="G3" i="3" s="1"/>
  <c r="E94" i="3" l="1"/>
  <c r="E45" i="3"/>
  <c r="E46" i="3"/>
  <c r="E154" i="3"/>
  <c r="E142" i="3"/>
  <c r="G113" i="3"/>
  <c r="G111" i="3"/>
  <c r="E77" i="3"/>
  <c r="G97" i="3"/>
  <c r="G33" i="3"/>
  <c r="G126" i="3"/>
  <c r="G176" i="3"/>
  <c r="G162" i="3"/>
  <c r="E76" i="3"/>
  <c r="G32" i="3"/>
  <c r="G49" i="3"/>
  <c r="E91" i="3"/>
  <c r="E14" i="3"/>
  <c r="E106" i="3"/>
  <c r="G178" i="3"/>
  <c r="G177" i="3"/>
  <c r="E92" i="3"/>
  <c r="E140" i="3"/>
  <c r="G47" i="3"/>
  <c r="E187" i="3"/>
  <c r="E78" i="3"/>
  <c r="G160" i="3"/>
  <c r="E125" i="3"/>
  <c r="E26" i="3"/>
  <c r="E75" i="3"/>
  <c r="G31" i="3"/>
  <c r="E172" i="3"/>
  <c r="E123" i="3"/>
  <c r="E74" i="3"/>
  <c r="E13" i="3"/>
  <c r="G145" i="3"/>
  <c r="G82" i="3"/>
  <c r="G29" i="3"/>
  <c r="G191" i="3"/>
  <c r="G114" i="3"/>
  <c r="G175" i="3"/>
  <c r="E139" i="3"/>
  <c r="G161" i="3"/>
  <c r="E186" i="3"/>
  <c r="G96" i="3"/>
  <c r="E171" i="3"/>
  <c r="E62" i="3"/>
  <c r="E12" i="3"/>
  <c r="G144" i="3"/>
  <c r="G81" i="3"/>
  <c r="G18" i="3"/>
  <c r="E93" i="3"/>
  <c r="E141" i="3"/>
  <c r="G48" i="3"/>
  <c r="E90" i="3"/>
  <c r="E138" i="3"/>
  <c r="G98" i="3"/>
  <c r="E27" i="3"/>
  <c r="G159" i="3"/>
  <c r="E124" i="3"/>
  <c r="G95" i="3"/>
  <c r="E122" i="3"/>
  <c r="E170" i="3"/>
  <c r="E110" i="3"/>
  <c r="E61" i="3"/>
  <c r="E11" i="3"/>
  <c r="G143" i="3"/>
  <c r="G80" i="3"/>
  <c r="G17" i="3"/>
  <c r="G64" i="3"/>
  <c r="E44" i="3"/>
  <c r="E43" i="3"/>
  <c r="E30" i="3"/>
  <c r="E188" i="3"/>
  <c r="E28" i="3"/>
  <c r="E126" i="3"/>
  <c r="E174" i="3"/>
  <c r="E173" i="3"/>
  <c r="G146" i="3"/>
  <c r="E158" i="3"/>
  <c r="E109" i="3"/>
  <c r="E60" i="3"/>
  <c r="G194" i="3"/>
  <c r="G130" i="3"/>
  <c r="G79" i="3"/>
  <c r="G16" i="3"/>
  <c r="G63" i="3"/>
  <c r="G66" i="3"/>
  <c r="E155" i="3"/>
  <c r="G127" i="3"/>
  <c r="G50" i="3"/>
  <c r="E190" i="3"/>
  <c r="E189" i="3"/>
  <c r="G112" i="3"/>
  <c r="E29" i="3"/>
  <c r="G34" i="3"/>
  <c r="E157" i="3"/>
  <c r="E108" i="3"/>
  <c r="E59" i="3"/>
  <c r="G193" i="3"/>
  <c r="G129" i="3"/>
  <c r="G15" i="3"/>
  <c r="E156" i="3"/>
  <c r="E107" i="3"/>
  <c r="E58" i="3"/>
  <c r="G192" i="3"/>
  <c r="G128" i="3"/>
  <c r="G65" i="3"/>
  <c r="G12" i="3"/>
  <c r="G14" i="3"/>
  <c r="G190" i="3"/>
  <c r="G94" i="3"/>
  <c r="G189" i="3"/>
  <c r="G13" i="3"/>
  <c r="E10" i="3"/>
  <c r="G62" i="3"/>
  <c r="E153" i="3"/>
  <c r="E41" i="3"/>
  <c r="G125" i="3"/>
  <c r="G61" i="3"/>
  <c r="E152" i="3"/>
  <c r="E72" i="3"/>
  <c r="E24" i="3"/>
  <c r="G124" i="3"/>
  <c r="G76" i="3"/>
  <c r="G28" i="3"/>
  <c r="E151" i="3"/>
  <c r="E103" i="3"/>
  <c r="E55" i="3"/>
  <c r="G187" i="3"/>
  <c r="G155" i="3"/>
  <c r="G107" i="3"/>
  <c r="G75" i="3"/>
  <c r="G59" i="3"/>
  <c r="G27" i="3"/>
  <c r="G11" i="3"/>
  <c r="E42" i="3"/>
  <c r="G158" i="3"/>
  <c r="G30" i="3"/>
  <c r="E185" i="3"/>
  <c r="E121" i="3"/>
  <c r="E89" i="3"/>
  <c r="E73" i="3"/>
  <c r="E9" i="3"/>
  <c r="G157" i="3"/>
  <c r="G109" i="3"/>
  <c r="G93" i="3"/>
  <c r="G45" i="3"/>
  <c r="E168" i="3"/>
  <c r="E120" i="3"/>
  <c r="E56" i="3"/>
  <c r="G172" i="3"/>
  <c r="G108" i="3"/>
  <c r="G92" i="3"/>
  <c r="G60" i="3"/>
  <c r="G44" i="3"/>
  <c r="E183" i="3"/>
  <c r="E167" i="3"/>
  <c r="E135" i="3"/>
  <c r="E119" i="3"/>
  <c r="E87" i="3"/>
  <c r="E71" i="3"/>
  <c r="E39" i="3"/>
  <c r="E23" i="3"/>
  <c r="E7" i="3"/>
  <c r="G171" i="3"/>
  <c r="G139" i="3"/>
  <c r="G123" i="3"/>
  <c r="G91" i="3"/>
  <c r="G43" i="3"/>
  <c r="E182" i="3"/>
  <c r="E166" i="3"/>
  <c r="E150" i="3"/>
  <c r="E134" i="3"/>
  <c r="E118" i="3"/>
  <c r="E102" i="3"/>
  <c r="E86" i="3"/>
  <c r="E70" i="3"/>
  <c r="E54" i="3"/>
  <c r="E38" i="3"/>
  <c r="E22" i="3"/>
  <c r="E6" i="3"/>
  <c r="G186" i="3"/>
  <c r="G170" i="3"/>
  <c r="G154" i="3"/>
  <c r="G138" i="3"/>
  <c r="G122" i="3"/>
  <c r="G106" i="3"/>
  <c r="G90" i="3"/>
  <c r="G74" i="3"/>
  <c r="G58" i="3"/>
  <c r="G42" i="3"/>
  <c r="G26" i="3"/>
  <c r="G10" i="3"/>
  <c r="E181" i="3"/>
  <c r="E165" i="3"/>
  <c r="E149" i="3"/>
  <c r="E133" i="3"/>
  <c r="E117" i="3"/>
  <c r="E101" i="3"/>
  <c r="E85" i="3"/>
  <c r="E69" i="3"/>
  <c r="E53" i="3"/>
  <c r="E37" i="3"/>
  <c r="E21" i="3"/>
  <c r="E5" i="3"/>
  <c r="G185" i="3"/>
  <c r="G169" i="3"/>
  <c r="G153" i="3"/>
  <c r="G137" i="3"/>
  <c r="G121" i="3"/>
  <c r="G105" i="3"/>
  <c r="G89" i="3"/>
  <c r="G73" i="3"/>
  <c r="G57" i="3"/>
  <c r="G41" i="3"/>
  <c r="G25" i="3"/>
  <c r="G9" i="3"/>
  <c r="G110" i="3"/>
  <c r="E8" i="3"/>
  <c r="G142" i="3"/>
  <c r="E137" i="3"/>
  <c r="G173" i="3"/>
  <c r="G40" i="3"/>
  <c r="G78" i="3"/>
  <c r="E105" i="3"/>
  <c r="E25" i="3"/>
  <c r="G188" i="3"/>
  <c r="E164" i="3"/>
  <c r="E195" i="3"/>
  <c r="G174" i="3"/>
  <c r="G46" i="3"/>
  <c r="E169" i="3"/>
  <c r="E57" i="3"/>
  <c r="G141" i="3"/>
  <c r="G77" i="3"/>
  <c r="E184" i="3"/>
  <c r="E88" i="3"/>
  <c r="G156" i="3"/>
  <c r="E196" i="3"/>
  <c r="E132" i="3"/>
  <c r="E100" i="3"/>
  <c r="E68" i="3"/>
  <c r="E36" i="3"/>
  <c r="E4" i="3"/>
  <c r="G168" i="3"/>
  <c r="G120" i="3"/>
  <c r="G72" i="3"/>
  <c r="G24" i="3"/>
  <c r="E179" i="3"/>
  <c r="E131" i="3"/>
  <c r="E99" i="3"/>
  <c r="E67" i="3"/>
  <c r="E35" i="3"/>
  <c r="E3" i="3"/>
  <c r="G167" i="3"/>
  <c r="G119" i="3"/>
  <c r="G87" i="3"/>
  <c r="G55" i="3"/>
  <c r="G7" i="3"/>
  <c r="E178" i="3"/>
  <c r="E146" i="3"/>
  <c r="E114" i="3"/>
  <c r="E82" i="3"/>
  <c r="E34" i="3"/>
  <c r="G182" i="3"/>
  <c r="G150" i="3"/>
  <c r="G118" i="3"/>
  <c r="G86" i="3"/>
  <c r="G54" i="3"/>
  <c r="G6" i="3"/>
  <c r="E177" i="3"/>
  <c r="E129" i="3"/>
  <c r="E81" i="3"/>
  <c r="E33" i="3"/>
  <c r="G181" i="3"/>
  <c r="G165" i="3"/>
  <c r="G133" i="3"/>
  <c r="G85" i="3"/>
  <c r="G5" i="3"/>
  <c r="E192" i="3"/>
  <c r="E176" i="3"/>
  <c r="E160" i="3"/>
  <c r="E144" i="3"/>
  <c r="E128" i="3"/>
  <c r="E112" i="3"/>
  <c r="E96" i="3"/>
  <c r="E80" i="3"/>
  <c r="E64" i="3"/>
  <c r="E48" i="3"/>
  <c r="E32" i="3"/>
  <c r="E16" i="3"/>
  <c r="G196" i="3"/>
  <c r="G180" i="3"/>
  <c r="G164" i="3"/>
  <c r="G148" i="3"/>
  <c r="G132" i="3"/>
  <c r="G116" i="3"/>
  <c r="G100" i="3"/>
  <c r="G84" i="3"/>
  <c r="G68" i="3"/>
  <c r="G52" i="3"/>
  <c r="G36" i="3"/>
  <c r="G20" i="3"/>
  <c r="G4" i="3"/>
  <c r="E136" i="3"/>
  <c r="E104" i="3"/>
  <c r="E40" i="3"/>
  <c r="G140" i="3"/>
  <c r="E180" i="3"/>
  <c r="E148" i="3"/>
  <c r="E116" i="3"/>
  <c r="E84" i="3"/>
  <c r="E52" i="3"/>
  <c r="E20" i="3"/>
  <c r="G184" i="3"/>
  <c r="G152" i="3"/>
  <c r="G136" i="3"/>
  <c r="G104" i="3"/>
  <c r="G88" i="3"/>
  <c r="G56" i="3"/>
  <c r="G8" i="3"/>
  <c r="E163" i="3"/>
  <c r="E147" i="3"/>
  <c r="E115" i="3"/>
  <c r="E83" i="3"/>
  <c r="E51" i="3"/>
  <c r="E19" i="3"/>
  <c r="G183" i="3"/>
  <c r="G151" i="3"/>
  <c r="G135" i="3"/>
  <c r="G103" i="3"/>
  <c r="G71" i="3"/>
  <c r="G39" i="3"/>
  <c r="G23" i="3"/>
  <c r="E194" i="3"/>
  <c r="E162" i="3"/>
  <c r="E130" i="3"/>
  <c r="E98" i="3"/>
  <c r="E66" i="3"/>
  <c r="E50" i="3"/>
  <c r="E18" i="3"/>
  <c r="E2" i="3"/>
  <c r="G166" i="3"/>
  <c r="G134" i="3"/>
  <c r="G102" i="3"/>
  <c r="G70" i="3"/>
  <c r="G38" i="3"/>
  <c r="G22" i="3"/>
  <c r="E193" i="3"/>
  <c r="E161" i="3"/>
  <c r="E145" i="3"/>
  <c r="E113" i="3"/>
  <c r="E97" i="3"/>
  <c r="E65" i="3"/>
  <c r="E49" i="3"/>
  <c r="E17" i="3"/>
  <c r="G2" i="3"/>
  <c r="G149" i="3"/>
  <c r="G117" i="3"/>
  <c r="G101" i="3"/>
  <c r="G69" i="3"/>
  <c r="G53" i="3"/>
  <c r="G37" i="3"/>
  <c r="G21" i="3"/>
  <c r="E191" i="3"/>
  <c r="E175" i="3"/>
  <c r="E159" i="3"/>
  <c r="E143" i="3"/>
  <c r="E127" i="3"/>
  <c r="E111" i="3"/>
  <c r="E95" i="3"/>
  <c r="E79" i="3"/>
  <c r="E63" i="3"/>
  <c r="E47" i="3"/>
  <c r="E31" i="3"/>
  <c r="E15" i="3"/>
  <c r="G195" i="3"/>
  <c r="G179" i="3"/>
  <c r="G163" i="3"/>
  <c r="G147" i="3"/>
  <c r="G131" i="3"/>
  <c r="G115" i="3"/>
  <c r="G99" i="3"/>
  <c r="G83" i="3"/>
  <c r="G67" i="3"/>
  <c r="G51" i="3"/>
  <c r="G35" i="3"/>
  <c r="G19" i="3"/>
</calcChain>
</file>

<file path=xl/sharedStrings.xml><?xml version="1.0" encoding="utf-8"?>
<sst xmlns="http://schemas.openxmlformats.org/spreadsheetml/2006/main" count="600" uniqueCount="214">
  <si>
    <t>Id</t>
  </si>
  <si>
    <t>EmployeeName</t>
  </si>
  <si>
    <t>JobTitle</t>
  </si>
  <si>
    <t>BasePay</t>
  </si>
  <si>
    <t>Overtime</t>
  </si>
  <si>
    <t>Benefits</t>
  </si>
  <si>
    <t>TotalPay</t>
  </si>
  <si>
    <t>Status</t>
  </si>
  <si>
    <t>Senior Accountant</t>
  </si>
  <si>
    <t>Accountant</t>
  </si>
  <si>
    <t>Accounting supervisor</t>
  </si>
  <si>
    <t>Graham Perkins</t>
  </si>
  <si>
    <t>Full Time</t>
  </si>
  <si>
    <t>Bernard Cooley</t>
  </si>
  <si>
    <t>Quinn Choi</t>
  </si>
  <si>
    <t>Denzel Diaz</t>
  </si>
  <si>
    <t>Kamora Beard</t>
  </si>
  <si>
    <t>Jonathan Beasley</t>
  </si>
  <si>
    <t>Will Camacho</t>
  </si>
  <si>
    <t>Evie Sparks</t>
  </si>
  <si>
    <t>Aron Stark</t>
  </si>
  <si>
    <t>Douglas Pruitt</t>
  </si>
  <si>
    <t>Jayson Allison</t>
  </si>
  <si>
    <t>Karly Fox</t>
  </si>
  <si>
    <t>Alfonso Mcmahon</t>
  </si>
  <si>
    <t>Zane Santiago</t>
  </si>
  <si>
    <t>Camryn Sanchez</t>
  </si>
  <si>
    <t>Chance Morris</t>
  </si>
  <si>
    <t>Micheal Valdez</t>
  </si>
  <si>
    <t>Baylee Carlson</t>
  </si>
  <si>
    <t>Jaylyn Dunlap</t>
  </si>
  <si>
    <t>Ayla Cobb</t>
  </si>
  <si>
    <t>Fernando Bishop</t>
  </si>
  <si>
    <t>Devon Malone</t>
  </si>
  <si>
    <t>Tanner Fitzgerald</t>
  </si>
  <si>
    <t>Ernest Garcia</t>
  </si>
  <si>
    <t>Daniel Gardner</t>
  </si>
  <si>
    <t>Esther Kaiser</t>
  </si>
  <si>
    <t>Alan Watkins</t>
  </si>
  <si>
    <t>Nathen Mcguire</t>
  </si>
  <si>
    <t>Jacoby Delgado</t>
  </si>
  <si>
    <t>Wilson Mueller</t>
  </si>
  <si>
    <t>Abraham Mcintosh</t>
  </si>
  <si>
    <t>Tianna Willis</t>
  </si>
  <si>
    <t>Noe Casey</t>
  </si>
  <si>
    <t>Carter Woods</t>
  </si>
  <si>
    <t>Nelson Lozano</t>
  </si>
  <si>
    <t>Kenley Everett</t>
  </si>
  <si>
    <t>Izabella Terry</t>
  </si>
  <si>
    <t>Isaac Maldonado</t>
  </si>
  <si>
    <t>Moriah Cardenas</t>
  </si>
  <si>
    <t>Cruz Wilkinson</t>
  </si>
  <si>
    <t>Roderick King</t>
  </si>
  <si>
    <t>Makayla Roman</t>
  </si>
  <si>
    <t>Laney Oconnell</t>
  </si>
  <si>
    <t>Kaylee Vaughan</t>
  </si>
  <si>
    <t>Natalya Bray</t>
  </si>
  <si>
    <t>Javion Gibbs</t>
  </si>
  <si>
    <t>Mareli Orr</t>
  </si>
  <si>
    <t>Gunner Bautista</t>
  </si>
  <si>
    <t>Clare Brooks</t>
  </si>
  <si>
    <t>Larry Rivera</t>
  </si>
  <si>
    <t>Jazmine Meyers</t>
  </si>
  <si>
    <t>Lilah Allen</t>
  </si>
  <si>
    <t>Haylie Gonzales</t>
  </si>
  <si>
    <t>Jamiya Cochran</t>
  </si>
  <si>
    <t>Roberto Gardner</t>
  </si>
  <si>
    <t>Johnny Petersen</t>
  </si>
  <si>
    <t>Clarissa Bruce</t>
  </si>
  <si>
    <t>Damon Boyle</t>
  </si>
  <si>
    <t>Ashtyn Acosta</t>
  </si>
  <si>
    <t>Kendall Rivas</t>
  </si>
  <si>
    <t>Kamora Edwards</t>
  </si>
  <si>
    <t>Laurel Navarro</t>
  </si>
  <si>
    <t>Ava Griffin</t>
  </si>
  <si>
    <t>Charlize Haley</t>
  </si>
  <si>
    <t>Colt Wyatt</t>
  </si>
  <si>
    <t>Krystal Bean</t>
  </si>
  <si>
    <t>Caylee Weber</t>
  </si>
  <si>
    <t>Kian Hobbs</t>
  </si>
  <si>
    <t>Jaylan Houston</t>
  </si>
  <si>
    <t>Brendan Odonnell</t>
  </si>
  <si>
    <t>Emilia Dodson</t>
  </si>
  <si>
    <t>Lawrence Franklin</t>
  </si>
  <si>
    <t>Derek Berg</t>
  </si>
  <si>
    <t>Kailyn House</t>
  </si>
  <si>
    <t>Arjun Bautista</t>
  </si>
  <si>
    <t>Kaleigh Meza</t>
  </si>
  <si>
    <t>Finn Young</t>
  </si>
  <si>
    <t>Gia Brooks</t>
  </si>
  <si>
    <t>Trey Aguirre</t>
  </si>
  <si>
    <t>Todd Fields</t>
  </si>
  <si>
    <t>Cory Hubbard</t>
  </si>
  <si>
    <t>Adelyn Pierce</t>
  </si>
  <si>
    <t>Scarlet Werner</t>
  </si>
  <si>
    <t>Amare Ritter</t>
  </si>
  <si>
    <t>Bailey Holland</t>
  </si>
  <si>
    <t>Ana Norton</t>
  </si>
  <si>
    <t>Asher Cameron</t>
  </si>
  <si>
    <t>Gerald Lindsey</t>
  </si>
  <si>
    <t>Uriah Abbott</t>
  </si>
  <si>
    <t>Jaydon Vang</t>
  </si>
  <si>
    <t>Alfredo Crawford</t>
  </si>
  <si>
    <t>Landyn Snow</t>
  </si>
  <si>
    <t>Michaela Rubio</t>
  </si>
  <si>
    <t>Ryleigh Lowery</t>
  </si>
  <si>
    <t>Allen Arroyo</t>
  </si>
  <si>
    <t>Charles Moss</t>
  </si>
  <si>
    <t>Dallas Combs</t>
  </si>
  <si>
    <t>Quinn Sanders</t>
  </si>
  <si>
    <t>Ruth Mays</t>
  </si>
  <si>
    <t>Shea Baird</t>
  </si>
  <si>
    <t>Ari Chan</t>
  </si>
  <si>
    <t>Guillermo Kelly</t>
  </si>
  <si>
    <t>Charles Carter</t>
  </si>
  <si>
    <t>Yamilet Lawson</t>
  </si>
  <si>
    <t>Kash Ward</t>
  </si>
  <si>
    <t>Kendrick Mueller</t>
  </si>
  <si>
    <t>Glenn Finley</t>
  </si>
  <si>
    <t>Myah Schultz</t>
  </si>
  <si>
    <t>Pedro Carroll</t>
  </si>
  <si>
    <t>Kadence Love</t>
  </si>
  <si>
    <t>Cailyn Campbell</t>
  </si>
  <si>
    <t>Haleigh Moon</t>
  </si>
  <si>
    <t>Jessie Cooke</t>
  </si>
  <si>
    <t>Lesly Parsons</t>
  </si>
  <si>
    <t>Emerson Huang</t>
  </si>
  <si>
    <t>Roselyn David</t>
  </si>
  <si>
    <t>Demarion Watts</t>
  </si>
  <si>
    <t>Hana Hunt</t>
  </si>
  <si>
    <t>Demetrius Decker</t>
  </si>
  <si>
    <t>Jazmine Schaefer</t>
  </si>
  <si>
    <t>Yahir Santos</t>
  </si>
  <si>
    <t>Journey Carson</t>
  </si>
  <si>
    <t>Claire Kramer</t>
  </si>
  <si>
    <t>Kaeden Friedman</t>
  </si>
  <si>
    <t>Jacob House</t>
  </si>
  <si>
    <t>Hadassah Potter</t>
  </si>
  <si>
    <t>Lucian Boyd</t>
  </si>
  <si>
    <t>Caiden Nixon</t>
  </si>
  <si>
    <t>Adeline Newman</t>
  </si>
  <si>
    <t>Kash Thornton</t>
  </si>
  <si>
    <t>Samantha Valdez</t>
  </si>
  <si>
    <t>Daphne Mays</t>
  </si>
  <si>
    <t>Julie Love</t>
  </si>
  <si>
    <t>Levi Sharp</t>
  </si>
  <si>
    <t>Joanna Koch</t>
  </si>
  <si>
    <t>Kassidy Avery</t>
  </si>
  <si>
    <t>Jaxson Garner</t>
  </si>
  <si>
    <t>Gloria Riggs</t>
  </si>
  <si>
    <t>Madisyn Walsh</t>
  </si>
  <si>
    <t>Nash Buchanan</t>
  </si>
  <si>
    <t>Damien Roman</t>
  </si>
  <si>
    <t>Darryl Sweeney</t>
  </si>
  <si>
    <t>Santiago Contreras</t>
  </si>
  <si>
    <t>Zayden Franco</t>
  </si>
  <si>
    <t>Aidyn Stone</t>
  </si>
  <si>
    <t>Shirley Salazar</t>
  </si>
  <si>
    <t>Kelly Pugh</t>
  </si>
  <si>
    <t>Johnathon Hendricks</t>
  </si>
  <si>
    <t>Amare Stein</t>
  </si>
  <si>
    <t>Morgan Woodard</t>
  </si>
  <si>
    <t>Emilio Frey</t>
  </si>
  <si>
    <t>Livia Mack</t>
  </si>
  <si>
    <t>Karli Gill</t>
  </si>
  <si>
    <t>Rylee Charles</t>
  </si>
  <si>
    <t>Edwin Ashley</t>
  </si>
  <si>
    <t>Dayanara Douglas</t>
  </si>
  <si>
    <t>Scott Ritter</t>
  </si>
  <si>
    <t>Wilson Holder</t>
  </si>
  <si>
    <t>Rylan Yang</t>
  </si>
  <si>
    <t>Rodolfo Forbes</t>
  </si>
  <si>
    <t>Giovani Velez</t>
  </si>
  <si>
    <t>Zachary Rhodes</t>
  </si>
  <si>
    <t>Katrina Davila</t>
  </si>
  <si>
    <t>Kayleigh Lucas</t>
  </si>
  <si>
    <t>Derek Kramer</t>
  </si>
  <si>
    <t>Mohammad Mercer</t>
  </si>
  <si>
    <t>Justus Burch</t>
  </si>
  <si>
    <t>Briana Richardson</t>
  </si>
  <si>
    <t>Matteo Duncan</t>
  </si>
  <si>
    <t>Jadon Raymond</t>
  </si>
  <si>
    <t>Katrina Parsons</t>
  </si>
  <si>
    <t>Naomi Banks</t>
  </si>
  <si>
    <t>Halle Mcgrath</t>
  </si>
  <si>
    <t>Enzo Osborn</t>
  </si>
  <si>
    <t>Casey Caldwell</t>
  </si>
  <si>
    <t>Rosemary Day</t>
  </si>
  <si>
    <t>Maximo Alvarez</t>
  </si>
  <si>
    <t>Xzavier Flowers</t>
  </si>
  <si>
    <t>Leonel Steele</t>
  </si>
  <si>
    <t>Eleanor Pacheco</t>
  </si>
  <si>
    <t>Caleb Bishop</t>
  </si>
  <si>
    <t>Skyler Stark</t>
  </si>
  <si>
    <t>Josiah Banks</t>
  </si>
  <si>
    <t>Freddy Holt</t>
  </si>
  <si>
    <t>Messiah Pham</t>
  </si>
  <si>
    <t>Israel Parsons</t>
  </si>
  <si>
    <t>Lily Mckay</t>
  </si>
  <si>
    <t>Trevon Marshall</t>
  </si>
  <si>
    <t>Wayne Watson</t>
  </si>
  <si>
    <t>Ryder Riggs</t>
  </si>
  <si>
    <t>Valentin Cooley</t>
  </si>
  <si>
    <t>Kailyn Walton</t>
  </si>
  <si>
    <t>Rashad Porter</t>
  </si>
  <si>
    <t>Keegan Rojas</t>
  </si>
  <si>
    <t>Eduardo Strong</t>
  </si>
  <si>
    <t>IF</t>
  </si>
  <si>
    <t>AND</t>
  </si>
  <si>
    <t>BASEPAY RATING</t>
  </si>
  <si>
    <t>OR</t>
  </si>
  <si>
    <t>Average BASE PAY:</t>
  </si>
  <si>
    <t>High Salary+ High bonus</t>
  </si>
  <si>
    <t>BP &gt; 100k OR Bonus &gt; 35k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</si>
</sst>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_-;\-&quot;$&quot;* #,##0_-;_-&quot;$&quot;* &quot;-&quot;??_-;_-@"/>
  </numFmts>
  <fonts count="6" x14ac:knownFonts="1">
    <font>
      <sz val="11"/>
      <color rgb="FF000000"/>
      <name val="Calibri"/>
    </font>
    <font>
      <b/>
      <sz val="11"/>
      <color rgb="FF000000"/>
      <name val="Calibri"/>
    </font>
    <font>
      <b/>
      <sz val="22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Font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-&quot;$&quot;* #,##0_-;\-&quot;$&quot;* #,##0_-;_-&quot;$&quot;* &quot;-&quot;??_-;_-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-&quot;$&quot;* #,##0_-;\-&quot;$&quot;* #,##0_-;_-&quot;$&quot;* &quot;-&quot;??_-;_-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-&quot;$&quot;* #,##0_-;\-&quot;$&quot;* #,##0_-;_-&quot;$&quot;* &quot;-&quot;??_-;_-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-&quot;$&quot;* #,##0_-;\-&quot;$&quot;* #,##0_-;_-&quot;$&quot;* &quot;-&quot;??_-;_-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-&quot;$&quot;* #,##0_-;\-&quot;$&quot;* #,##0_-;_-&quot;$&quot;* &quot;-&quot;??_-;_-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-&quot;$&quot;* #,##0_-;\-&quot;$&quot;* #,##0_-;_-&quot;$&quot;* &quot;-&quot;??_-;_-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-&quot;$&quot;* #,##0_-;\-&quot;$&quot;* #,##0_-;_-&quot;$&quot;* &quot;-&quot;??_-;_-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-&quot;$&quot;* #,##0_-;\-&quot;$&quot;* #,##0_-;_-&quot;$&quot;* &quot;-&quot;??_-;_-@"/>
      <fill>
        <patternFill patternType="solid">
          <fgColor rgb="FFD8D8D8"/>
          <bgColor rgb="FFD8D8D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609599</xdr:colOff>
      <xdr:row>3</xdr:row>
      <xdr:rowOff>9525</xdr:rowOff>
    </xdr:from>
    <xdr:ext cx="3362325" cy="6572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5D8ADE-4E93-4A72-8B6C-57C378B59423}"/>
            </a:ext>
          </a:extLst>
        </xdr:cNvPr>
        <xdr:cNvSpPr txBox="1"/>
      </xdr:nvSpPr>
      <xdr:spPr>
        <a:xfrm>
          <a:off x="9934574" y="752475"/>
          <a:ext cx="3362325" cy="6572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CA" sz="1100" b="1">
              <a:solidFill>
                <a:schemeClr val="tx1"/>
              </a:solidFill>
              <a:latin typeface="+mn-lt"/>
              <a:ea typeface="+mn-ea"/>
              <a:cs typeface="+mn-cs"/>
            </a:rPr>
            <a:t>If BasePay is equal or higher than the average :HIGH</a:t>
          </a:r>
        </a:p>
        <a:p>
          <a:r>
            <a:rPr lang="en-CA" sz="1100" b="1">
              <a:solidFill>
                <a:schemeClr val="tx1"/>
              </a:solidFill>
              <a:latin typeface="+mn-lt"/>
              <a:ea typeface="+mn-ea"/>
              <a:cs typeface="+mn-cs"/>
            </a:rPr>
            <a:t>If BasePay is lower than the average: LOW</a:t>
          </a:r>
        </a:p>
      </xdr:txBody>
    </xdr:sp>
    <xdr:clientData/>
  </xdr:oneCellAnchor>
  <xdr:oneCellAnchor>
    <xdr:from>
      <xdr:col>13</xdr:col>
      <xdr:colOff>0</xdr:colOff>
      <xdr:row>11</xdr:row>
      <xdr:rowOff>9525</xdr:rowOff>
    </xdr:from>
    <xdr:ext cx="3181350" cy="5810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516F7AC-03EA-4465-95CF-F81DB139B253}"/>
            </a:ext>
          </a:extLst>
        </xdr:cNvPr>
        <xdr:cNvSpPr txBox="1"/>
      </xdr:nvSpPr>
      <xdr:spPr>
        <a:xfrm>
          <a:off x="8391525" y="2638425"/>
          <a:ext cx="3181350" cy="5810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CA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What employees have a higher than average BasePay AND received a bonus over $35,000:</a:t>
          </a:r>
          <a:r>
            <a:rPr lang="en-CA" sz="1100" b="1">
              <a:solidFill>
                <a:schemeClr val="tx1"/>
              </a:solidFill>
              <a:latin typeface="+mn-lt"/>
              <a:ea typeface="+mn-ea"/>
              <a:cs typeface="+mn-cs"/>
            </a:rPr>
            <a:t> return</a:t>
          </a:r>
          <a:r>
            <a:rPr lang="en-CA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CA" sz="1100" b="1">
              <a:solidFill>
                <a:schemeClr val="tx1"/>
              </a:solidFill>
              <a:latin typeface="+mn-lt"/>
              <a:ea typeface="+mn-ea"/>
              <a:cs typeface="+mn-cs"/>
            </a:rPr>
            <a:t>TRUE</a:t>
          </a:r>
        </a:p>
      </xdr:txBody>
    </xdr:sp>
    <xdr:clientData/>
  </xdr:oneCellAnchor>
  <xdr:oneCellAnchor>
    <xdr:from>
      <xdr:col>13</xdr:col>
      <xdr:colOff>0</xdr:colOff>
      <xdr:row>18</xdr:row>
      <xdr:rowOff>0</xdr:rowOff>
    </xdr:from>
    <xdr:ext cx="3181350" cy="70485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AD80F81-EF51-4A12-BCE7-1631AF31E984}"/>
            </a:ext>
          </a:extLst>
        </xdr:cNvPr>
        <xdr:cNvSpPr txBox="1"/>
      </xdr:nvSpPr>
      <xdr:spPr>
        <a:xfrm>
          <a:off x="10868025" y="3943350"/>
          <a:ext cx="3181350" cy="7048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CA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What employees received a BasePay over $100,000 OR received a bonus over $35,000:</a:t>
          </a:r>
          <a:r>
            <a:rPr lang="en-CA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return</a:t>
          </a:r>
          <a:r>
            <a:rPr lang="en-CA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TRUE</a:t>
          </a:r>
          <a:endParaRPr lang="en-CA">
            <a:effectLst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5EBDC1-E78D-4516-A571-79177CBE245A}" name="Table1" displayName="Table1" ref="B1:K196" totalsRowShown="0" headerRowDxfId="11" dataDxfId="10">
  <tableColumns count="10">
    <tableColumn id="1" xr3:uid="{7C8E5C1F-D87F-487E-83B7-0698C7DEF2F8}" name="EmployeeName" dataDxfId="9"/>
    <tableColumn id="2" xr3:uid="{0CB6E688-87B3-4902-BC17-3225D34BDEBA}" name="JobTitle" dataDxfId="8"/>
    <tableColumn id="3" xr3:uid="{D2379138-3E55-4513-9805-C6688462F3F9}" name="BasePay" dataDxfId="7"/>
    <tableColumn id="4" xr3:uid="{738B2354-00AB-4765-AB5F-D3449271ED64}" name="BASEPAY RATING" dataDxfId="2">
      <calculatedColumnFormula>IF(D2&gt;=V$4,"HIGH","LOW")</calculatedColumnFormula>
    </tableColumn>
    <tableColumn id="5" xr3:uid="{16762EB3-4B03-4AE0-84A1-53FD30338978}" name="Overtime" dataDxfId="6"/>
    <tableColumn id="6" xr3:uid="{FA3B1EDC-6482-4A7D-873D-381AFEA6BDAE}" name="High Salary+ High bonus" dataDxfId="1">
      <calculatedColumnFormula>AND(Table1[[#This Row],[BasePay]]&gt;V$4,Table1[[#This Row],[Benefits]]&gt;35000)</calculatedColumnFormula>
    </tableColumn>
    <tableColumn id="7" xr3:uid="{D0B795F6-AE56-4E0B-A3FD-C6C16C53A219}" name="Benefits" dataDxfId="5"/>
    <tableColumn id="8" xr3:uid="{1BD2948E-8AEB-404E-A6DF-9F9A8F59E9B1}" name="TotalPay" dataDxfId="4"/>
    <tableColumn id="9" xr3:uid="{3AA8B376-1A0E-4F3E-AEAE-979835E39631}" name="Status" dataDxfId="3"/>
    <tableColumn id="11" xr3:uid="{89FFED63-E2A9-4EF6-9EC0-D2C4B62978B6}" name="BP &gt; 100k OR Bonus &gt; 35k" dataDxfId="0">
      <calculatedColumnFormula>OR(Table1[[#This Row],[BasePay]]&gt;100000,Table1[[#This Row],[Benefits]]&gt;35000)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E869-74BF-478F-B4AC-3850DA068F41}">
  <dimension ref="A1:V248"/>
  <sheetViews>
    <sheetView tabSelected="1" topLeftCell="A175" workbookViewId="0">
      <selection activeCell="K91" sqref="K91"/>
    </sheetView>
  </sheetViews>
  <sheetFormatPr defaultRowHeight="15" x14ac:dyDescent="0.25"/>
  <cols>
    <col min="1" max="1" width="7.5703125" customWidth="1"/>
    <col min="2" max="2" width="17.28515625" customWidth="1"/>
    <col min="3" max="3" width="16.28515625" customWidth="1"/>
    <col min="4" max="4" width="11.140625" customWidth="1"/>
    <col min="5" max="5" width="19.140625" customWidth="1"/>
    <col min="6" max="6" width="12.28515625" customWidth="1"/>
    <col min="7" max="7" width="24.85546875" customWidth="1"/>
    <col min="8" max="8" width="11.28515625" customWidth="1"/>
    <col min="9" max="9" width="11.42578125" customWidth="1"/>
    <col min="10" max="10" width="9.28515625" customWidth="1"/>
    <col min="11" max="11" width="24" bestFit="1" customWidth="1"/>
  </cols>
  <sheetData>
    <row r="1" spans="1:22" x14ac:dyDescent="0.25">
      <c r="A1" s="1" t="s">
        <v>0</v>
      </c>
      <c r="B1" s="8" t="s">
        <v>1</v>
      </c>
      <c r="C1" s="8" t="s">
        <v>2</v>
      </c>
      <c r="D1" s="9" t="s">
        <v>3</v>
      </c>
      <c r="E1" s="9" t="s">
        <v>209</v>
      </c>
      <c r="F1" s="9" t="s">
        <v>4</v>
      </c>
      <c r="G1" s="9" t="s">
        <v>212</v>
      </c>
      <c r="H1" s="9" t="s">
        <v>5</v>
      </c>
      <c r="I1" s="9" t="s">
        <v>6</v>
      </c>
      <c r="J1" s="8" t="s">
        <v>7</v>
      </c>
      <c r="K1" s="11" t="s">
        <v>213</v>
      </c>
    </row>
    <row r="2" spans="1:22" x14ac:dyDescent="0.25">
      <c r="A2" s="2">
        <v>118056</v>
      </c>
      <c r="B2" s="3" t="s">
        <v>206</v>
      </c>
      <c r="C2" s="3" t="s">
        <v>10</v>
      </c>
      <c r="D2" s="4">
        <v>118307.05</v>
      </c>
      <c r="E2" s="4" t="str">
        <f>IF(D2&gt;=V$4,"HIGH","LOW")</f>
        <v>HIGH</v>
      </c>
      <c r="F2" s="4">
        <v>0</v>
      </c>
      <c r="G2" s="4" t="b">
        <f>AND(Table1[[#This Row],[BasePay]]&gt;V$4,Table1[[#This Row],[Benefits]]&gt;35000)</f>
        <v>1</v>
      </c>
      <c r="H2" s="4">
        <v>37628</v>
      </c>
      <c r="I2" s="4">
        <v>155935.04999999999</v>
      </c>
      <c r="J2" s="3" t="s">
        <v>12</v>
      </c>
      <c r="K2" s="10" t="b">
        <f>OR(Table1[[#This Row],[BasePay]]&gt;100000,Table1[[#This Row],[Benefits]]&gt;35000)</f>
        <v>1</v>
      </c>
    </row>
    <row r="3" spans="1:22" ht="28.5" x14ac:dyDescent="0.45">
      <c r="A3" s="2">
        <v>117890</v>
      </c>
      <c r="B3" s="3" t="s">
        <v>205</v>
      </c>
      <c r="C3" s="3" t="s">
        <v>10</v>
      </c>
      <c r="D3" s="4">
        <v>115450.01</v>
      </c>
      <c r="E3" s="4" t="str">
        <f>IF(D3&gt;=V$4,"HIGH","LOW")</f>
        <v>HIGH</v>
      </c>
      <c r="F3" s="4">
        <v>0</v>
      </c>
      <c r="G3" s="4" t="b">
        <f>AND(Table1[[#This Row],[BasePay]]&gt;V$4,Table1[[#This Row],[Benefits]]&gt;35000)</f>
        <v>1</v>
      </c>
      <c r="H3" s="4">
        <v>38522.47</v>
      </c>
      <c r="I3" s="4">
        <v>153972.47999999998</v>
      </c>
      <c r="J3" s="3" t="s">
        <v>12</v>
      </c>
      <c r="K3" s="10" t="b">
        <f>OR(Table1[[#This Row],[BasePay]]&gt;100000,Table1[[#This Row],[Benefits]]&gt;35000)</f>
        <v>1</v>
      </c>
      <c r="N3" s="5" t="s">
        <v>207</v>
      </c>
    </row>
    <row r="4" spans="1:22" x14ac:dyDescent="0.25">
      <c r="A4" s="2">
        <v>118334</v>
      </c>
      <c r="B4" s="3" t="s">
        <v>203</v>
      </c>
      <c r="C4" s="3" t="s">
        <v>10</v>
      </c>
      <c r="D4" s="4">
        <v>113338.04</v>
      </c>
      <c r="E4" s="4" t="str">
        <f>IF(D4&gt;=V$4,"HIGH","LOW")</f>
        <v>HIGH</v>
      </c>
      <c r="F4" s="4">
        <v>0</v>
      </c>
      <c r="G4" s="4" t="b">
        <f>AND(Table1[[#This Row],[BasePay]]&gt;V$4,Table1[[#This Row],[Benefits]]&gt;35000)</f>
        <v>1</v>
      </c>
      <c r="H4" s="4">
        <v>38075.269999999997</v>
      </c>
      <c r="I4" s="4">
        <v>151413.31</v>
      </c>
      <c r="J4" s="3" t="s">
        <v>12</v>
      </c>
      <c r="K4" s="10" t="b">
        <f>OR(Table1[[#This Row],[BasePay]]&gt;100000,Table1[[#This Row],[Benefits]]&gt;35000)</f>
        <v>1</v>
      </c>
      <c r="T4" s="6" t="s">
        <v>211</v>
      </c>
      <c r="V4" s="7">
        <f>AVERAGE(Table1[BasePay])</f>
        <v>87331.576820512782</v>
      </c>
    </row>
    <row r="5" spans="1:22" x14ac:dyDescent="0.25">
      <c r="A5" s="2">
        <v>118762</v>
      </c>
      <c r="B5" s="3" t="s">
        <v>204</v>
      </c>
      <c r="C5" s="3" t="s">
        <v>10</v>
      </c>
      <c r="D5" s="4">
        <v>113338.04</v>
      </c>
      <c r="E5" s="4" t="str">
        <f>IF(D5&gt;=V$4,"HIGH","LOW")</f>
        <v>HIGH</v>
      </c>
      <c r="F5" s="4">
        <v>0</v>
      </c>
      <c r="G5" s="4" t="b">
        <f>AND(Table1[[#This Row],[BasePay]]&gt;V$4,Table1[[#This Row],[Benefits]]&gt;35000)</f>
        <v>1</v>
      </c>
      <c r="H5" s="4">
        <v>38075.269999999997</v>
      </c>
      <c r="I5" s="4">
        <v>151413.31</v>
      </c>
      <c r="J5" s="3" t="s">
        <v>12</v>
      </c>
      <c r="K5" s="10" t="b">
        <f>OR(Table1[[#This Row],[BasePay]]&gt;100000,Table1[[#This Row],[Benefits]]&gt;35000)</f>
        <v>1</v>
      </c>
    </row>
    <row r="6" spans="1:22" x14ac:dyDescent="0.25">
      <c r="A6" s="2">
        <v>118761</v>
      </c>
      <c r="B6" s="3" t="s">
        <v>202</v>
      </c>
      <c r="C6" s="3" t="s">
        <v>10</v>
      </c>
      <c r="D6" s="4">
        <v>113338</v>
      </c>
      <c r="E6" s="4" t="str">
        <f>IF(D6&gt;=V$4,"HIGH","LOW")</f>
        <v>HIGH</v>
      </c>
      <c r="F6" s="4">
        <v>0</v>
      </c>
      <c r="G6" s="4" t="b">
        <f>AND(Table1[[#This Row],[BasePay]]&gt;V$4,Table1[[#This Row],[Benefits]]&gt;35000)</f>
        <v>1</v>
      </c>
      <c r="H6" s="4">
        <v>38075.26</v>
      </c>
      <c r="I6" s="4">
        <v>151413.26</v>
      </c>
      <c r="J6" s="3" t="s">
        <v>12</v>
      </c>
      <c r="K6" s="10" t="b">
        <f>OR(Table1[[#This Row],[BasePay]]&gt;100000,Table1[[#This Row],[Benefits]]&gt;35000)</f>
        <v>1</v>
      </c>
    </row>
    <row r="7" spans="1:22" x14ac:dyDescent="0.25">
      <c r="A7" s="2">
        <v>118763</v>
      </c>
      <c r="B7" s="3" t="s">
        <v>201</v>
      </c>
      <c r="C7" s="3" t="s">
        <v>10</v>
      </c>
      <c r="D7" s="4">
        <v>110700.05</v>
      </c>
      <c r="E7" s="4" t="str">
        <f>IF(D7&gt;=V$4,"HIGH","LOW")</f>
        <v>HIGH</v>
      </c>
      <c r="F7" s="4">
        <v>0</v>
      </c>
      <c r="G7" s="4" t="b">
        <f>AND(Table1[[#This Row],[BasePay]]&gt;V$4,Table1[[#This Row],[Benefits]]&gt;35000)</f>
        <v>1</v>
      </c>
      <c r="H7" s="4">
        <v>37512.199999999997</v>
      </c>
      <c r="I7" s="4">
        <v>148212.25</v>
      </c>
      <c r="J7" s="3" t="s">
        <v>12</v>
      </c>
      <c r="K7" s="10" t="b">
        <f>OR(Table1[[#This Row],[BasePay]]&gt;100000,Table1[[#This Row],[Benefits]]&gt;35000)</f>
        <v>1</v>
      </c>
    </row>
    <row r="8" spans="1:22" x14ac:dyDescent="0.25">
      <c r="A8" s="2">
        <v>119253</v>
      </c>
      <c r="B8" s="3" t="s">
        <v>199</v>
      </c>
      <c r="C8" s="3" t="s">
        <v>10</v>
      </c>
      <c r="D8" s="4">
        <v>109960.14</v>
      </c>
      <c r="E8" s="4" t="str">
        <f>IF(D8&gt;=V$4,"HIGH","LOW")</f>
        <v>HIGH</v>
      </c>
      <c r="F8" s="4">
        <v>0</v>
      </c>
      <c r="G8" s="4" t="b">
        <f>AND(Table1[[#This Row],[BasePay]]&gt;V$4,Table1[[#This Row],[Benefits]]&gt;35000)</f>
        <v>1</v>
      </c>
      <c r="H8" s="4">
        <v>37352.239999999998</v>
      </c>
      <c r="I8" s="4">
        <v>147312.38</v>
      </c>
      <c r="J8" s="3" t="s">
        <v>12</v>
      </c>
      <c r="K8" s="10" t="b">
        <f>OR(Table1[[#This Row],[BasePay]]&gt;100000,Table1[[#This Row],[Benefits]]&gt;35000)</f>
        <v>1</v>
      </c>
    </row>
    <row r="9" spans="1:22" x14ac:dyDescent="0.25">
      <c r="A9" s="2">
        <v>119380</v>
      </c>
      <c r="B9" s="3" t="s">
        <v>197</v>
      </c>
      <c r="C9" s="3" t="s">
        <v>10</v>
      </c>
      <c r="D9" s="4">
        <v>109960.09</v>
      </c>
      <c r="E9" s="4" t="str">
        <f>IF(D9&gt;=V$4,"HIGH","LOW")</f>
        <v>HIGH</v>
      </c>
      <c r="F9" s="4">
        <v>0</v>
      </c>
      <c r="G9" s="4" t="b">
        <f>AND(Table1[[#This Row],[BasePay]]&gt;V$4,Table1[[#This Row],[Benefits]]&gt;35000)</f>
        <v>1</v>
      </c>
      <c r="H9" s="4">
        <v>37349.85</v>
      </c>
      <c r="I9" s="4">
        <v>147309.94</v>
      </c>
      <c r="J9" s="3" t="s">
        <v>12</v>
      </c>
      <c r="K9" s="10" t="b">
        <f>OR(Table1[[#This Row],[BasePay]]&gt;100000,Table1[[#This Row],[Benefits]]&gt;35000)</f>
        <v>1</v>
      </c>
    </row>
    <row r="10" spans="1:22" x14ac:dyDescent="0.25">
      <c r="A10" s="2">
        <v>119383</v>
      </c>
      <c r="B10" s="3" t="s">
        <v>198</v>
      </c>
      <c r="C10" s="3" t="s">
        <v>10</v>
      </c>
      <c r="D10" s="4">
        <v>109960.09</v>
      </c>
      <c r="E10" s="4" t="str">
        <f>IF(D10&gt;=V$4,"HIGH","LOW")</f>
        <v>HIGH</v>
      </c>
      <c r="F10" s="4">
        <v>0</v>
      </c>
      <c r="G10" s="4" t="b">
        <f>AND(Table1[[#This Row],[BasePay]]&gt;V$4,Table1[[#This Row],[Benefits]]&gt;35000)</f>
        <v>1</v>
      </c>
      <c r="H10" s="4">
        <v>37351.620000000003</v>
      </c>
      <c r="I10" s="4">
        <v>147311.71</v>
      </c>
      <c r="J10" s="3" t="s">
        <v>12</v>
      </c>
      <c r="K10" s="10" t="b">
        <f>OR(Table1[[#This Row],[BasePay]]&gt;100000,Table1[[#This Row],[Benefits]]&gt;35000)</f>
        <v>1</v>
      </c>
    </row>
    <row r="11" spans="1:22" ht="28.5" x14ac:dyDescent="0.45">
      <c r="A11" s="2">
        <v>119381</v>
      </c>
      <c r="B11" s="3" t="s">
        <v>196</v>
      </c>
      <c r="C11" s="3" t="s">
        <v>10</v>
      </c>
      <c r="D11" s="4">
        <v>109960.08</v>
      </c>
      <c r="E11" s="4" t="str">
        <f>IF(D11&gt;=V$4,"HIGH","LOW")</f>
        <v>HIGH</v>
      </c>
      <c r="F11" s="4">
        <v>0</v>
      </c>
      <c r="G11" s="4" t="b">
        <f>AND(Table1[[#This Row],[BasePay]]&gt;V$4,Table1[[#This Row],[Benefits]]&gt;35000)</f>
        <v>1</v>
      </c>
      <c r="H11" s="4">
        <v>37349.83</v>
      </c>
      <c r="I11" s="4">
        <v>147309.91</v>
      </c>
      <c r="J11" s="3" t="s">
        <v>12</v>
      </c>
      <c r="K11" s="10" t="b">
        <f>OR(Table1[[#This Row],[BasePay]]&gt;100000,Table1[[#This Row],[Benefits]]&gt;35000)</f>
        <v>1</v>
      </c>
      <c r="N11" s="5" t="s">
        <v>208</v>
      </c>
    </row>
    <row r="12" spans="1:22" x14ac:dyDescent="0.25">
      <c r="A12" s="2">
        <v>119385</v>
      </c>
      <c r="B12" s="3" t="s">
        <v>200</v>
      </c>
      <c r="C12" s="3" t="s">
        <v>10</v>
      </c>
      <c r="D12" s="4">
        <v>109960.07</v>
      </c>
      <c r="E12" s="4" t="str">
        <f>IF(D12&gt;=V$4,"HIGH","LOW")</f>
        <v>HIGH</v>
      </c>
      <c r="F12" s="4">
        <v>0</v>
      </c>
      <c r="G12" s="4" t="b">
        <f>AND(Table1[[#This Row],[BasePay]]&gt;V$4,Table1[[#This Row],[Benefits]]&gt;35000)</f>
        <v>1</v>
      </c>
      <c r="H12" s="4">
        <v>37636.31</v>
      </c>
      <c r="I12" s="4">
        <v>147596.38</v>
      </c>
      <c r="J12" s="3" t="s">
        <v>12</v>
      </c>
      <c r="K12" s="10" t="b">
        <f>OR(Table1[[#This Row],[BasePay]]&gt;100000,Table1[[#This Row],[Benefits]]&gt;35000)</f>
        <v>1</v>
      </c>
      <c r="T12" s="6"/>
    </row>
    <row r="13" spans="1:22" x14ac:dyDescent="0.25">
      <c r="A13" s="2">
        <v>119352</v>
      </c>
      <c r="B13" s="3" t="s">
        <v>195</v>
      </c>
      <c r="C13" s="3" t="s">
        <v>10</v>
      </c>
      <c r="D13" s="4">
        <v>109960.06</v>
      </c>
      <c r="E13" s="4" t="str">
        <f>IF(D13&gt;=V$4,"HIGH","LOW")</f>
        <v>HIGH</v>
      </c>
      <c r="F13" s="4">
        <v>0</v>
      </c>
      <c r="G13" s="4" t="b">
        <f>AND(Table1[[#This Row],[BasePay]]&gt;V$4,Table1[[#This Row],[Benefits]]&gt;35000)</f>
        <v>1</v>
      </c>
      <c r="H13" s="4">
        <v>37349.839999999997</v>
      </c>
      <c r="I13" s="4">
        <v>147309.9</v>
      </c>
      <c r="J13" s="3" t="s">
        <v>12</v>
      </c>
      <c r="K13" s="10" t="b">
        <f>OR(Table1[[#This Row],[BasePay]]&gt;100000,Table1[[#This Row],[Benefits]]&gt;35000)</f>
        <v>1</v>
      </c>
    </row>
    <row r="14" spans="1:22" x14ac:dyDescent="0.25">
      <c r="A14" s="2">
        <v>119386</v>
      </c>
      <c r="B14" s="3" t="s">
        <v>194</v>
      </c>
      <c r="C14" s="3" t="s">
        <v>10</v>
      </c>
      <c r="D14" s="4">
        <v>109960.05</v>
      </c>
      <c r="E14" s="4" t="str">
        <f>IF(D14&gt;=V$4,"HIGH","LOW")</f>
        <v>HIGH</v>
      </c>
      <c r="F14" s="4">
        <v>0</v>
      </c>
      <c r="G14" s="4" t="b">
        <f>AND(Table1[[#This Row],[BasePay]]&gt;V$4,Table1[[#This Row],[Benefits]]&gt;35000)</f>
        <v>1</v>
      </c>
      <c r="H14" s="4">
        <v>37349.839999999997</v>
      </c>
      <c r="I14" s="4">
        <v>147309.89000000001</v>
      </c>
      <c r="J14" s="3" t="s">
        <v>12</v>
      </c>
      <c r="K14" s="10" t="b">
        <f>OR(Table1[[#This Row],[BasePay]]&gt;100000,Table1[[#This Row],[Benefits]]&gt;35000)</f>
        <v>1</v>
      </c>
    </row>
    <row r="15" spans="1:22" x14ac:dyDescent="0.25">
      <c r="A15" s="2">
        <v>119387</v>
      </c>
      <c r="B15" s="3" t="s">
        <v>177</v>
      </c>
      <c r="C15" s="3" t="s">
        <v>10</v>
      </c>
      <c r="D15" s="4">
        <v>109960.04</v>
      </c>
      <c r="E15" s="4" t="str">
        <f>IF(D15&gt;=V$4,"HIGH","LOW")</f>
        <v>HIGH</v>
      </c>
      <c r="F15" s="4">
        <v>0</v>
      </c>
      <c r="G15" s="4" t="b">
        <f>AND(Table1[[#This Row],[BasePay]]&gt;V$4,Table1[[#This Row],[Benefits]]&gt;35000)</f>
        <v>1</v>
      </c>
      <c r="H15" s="4">
        <v>35847.440000000002</v>
      </c>
      <c r="I15" s="4">
        <v>145807.47999999998</v>
      </c>
      <c r="J15" s="3" t="s">
        <v>12</v>
      </c>
      <c r="K15" s="10" t="b">
        <f>OR(Table1[[#This Row],[BasePay]]&gt;100000,Table1[[#This Row],[Benefits]]&gt;35000)</f>
        <v>1</v>
      </c>
    </row>
    <row r="16" spans="1:22" x14ac:dyDescent="0.25">
      <c r="A16" s="2">
        <v>119603</v>
      </c>
      <c r="B16" s="3" t="s">
        <v>189</v>
      </c>
      <c r="C16" s="3" t="s">
        <v>10</v>
      </c>
      <c r="D16" s="4">
        <v>109960.04</v>
      </c>
      <c r="E16" s="4" t="str">
        <f>IF(D16&gt;=V$4,"HIGH","LOW")</f>
        <v>HIGH</v>
      </c>
      <c r="F16" s="4">
        <v>0</v>
      </c>
      <c r="G16" s="4" t="b">
        <f>AND(Table1[[#This Row],[BasePay]]&gt;V$4,Table1[[#This Row],[Benefits]]&gt;35000)</f>
        <v>1</v>
      </c>
      <c r="H16" s="4">
        <v>37349.82</v>
      </c>
      <c r="I16" s="4">
        <v>147309.85999999999</v>
      </c>
      <c r="J16" s="3" t="s">
        <v>12</v>
      </c>
      <c r="K16" s="10" t="b">
        <f>OR(Table1[[#This Row],[BasePay]]&gt;100000,Table1[[#This Row],[Benefits]]&gt;35000)</f>
        <v>1</v>
      </c>
    </row>
    <row r="17" spans="1:14" x14ac:dyDescent="0.25">
      <c r="A17" s="2">
        <v>119392</v>
      </c>
      <c r="B17" s="3" t="s">
        <v>191</v>
      </c>
      <c r="C17" s="3" t="s">
        <v>10</v>
      </c>
      <c r="D17" s="4">
        <v>109960.04</v>
      </c>
      <c r="E17" s="4" t="str">
        <f>IF(D17&gt;=V$4,"HIGH","LOW")</f>
        <v>HIGH</v>
      </c>
      <c r="F17" s="4">
        <v>0</v>
      </c>
      <c r="G17" s="4" t="b">
        <f>AND(Table1[[#This Row],[BasePay]]&gt;V$4,Table1[[#This Row],[Benefits]]&gt;35000)</f>
        <v>1</v>
      </c>
      <c r="H17" s="4">
        <v>37349.82</v>
      </c>
      <c r="I17" s="4">
        <v>147309.85999999999</v>
      </c>
      <c r="J17" s="3" t="s">
        <v>12</v>
      </c>
      <c r="K17" s="10" t="b">
        <f>OR(Table1[[#This Row],[BasePay]]&gt;100000,Table1[[#This Row],[Benefits]]&gt;35000)</f>
        <v>1</v>
      </c>
    </row>
    <row r="18" spans="1:14" ht="28.5" x14ac:dyDescent="0.45">
      <c r="A18" s="2">
        <v>119390</v>
      </c>
      <c r="B18" s="3" t="s">
        <v>193</v>
      </c>
      <c r="C18" s="3" t="s">
        <v>10</v>
      </c>
      <c r="D18" s="4">
        <v>109960.04</v>
      </c>
      <c r="E18" s="4" t="str">
        <f>IF(D18&gt;=V$4,"HIGH","LOW")</f>
        <v>HIGH</v>
      </c>
      <c r="F18" s="4">
        <v>0</v>
      </c>
      <c r="G18" s="4" t="b">
        <f>AND(Table1[[#This Row],[BasePay]]&gt;V$4,Table1[[#This Row],[Benefits]]&gt;35000)</f>
        <v>1</v>
      </c>
      <c r="H18" s="4">
        <v>37349.839999999997</v>
      </c>
      <c r="I18" s="4">
        <v>147309.88</v>
      </c>
      <c r="J18" s="3" t="s">
        <v>12</v>
      </c>
      <c r="K18" s="10" t="b">
        <f>OR(Table1[[#This Row],[BasePay]]&gt;100000,Table1[[#This Row],[Benefits]]&gt;35000)</f>
        <v>1</v>
      </c>
      <c r="N18" s="5" t="s">
        <v>210</v>
      </c>
    </row>
    <row r="19" spans="1:14" x14ac:dyDescent="0.25">
      <c r="A19" s="2">
        <v>119388</v>
      </c>
      <c r="B19" s="3" t="s">
        <v>190</v>
      </c>
      <c r="C19" s="3" t="s">
        <v>10</v>
      </c>
      <c r="D19" s="4">
        <v>109960.03</v>
      </c>
      <c r="E19" s="4" t="str">
        <f>IF(D19&gt;=V$4,"HIGH","LOW")</f>
        <v>HIGH</v>
      </c>
      <c r="F19" s="4">
        <v>0</v>
      </c>
      <c r="G19" s="4" t="b">
        <f>AND(Table1[[#This Row],[BasePay]]&gt;V$4,Table1[[#This Row],[Benefits]]&gt;35000)</f>
        <v>1</v>
      </c>
      <c r="H19" s="4">
        <v>37349.83</v>
      </c>
      <c r="I19" s="4">
        <v>147309.85999999999</v>
      </c>
      <c r="J19" s="3" t="s">
        <v>12</v>
      </c>
      <c r="K19" s="10" t="b">
        <f>OR(Table1[[#This Row],[BasePay]]&gt;100000,Table1[[#This Row],[Benefits]]&gt;35000)</f>
        <v>1</v>
      </c>
    </row>
    <row r="20" spans="1:14" x14ac:dyDescent="0.25">
      <c r="A20" s="2">
        <v>119391</v>
      </c>
      <c r="B20" s="3" t="s">
        <v>192</v>
      </c>
      <c r="C20" s="3" t="s">
        <v>10</v>
      </c>
      <c r="D20" s="4">
        <v>109960.03</v>
      </c>
      <c r="E20" s="4" t="str">
        <f>IF(D20&gt;=V$4,"HIGH","LOW")</f>
        <v>HIGH</v>
      </c>
      <c r="F20" s="4">
        <v>0</v>
      </c>
      <c r="G20" s="4" t="b">
        <f>AND(Table1[[#This Row],[BasePay]]&gt;V$4,Table1[[#This Row],[Benefits]]&gt;35000)</f>
        <v>1</v>
      </c>
      <c r="H20" s="4">
        <v>37349.83</v>
      </c>
      <c r="I20" s="4">
        <v>147309.85999999999</v>
      </c>
      <c r="J20" s="3" t="s">
        <v>12</v>
      </c>
      <c r="K20" s="10" t="b">
        <f>OR(Table1[[#This Row],[BasePay]]&gt;100000,Table1[[#This Row],[Benefits]]&gt;35000)</f>
        <v>1</v>
      </c>
    </row>
    <row r="21" spans="1:14" x14ac:dyDescent="0.25">
      <c r="A21" s="2">
        <v>119389</v>
      </c>
      <c r="B21" s="3" t="s">
        <v>180</v>
      </c>
      <c r="C21" s="3" t="s">
        <v>10</v>
      </c>
      <c r="D21" s="4">
        <v>109960.02</v>
      </c>
      <c r="E21" s="4" t="str">
        <f>IF(D21&gt;=V$4,"HIGH","LOW")</f>
        <v>HIGH</v>
      </c>
      <c r="F21" s="4">
        <v>0</v>
      </c>
      <c r="G21" s="4" t="b">
        <f>AND(Table1[[#This Row],[BasePay]]&gt;V$4,Table1[[#This Row],[Benefits]]&gt;35000)</f>
        <v>1</v>
      </c>
      <c r="H21" s="4">
        <v>37349.82</v>
      </c>
      <c r="I21" s="4">
        <v>147309.84</v>
      </c>
      <c r="J21" s="3" t="s">
        <v>12</v>
      </c>
      <c r="K21" s="10" t="b">
        <f>OR(Table1[[#This Row],[BasePay]]&gt;100000,Table1[[#This Row],[Benefits]]&gt;35000)</f>
        <v>1</v>
      </c>
    </row>
    <row r="22" spans="1:14" x14ac:dyDescent="0.25">
      <c r="A22" s="2">
        <v>119401</v>
      </c>
      <c r="B22" s="3" t="s">
        <v>181</v>
      </c>
      <c r="C22" s="3" t="s">
        <v>10</v>
      </c>
      <c r="D22" s="4">
        <v>109960.02</v>
      </c>
      <c r="E22" s="4" t="str">
        <f>IF(D22&gt;=V$4,"HIGH","LOW")</f>
        <v>HIGH</v>
      </c>
      <c r="F22" s="4">
        <v>0</v>
      </c>
      <c r="G22" s="4" t="b">
        <f>AND(Table1[[#This Row],[BasePay]]&gt;V$4,Table1[[#This Row],[Benefits]]&gt;35000)</f>
        <v>1</v>
      </c>
      <c r="H22" s="4">
        <v>37349.82</v>
      </c>
      <c r="I22" s="4">
        <v>147309.84</v>
      </c>
      <c r="J22" s="3" t="s">
        <v>12</v>
      </c>
      <c r="K22" s="10" t="b">
        <f>OR(Table1[[#This Row],[BasePay]]&gt;100000,Table1[[#This Row],[Benefits]]&gt;35000)</f>
        <v>1</v>
      </c>
    </row>
    <row r="23" spans="1:14" x14ac:dyDescent="0.25">
      <c r="A23" s="2">
        <v>119400</v>
      </c>
      <c r="B23" s="3" t="s">
        <v>182</v>
      </c>
      <c r="C23" s="3" t="s">
        <v>10</v>
      </c>
      <c r="D23" s="4">
        <v>109960.02</v>
      </c>
      <c r="E23" s="4" t="str">
        <f>IF(D23&gt;=V$4,"HIGH","LOW")</f>
        <v>HIGH</v>
      </c>
      <c r="F23" s="4">
        <v>0</v>
      </c>
      <c r="G23" s="4" t="b">
        <f>AND(Table1[[#This Row],[BasePay]]&gt;V$4,Table1[[#This Row],[Benefits]]&gt;35000)</f>
        <v>1</v>
      </c>
      <c r="H23" s="4">
        <v>37349.82</v>
      </c>
      <c r="I23" s="4">
        <v>147309.84</v>
      </c>
      <c r="J23" s="3" t="s">
        <v>12</v>
      </c>
      <c r="K23" s="10" t="b">
        <f>OR(Table1[[#This Row],[BasePay]]&gt;100000,Table1[[#This Row],[Benefits]]&gt;35000)</f>
        <v>1</v>
      </c>
    </row>
    <row r="24" spans="1:14" x14ac:dyDescent="0.25">
      <c r="A24" s="2">
        <v>119399</v>
      </c>
      <c r="B24" s="3" t="s">
        <v>185</v>
      </c>
      <c r="C24" s="3" t="s">
        <v>10</v>
      </c>
      <c r="D24" s="4">
        <v>109960.02</v>
      </c>
      <c r="E24" s="4" t="str">
        <f>IF(D24&gt;=V$4,"HIGH","LOW")</f>
        <v>HIGH</v>
      </c>
      <c r="F24" s="4">
        <v>0</v>
      </c>
      <c r="G24" s="4" t="b">
        <f>AND(Table1[[#This Row],[BasePay]]&gt;V$4,Table1[[#This Row],[Benefits]]&gt;35000)</f>
        <v>1</v>
      </c>
      <c r="H24" s="4">
        <v>37349.82</v>
      </c>
      <c r="I24" s="4">
        <v>147309.84</v>
      </c>
      <c r="J24" s="3" t="s">
        <v>12</v>
      </c>
      <c r="K24" s="10" t="b">
        <f>OR(Table1[[#This Row],[BasePay]]&gt;100000,Table1[[#This Row],[Benefits]]&gt;35000)</f>
        <v>1</v>
      </c>
    </row>
    <row r="25" spans="1:14" x14ac:dyDescent="0.25">
      <c r="A25" s="2">
        <v>119396</v>
      </c>
      <c r="B25" s="3" t="s">
        <v>186</v>
      </c>
      <c r="C25" s="3" t="s">
        <v>10</v>
      </c>
      <c r="D25" s="4">
        <v>109960.02</v>
      </c>
      <c r="E25" s="4" t="str">
        <f>IF(D25&gt;=V$4,"HIGH","LOW")</f>
        <v>HIGH</v>
      </c>
      <c r="F25" s="4">
        <v>0</v>
      </c>
      <c r="G25" s="4" t="b">
        <f>AND(Table1[[#This Row],[BasePay]]&gt;V$4,Table1[[#This Row],[Benefits]]&gt;35000)</f>
        <v>1</v>
      </c>
      <c r="H25" s="4">
        <v>37349.82</v>
      </c>
      <c r="I25" s="4">
        <v>147309.84</v>
      </c>
      <c r="J25" s="3" t="s">
        <v>12</v>
      </c>
      <c r="K25" s="10" t="b">
        <f>OR(Table1[[#This Row],[BasePay]]&gt;100000,Table1[[#This Row],[Benefits]]&gt;35000)</f>
        <v>1</v>
      </c>
    </row>
    <row r="26" spans="1:14" x14ac:dyDescent="0.25">
      <c r="A26" s="2">
        <v>119395</v>
      </c>
      <c r="B26" s="3" t="s">
        <v>187</v>
      </c>
      <c r="C26" s="3" t="s">
        <v>10</v>
      </c>
      <c r="D26" s="4">
        <v>109960.02</v>
      </c>
      <c r="E26" s="4" t="str">
        <f>IF(D26&gt;=V$4,"HIGH","LOW")</f>
        <v>HIGH</v>
      </c>
      <c r="F26" s="4">
        <v>0</v>
      </c>
      <c r="G26" s="4" t="b">
        <f>AND(Table1[[#This Row],[BasePay]]&gt;V$4,Table1[[#This Row],[Benefits]]&gt;35000)</f>
        <v>1</v>
      </c>
      <c r="H26" s="4">
        <v>37349.83</v>
      </c>
      <c r="I26" s="4">
        <v>147309.85</v>
      </c>
      <c r="J26" s="3" t="s">
        <v>12</v>
      </c>
      <c r="K26" s="10" t="b">
        <f>OR(Table1[[#This Row],[BasePay]]&gt;100000,Table1[[#This Row],[Benefits]]&gt;35000)</f>
        <v>1</v>
      </c>
    </row>
    <row r="27" spans="1:14" x14ac:dyDescent="0.25">
      <c r="A27" s="2">
        <v>119394</v>
      </c>
      <c r="B27" s="3" t="s">
        <v>188</v>
      </c>
      <c r="C27" s="3" t="s">
        <v>10</v>
      </c>
      <c r="D27" s="4">
        <v>109960.02</v>
      </c>
      <c r="E27" s="4" t="str">
        <f>IF(D27&gt;=V$4,"HIGH","LOW")</f>
        <v>HIGH</v>
      </c>
      <c r="F27" s="4">
        <v>0</v>
      </c>
      <c r="G27" s="4" t="b">
        <f>AND(Table1[[#This Row],[BasePay]]&gt;V$4,Table1[[#This Row],[Benefits]]&gt;35000)</f>
        <v>1</v>
      </c>
      <c r="H27" s="4">
        <v>37349.83</v>
      </c>
      <c r="I27" s="4">
        <v>147309.85</v>
      </c>
      <c r="J27" s="3" t="s">
        <v>12</v>
      </c>
      <c r="K27" s="10" t="b">
        <f>OR(Table1[[#This Row],[BasePay]]&gt;100000,Table1[[#This Row],[Benefits]]&gt;35000)</f>
        <v>1</v>
      </c>
    </row>
    <row r="28" spans="1:14" x14ac:dyDescent="0.25">
      <c r="A28" s="2">
        <v>119393</v>
      </c>
      <c r="B28" s="3" t="s">
        <v>179</v>
      </c>
      <c r="C28" s="3" t="s">
        <v>10</v>
      </c>
      <c r="D28" s="4">
        <v>109960.01</v>
      </c>
      <c r="E28" s="4" t="str">
        <f>IF(D28&gt;=V$4,"HIGH","LOW")</f>
        <v>HIGH</v>
      </c>
      <c r="F28" s="4">
        <v>0</v>
      </c>
      <c r="G28" s="4" t="b">
        <f>AND(Table1[[#This Row],[BasePay]]&gt;V$4,Table1[[#This Row],[Benefits]]&gt;35000)</f>
        <v>1</v>
      </c>
      <c r="H28" s="4">
        <v>37349.82</v>
      </c>
      <c r="I28" s="4">
        <v>147309.82999999999</v>
      </c>
      <c r="J28" s="3" t="s">
        <v>12</v>
      </c>
      <c r="K28" s="10" t="b">
        <f>OR(Table1[[#This Row],[BasePay]]&gt;100000,Table1[[#This Row],[Benefits]]&gt;35000)</f>
        <v>1</v>
      </c>
    </row>
    <row r="29" spans="1:14" x14ac:dyDescent="0.25">
      <c r="A29" s="2">
        <v>119402</v>
      </c>
      <c r="B29" s="3" t="s">
        <v>183</v>
      </c>
      <c r="C29" s="3" t="s">
        <v>10</v>
      </c>
      <c r="D29" s="4">
        <v>109960.01</v>
      </c>
      <c r="E29" s="4" t="str">
        <f>IF(D29&gt;=V$4,"HIGH","LOW")</f>
        <v>HIGH</v>
      </c>
      <c r="F29" s="4">
        <v>0</v>
      </c>
      <c r="G29" s="4" t="b">
        <f>AND(Table1[[#This Row],[BasePay]]&gt;V$4,Table1[[#This Row],[Benefits]]&gt;35000)</f>
        <v>1</v>
      </c>
      <c r="H29" s="4">
        <v>37349.83</v>
      </c>
      <c r="I29" s="4">
        <v>147309.84</v>
      </c>
      <c r="J29" s="3" t="s">
        <v>12</v>
      </c>
      <c r="K29" s="10" t="b">
        <f>OR(Table1[[#This Row],[BasePay]]&gt;100000,Table1[[#This Row],[Benefits]]&gt;35000)</f>
        <v>1</v>
      </c>
    </row>
    <row r="30" spans="1:14" x14ac:dyDescent="0.25">
      <c r="A30" s="2">
        <v>119398</v>
      </c>
      <c r="B30" s="3" t="s">
        <v>184</v>
      </c>
      <c r="C30" s="3" t="s">
        <v>10</v>
      </c>
      <c r="D30" s="4">
        <v>109960.01</v>
      </c>
      <c r="E30" s="4" t="str">
        <f>IF(D30&gt;=V$4,"HIGH","LOW")</f>
        <v>HIGH</v>
      </c>
      <c r="F30" s="4">
        <v>0</v>
      </c>
      <c r="G30" s="4" t="b">
        <f>AND(Table1[[#This Row],[BasePay]]&gt;V$4,Table1[[#This Row],[Benefits]]&gt;35000)</f>
        <v>1</v>
      </c>
      <c r="H30" s="4">
        <v>37349.83</v>
      </c>
      <c r="I30" s="4">
        <v>147309.84</v>
      </c>
      <c r="J30" s="3" t="s">
        <v>12</v>
      </c>
      <c r="K30" s="10" t="b">
        <f>OR(Table1[[#This Row],[BasePay]]&gt;100000,Table1[[#This Row],[Benefits]]&gt;35000)</f>
        <v>1</v>
      </c>
    </row>
    <row r="31" spans="1:14" x14ac:dyDescent="0.25">
      <c r="A31" s="2">
        <v>119397</v>
      </c>
      <c r="B31" s="3" t="s">
        <v>178</v>
      </c>
      <c r="C31" s="3" t="s">
        <v>10</v>
      </c>
      <c r="D31" s="4">
        <v>109960</v>
      </c>
      <c r="E31" s="4" t="str">
        <f>IF(D31&gt;=V$4,"HIGH","LOW")</f>
        <v>HIGH</v>
      </c>
      <c r="F31" s="4">
        <v>0</v>
      </c>
      <c r="G31" s="4" t="b">
        <f>AND(Table1[[#This Row],[BasePay]]&gt;V$4,Table1[[#This Row],[Benefits]]&gt;35000)</f>
        <v>1</v>
      </c>
      <c r="H31" s="4">
        <v>37349.82</v>
      </c>
      <c r="I31" s="4">
        <v>147309.82</v>
      </c>
      <c r="J31" s="3" t="s">
        <v>12</v>
      </c>
      <c r="K31" s="10" t="b">
        <f>OR(Table1[[#This Row],[BasePay]]&gt;100000,Table1[[#This Row],[Benefits]]&gt;35000)</f>
        <v>1</v>
      </c>
    </row>
    <row r="32" spans="1:14" x14ac:dyDescent="0.25">
      <c r="A32" s="2">
        <v>119403</v>
      </c>
      <c r="B32" s="3" t="s">
        <v>176</v>
      </c>
      <c r="C32" s="3" t="s">
        <v>10</v>
      </c>
      <c r="D32" s="4">
        <v>107941.43</v>
      </c>
      <c r="E32" s="4" t="str">
        <f>IF(D32&gt;=V$4,"HIGH","LOW")</f>
        <v>HIGH</v>
      </c>
      <c r="F32" s="4">
        <v>0</v>
      </c>
      <c r="G32" s="4" t="b">
        <f>AND(Table1[[#This Row],[BasePay]]&gt;V$4,Table1[[#This Row],[Benefits]]&gt;35000)</f>
        <v>1</v>
      </c>
      <c r="H32" s="4">
        <v>36665.199999999997</v>
      </c>
      <c r="I32" s="4">
        <v>144606.63</v>
      </c>
      <c r="J32" s="3" t="s">
        <v>12</v>
      </c>
      <c r="K32" s="10" t="b">
        <f>OR(Table1[[#This Row],[BasePay]]&gt;100000,Table1[[#This Row],[Benefits]]&gt;35000)</f>
        <v>1</v>
      </c>
    </row>
    <row r="33" spans="1:11" x14ac:dyDescent="0.25">
      <c r="A33" s="2">
        <v>119781</v>
      </c>
      <c r="B33" s="3" t="s">
        <v>175</v>
      </c>
      <c r="C33" s="3" t="s">
        <v>10</v>
      </c>
      <c r="D33" s="4">
        <v>107472.69</v>
      </c>
      <c r="E33" s="4" t="str">
        <f>IF(D33&gt;=V$4,"HIGH","LOW")</f>
        <v>HIGH</v>
      </c>
      <c r="F33" s="4">
        <v>0</v>
      </c>
      <c r="G33" s="4" t="b">
        <f>AND(Table1[[#This Row],[BasePay]]&gt;V$4,Table1[[#This Row],[Benefits]]&gt;35000)</f>
        <v>1</v>
      </c>
      <c r="H33" s="4">
        <v>36880.49</v>
      </c>
      <c r="I33" s="4">
        <v>144353.18</v>
      </c>
      <c r="J33" s="3" t="s">
        <v>12</v>
      </c>
      <c r="K33" s="10" t="b">
        <f>OR(Table1[[#This Row],[BasePay]]&gt;100000,Table1[[#This Row],[Benefits]]&gt;35000)</f>
        <v>1</v>
      </c>
    </row>
    <row r="34" spans="1:11" x14ac:dyDescent="0.25">
      <c r="A34" s="2">
        <v>119823</v>
      </c>
      <c r="B34" s="3" t="s">
        <v>173</v>
      </c>
      <c r="C34" s="3" t="s">
        <v>10</v>
      </c>
      <c r="D34" s="4">
        <v>103935.06</v>
      </c>
      <c r="E34" s="4" t="str">
        <f>IF(D34&gt;=V$4,"HIGH","LOW")</f>
        <v>HIGH</v>
      </c>
      <c r="F34" s="4">
        <v>0</v>
      </c>
      <c r="G34" s="4" t="b">
        <f>AND(Table1[[#This Row],[BasePay]]&gt;V$4,Table1[[#This Row],[Benefits]]&gt;35000)</f>
        <v>1</v>
      </c>
      <c r="H34" s="4">
        <v>36581.870000000003</v>
      </c>
      <c r="I34" s="4">
        <v>140516.93</v>
      </c>
      <c r="J34" s="3" t="s">
        <v>12</v>
      </c>
      <c r="K34" s="10" t="b">
        <f>OR(Table1[[#This Row],[BasePay]]&gt;100000,Table1[[#This Row],[Benefits]]&gt;35000)</f>
        <v>1</v>
      </c>
    </row>
    <row r="35" spans="1:11" x14ac:dyDescent="0.25">
      <c r="A35" s="2">
        <v>120364</v>
      </c>
      <c r="B35" s="3" t="s">
        <v>174</v>
      </c>
      <c r="C35" s="3" t="s">
        <v>10</v>
      </c>
      <c r="D35" s="4">
        <v>103856.6</v>
      </c>
      <c r="E35" s="4" t="str">
        <f>IF(D35&gt;=V$4,"HIGH","LOW")</f>
        <v>HIGH</v>
      </c>
      <c r="F35" s="4">
        <v>0</v>
      </c>
      <c r="G35" s="4" t="b">
        <f>AND(Table1[[#This Row],[BasePay]]&gt;V$4,Table1[[#This Row],[Benefits]]&gt;35000)</f>
        <v>1</v>
      </c>
      <c r="H35" s="4">
        <v>37106.160000000003</v>
      </c>
      <c r="I35" s="4">
        <v>140962.76</v>
      </c>
      <c r="J35" s="3" t="s">
        <v>12</v>
      </c>
      <c r="K35" s="10" t="b">
        <f>OR(Table1[[#This Row],[BasePay]]&gt;100000,Table1[[#This Row],[Benefits]]&gt;35000)</f>
        <v>1</v>
      </c>
    </row>
    <row r="36" spans="1:11" x14ac:dyDescent="0.25">
      <c r="A36" s="2">
        <v>119957</v>
      </c>
      <c r="B36" s="3" t="s">
        <v>171</v>
      </c>
      <c r="C36" s="3" t="s">
        <v>10</v>
      </c>
      <c r="D36" s="4">
        <v>103715.54</v>
      </c>
      <c r="E36" s="4" t="str">
        <f>IF(D36&gt;=V$4,"HIGH","LOW")</f>
        <v>HIGH</v>
      </c>
      <c r="F36" s="4">
        <v>0</v>
      </c>
      <c r="G36" s="4" t="b">
        <f>AND(Table1[[#This Row],[BasePay]]&gt;V$4,Table1[[#This Row],[Benefits]]&gt;35000)</f>
        <v>1</v>
      </c>
      <c r="H36" s="4">
        <v>35249.93</v>
      </c>
      <c r="I36" s="4">
        <v>138965.47</v>
      </c>
      <c r="J36" s="3" t="s">
        <v>12</v>
      </c>
      <c r="K36" s="10" t="b">
        <f>OR(Table1[[#This Row],[BasePay]]&gt;100000,Table1[[#This Row],[Benefits]]&gt;35000)</f>
        <v>1</v>
      </c>
    </row>
    <row r="37" spans="1:11" x14ac:dyDescent="0.25">
      <c r="A37" s="2">
        <v>120667</v>
      </c>
      <c r="B37" s="3" t="s">
        <v>172</v>
      </c>
      <c r="C37" s="3" t="s">
        <v>10</v>
      </c>
      <c r="D37" s="4">
        <v>103001.91</v>
      </c>
      <c r="E37" s="4" t="str">
        <f>IF(D37&gt;=V$4,"HIGH","LOW")</f>
        <v>HIGH</v>
      </c>
      <c r="F37" s="4">
        <v>620.54999999999995</v>
      </c>
      <c r="G37" s="4" t="b">
        <f>AND(Table1[[#This Row],[BasePay]]&gt;V$4,Table1[[#This Row],[Benefits]]&gt;35000)</f>
        <v>1</v>
      </c>
      <c r="H37" s="4">
        <v>36382.92</v>
      </c>
      <c r="I37" s="4">
        <v>140005.38</v>
      </c>
      <c r="J37" s="3" t="s">
        <v>12</v>
      </c>
      <c r="K37" s="10" t="b">
        <f>OR(Table1[[#This Row],[BasePay]]&gt;100000,Table1[[#This Row],[Benefits]]&gt;35000)</f>
        <v>1</v>
      </c>
    </row>
    <row r="38" spans="1:11" x14ac:dyDescent="0.25">
      <c r="A38" s="2">
        <v>120440</v>
      </c>
      <c r="B38" s="3" t="s">
        <v>170</v>
      </c>
      <c r="C38" s="3" t="s">
        <v>10</v>
      </c>
      <c r="D38" s="4">
        <v>102145.02</v>
      </c>
      <c r="E38" s="4" t="str">
        <f>IF(D38&gt;=V$4,"HIGH","LOW")</f>
        <v>HIGH</v>
      </c>
      <c r="F38" s="4">
        <v>0</v>
      </c>
      <c r="G38" s="4" t="b">
        <f>AND(Table1[[#This Row],[BasePay]]&gt;V$4,Table1[[#This Row],[Benefits]]&gt;35000)</f>
        <v>1</v>
      </c>
      <c r="H38" s="4">
        <v>36200.26</v>
      </c>
      <c r="I38" s="4">
        <v>138345.28</v>
      </c>
      <c r="J38" s="3" t="s">
        <v>12</v>
      </c>
      <c r="K38" s="10" t="b">
        <f>OR(Table1[[#This Row],[BasePay]]&gt;100000,Table1[[#This Row],[Benefits]]&gt;35000)</f>
        <v>1</v>
      </c>
    </row>
    <row r="39" spans="1:11" x14ac:dyDescent="0.25">
      <c r="A39" s="2">
        <v>120781</v>
      </c>
      <c r="B39" s="3" t="s">
        <v>169</v>
      </c>
      <c r="C39" s="3" t="s">
        <v>10</v>
      </c>
      <c r="D39" s="4">
        <v>102142.43</v>
      </c>
      <c r="E39" s="4" t="str">
        <f>IF(D39&gt;=V$4,"HIGH","LOW")</f>
        <v>HIGH</v>
      </c>
      <c r="F39" s="4">
        <v>0</v>
      </c>
      <c r="G39" s="4" t="b">
        <f>AND(Table1[[#This Row],[BasePay]]&gt;V$4,Table1[[#This Row],[Benefits]]&gt;35000)</f>
        <v>1</v>
      </c>
      <c r="H39" s="4">
        <v>36199.68</v>
      </c>
      <c r="I39" s="4">
        <v>138342.10999999999</v>
      </c>
      <c r="J39" s="3" t="s">
        <v>12</v>
      </c>
      <c r="K39" s="10" t="b">
        <f>OR(Table1[[#This Row],[BasePay]]&gt;100000,Table1[[#This Row],[Benefits]]&gt;35000)</f>
        <v>1</v>
      </c>
    </row>
    <row r="40" spans="1:11" x14ac:dyDescent="0.25">
      <c r="A40" s="2">
        <v>120783</v>
      </c>
      <c r="B40" s="3" t="s">
        <v>168</v>
      </c>
      <c r="C40" s="3" t="s">
        <v>10</v>
      </c>
      <c r="D40" s="4">
        <v>101888.02</v>
      </c>
      <c r="E40" s="4" t="str">
        <f>IF(D40&gt;=V$4,"HIGH","LOW")</f>
        <v>HIGH</v>
      </c>
      <c r="F40" s="4">
        <v>0</v>
      </c>
      <c r="G40" s="4" t="b">
        <f>AND(Table1[[#This Row],[BasePay]]&gt;V$4,Table1[[#This Row],[Benefits]]&gt;35000)</f>
        <v>1</v>
      </c>
      <c r="H40" s="4">
        <v>36145.440000000002</v>
      </c>
      <c r="I40" s="4">
        <v>138033.46000000002</v>
      </c>
      <c r="J40" s="3" t="s">
        <v>12</v>
      </c>
      <c r="K40" s="10" t="b">
        <f>OR(Table1[[#This Row],[BasePay]]&gt;100000,Table1[[#This Row],[Benefits]]&gt;35000)</f>
        <v>1</v>
      </c>
    </row>
    <row r="41" spans="1:11" x14ac:dyDescent="0.25">
      <c r="A41" s="2">
        <v>120850</v>
      </c>
      <c r="B41" s="3" t="s">
        <v>167</v>
      </c>
      <c r="C41" s="3" t="s">
        <v>10</v>
      </c>
      <c r="D41" s="4">
        <v>101888.01</v>
      </c>
      <c r="E41" s="4" t="str">
        <f>IF(D41&gt;=V$4,"HIGH","LOW")</f>
        <v>HIGH</v>
      </c>
      <c r="F41" s="4">
        <v>0</v>
      </c>
      <c r="G41" s="4" t="b">
        <f>AND(Table1[[#This Row],[BasePay]]&gt;V$4,Table1[[#This Row],[Benefits]]&gt;35000)</f>
        <v>1</v>
      </c>
      <c r="H41" s="4">
        <v>36145.440000000002</v>
      </c>
      <c r="I41" s="4">
        <v>138033.45000000001</v>
      </c>
      <c r="J41" s="3" t="s">
        <v>12</v>
      </c>
      <c r="K41" s="10" t="b">
        <f>OR(Table1[[#This Row],[BasePay]]&gt;100000,Table1[[#This Row],[Benefits]]&gt;35000)</f>
        <v>1</v>
      </c>
    </row>
    <row r="42" spans="1:11" x14ac:dyDescent="0.25">
      <c r="A42" s="2">
        <v>120851</v>
      </c>
      <c r="B42" s="3" t="s">
        <v>166</v>
      </c>
      <c r="C42" s="3" t="s">
        <v>10</v>
      </c>
      <c r="D42" s="4">
        <v>100862.73</v>
      </c>
      <c r="E42" s="4" t="str">
        <f>IF(D42&gt;=V$4,"HIGH","LOW")</f>
        <v>HIGH</v>
      </c>
      <c r="F42" s="4">
        <v>0</v>
      </c>
      <c r="G42" s="4" t="b">
        <f>AND(Table1[[#This Row],[BasePay]]&gt;V$4,Table1[[#This Row],[Benefits]]&gt;35000)</f>
        <v>1</v>
      </c>
      <c r="H42" s="4">
        <v>35912.629999999997</v>
      </c>
      <c r="I42" s="4">
        <v>136775.35999999999</v>
      </c>
      <c r="J42" s="3" t="s">
        <v>12</v>
      </c>
      <c r="K42" s="10" t="b">
        <f>OR(Table1[[#This Row],[BasePay]]&gt;100000,Table1[[#This Row],[Benefits]]&gt;35000)</f>
        <v>1</v>
      </c>
    </row>
    <row r="43" spans="1:11" x14ac:dyDescent="0.25">
      <c r="A43" s="2">
        <v>121082</v>
      </c>
      <c r="B43" s="3" t="s">
        <v>114</v>
      </c>
      <c r="C43" s="3" t="s">
        <v>10</v>
      </c>
      <c r="D43" s="4">
        <v>100862.71</v>
      </c>
      <c r="E43" s="4" t="str">
        <f>IF(D43&gt;=V$4,"HIGH","LOW")</f>
        <v>HIGH</v>
      </c>
      <c r="F43" s="4">
        <v>0</v>
      </c>
      <c r="G43" s="4" t="b">
        <f>AND(Table1[[#This Row],[BasePay]]&gt;V$4,Table1[[#This Row],[Benefits]]&gt;35000)</f>
        <v>0</v>
      </c>
      <c r="H43" s="4">
        <v>24562.639999999999</v>
      </c>
      <c r="I43" s="4">
        <v>125425.35</v>
      </c>
      <c r="J43" s="3" t="s">
        <v>12</v>
      </c>
      <c r="K43" s="10" t="b">
        <f>OR(Table1[[#This Row],[BasePay]]&gt;100000,Table1[[#This Row],[Benefits]]&gt;35000)</f>
        <v>1</v>
      </c>
    </row>
    <row r="44" spans="1:11" x14ac:dyDescent="0.25">
      <c r="A44" s="2">
        <v>123388</v>
      </c>
      <c r="B44" s="3" t="s">
        <v>165</v>
      </c>
      <c r="C44" s="3" t="s">
        <v>8</v>
      </c>
      <c r="D44" s="4">
        <v>99733.26</v>
      </c>
      <c r="E44" s="4" t="str">
        <f>IF(D44&gt;=V$4,"HIGH","LOW")</f>
        <v>HIGH</v>
      </c>
      <c r="F44" s="4">
        <v>0</v>
      </c>
      <c r="G44" s="4" t="b">
        <f>AND(Table1[[#This Row],[BasePay]]&gt;V$4,Table1[[#This Row],[Benefits]]&gt;35000)</f>
        <v>1</v>
      </c>
      <c r="H44" s="4">
        <v>35659.33</v>
      </c>
      <c r="I44" s="4">
        <v>135392.59</v>
      </c>
      <c r="J44" s="3" t="s">
        <v>12</v>
      </c>
      <c r="K44" s="10" t="b">
        <f>OR(Table1[[#This Row],[BasePay]]&gt;100000,Table1[[#This Row],[Benefits]]&gt;35000)</f>
        <v>1</v>
      </c>
    </row>
    <row r="45" spans="1:11" x14ac:dyDescent="0.25">
      <c r="A45" s="2">
        <v>121310</v>
      </c>
      <c r="B45" s="3" t="s">
        <v>164</v>
      </c>
      <c r="C45" s="3" t="s">
        <v>8</v>
      </c>
      <c r="D45" s="4">
        <v>99733.06</v>
      </c>
      <c r="E45" s="4" t="str">
        <f>IF(D45&gt;=V$4,"HIGH","LOW")</f>
        <v>HIGH</v>
      </c>
      <c r="F45" s="4">
        <v>0</v>
      </c>
      <c r="G45" s="4" t="b">
        <f>AND(Table1[[#This Row],[BasePay]]&gt;V$4,Table1[[#This Row],[Benefits]]&gt;35000)</f>
        <v>1</v>
      </c>
      <c r="H45" s="4">
        <v>35659.33</v>
      </c>
      <c r="I45" s="4">
        <v>135392.39000000001</v>
      </c>
      <c r="J45" s="3" t="s">
        <v>12</v>
      </c>
      <c r="K45" s="10" t="b">
        <f>OR(Table1[[#This Row],[BasePay]]&gt;100000,Table1[[#This Row],[Benefits]]&gt;35000)</f>
        <v>1</v>
      </c>
    </row>
    <row r="46" spans="1:11" x14ac:dyDescent="0.25">
      <c r="A46" s="2">
        <v>121311</v>
      </c>
      <c r="B46" s="3" t="s">
        <v>163</v>
      </c>
      <c r="C46" s="3" t="s">
        <v>10</v>
      </c>
      <c r="D46" s="4">
        <v>98990.01</v>
      </c>
      <c r="E46" s="4" t="str">
        <f>IF(D46&gt;=V$4,"HIGH","LOW")</f>
        <v>HIGH</v>
      </c>
      <c r="F46" s="4">
        <v>0</v>
      </c>
      <c r="G46" s="4" t="b">
        <f>AND(Table1[[#This Row],[BasePay]]&gt;V$4,Table1[[#This Row],[Benefits]]&gt;35000)</f>
        <v>1</v>
      </c>
      <c r="H46" s="4">
        <v>35500.959999999999</v>
      </c>
      <c r="I46" s="4">
        <v>134490.97</v>
      </c>
      <c r="J46" s="3" t="s">
        <v>12</v>
      </c>
      <c r="K46" s="10" t="b">
        <f>OR(Table1[[#This Row],[BasePay]]&gt;100000,Table1[[#This Row],[Benefits]]&gt;35000)</f>
        <v>1</v>
      </c>
    </row>
    <row r="47" spans="1:11" x14ac:dyDescent="0.25">
      <c r="A47" s="2">
        <v>121479</v>
      </c>
      <c r="B47" s="3" t="s">
        <v>162</v>
      </c>
      <c r="C47" s="3" t="s">
        <v>10</v>
      </c>
      <c r="D47" s="4">
        <v>97533.04</v>
      </c>
      <c r="E47" s="4" t="str">
        <f>IF(D47&gt;=V$4,"HIGH","LOW")</f>
        <v>HIGH</v>
      </c>
      <c r="F47" s="4">
        <v>0</v>
      </c>
      <c r="G47" s="4" t="b">
        <f>AND(Table1[[#This Row],[BasePay]]&gt;V$4,Table1[[#This Row],[Benefits]]&gt;35000)</f>
        <v>1</v>
      </c>
      <c r="H47" s="4">
        <v>36176.14</v>
      </c>
      <c r="I47" s="4">
        <v>133709.18</v>
      </c>
      <c r="J47" s="3" t="s">
        <v>12</v>
      </c>
      <c r="K47" s="10" t="b">
        <f>OR(Table1[[#This Row],[BasePay]]&gt;100000,Table1[[#This Row],[Benefits]]&gt;35000)</f>
        <v>1</v>
      </c>
    </row>
    <row r="48" spans="1:11" x14ac:dyDescent="0.25">
      <c r="A48" s="2">
        <v>121697</v>
      </c>
      <c r="B48" s="3" t="s">
        <v>161</v>
      </c>
      <c r="C48" s="3" t="s">
        <v>10</v>
      </c>
      <c r="D48" s="4">
        <v>97445.71</v>
      </c>
      <c r="E48" s="4" t="str">
        <f>IF(D48&gt;=V$4,"HIGH","LOW")</f>
        <v>HIGH</v>
      </c>
      <c r="F48" s="4">
        <v>0</v>
      </c>
      <c r="G48" s="4" t="b">
        <f>AND(Table1[[#This Row],[BasePay]]&gt;V$4,Table1[[#This Row],[Benefits]]&gt;35000)</f>
        <v>1</v>
      </c>
      <c r="H48" s="4">
        <v>35170.74</v>
      </c>
      <c r="I48" s="4">
        <v>132616.45000000001</v>
      </c>
      <c r="J48" s="3" t="s">
        <v>12</v>
      </c>
      <c r="K48" s="10" t="b">
        <f>OR(Table1[[#This Row],[BasePay]]&gt;100000,Table1[[#This Row],[Benefits]]&gt;35000)</f>
        <v>1</v>
      </c>
    </row>
    <row r="49" spans="1:11" x14ac:dyDescent="0.25">
      <c r="A49" s="2">
        <v>121918</v>
      </c>
      <c r="B49" s="3" t="s">
        <v>160</v>
      </c>
      <c r="C49" s="3" t="s">
        <v>10</v>
      </c>
      <c r="D49" s="4">
        <v>97283.03</v>
      </c>
      <c r="E49" s="4" t="str">
        <f>IF(D49&gt;=V$4,"HIGH","LOW")</f>
        <v>HIGH</v>
      </c>
      <c r="F49" s="4">
        <v>0</v>
      </c>
      <c r="G49" s="4" t="b">
        <f>AND(Table1[[#This Row],[BasePay]]&gt;V$4,Table1[[#This Row],[Benefits]]&gt;35000)</f>
        <v>1</v>
      </c>
      <c r="H49" s="4">
        <v>35137.120000000003</v>
      </c>
      <c r="I49" s="4">
        <v>132420.15</v>
      </c>
      <c r="J49" s="3" t="s">
        <v>12</v>
      </c>
      <c r="K49" s="10" t="b">
        <f>OR(Table1[[#This Row],[BasePay]]&gt;100000,Table1[[#This Row],[Benefits]]&gt;35000)</f>
        <v>1</v>
      </c>
    </row>
    <row r="50" spans="1:11" x14ac:dyDescent="0.25">
      <c r="A50" s="2">
        <v>122002</v>
      </c>
      <c r="B50" s="3" t="s">
        <v>159</v>
      </c>
      <c r="C50" s="3" t="s">
        <v>10</v>
      </c>
      <c r="D50" s="4">
        <v>96436.41</v>
      </c>
      <c r="E50" s="4" t="str">
        <f>IF(D50&gt;=V$4,"HIGH","LOW")</f>
        <v>HIGH</v>
      </c>
      <c r="F50" s="4">
        <v>0</v>
      </c>
      <c r="G50" s="4" t="b">
        <f>AND(Table1[[#This Row],[BasePay]]&gt;V$4,Table1[[#This Row],[Benefits]]&gt;35000)</f>
        <v>1</v>
      </c>
      <c r="H50" s="4">
        <v>35920.86</v>
      </c>
      <c r="I50" s="4">
        <v>132357.27000000002</v>
      </c>
      <c r="J50" s="3" t="s">
        <v>12</v>
      </c>
      <c r="K50" s="10" t="b">
        <f>OR(Table1[[#This Row],[BasePay]]&gt;100000,Table1[[#This Row],[Benefits]]&gt;35000)</f>
        <v>1</v>
      </c>
    </row>
    <row r="51" spans="1:11" x14ac:dyDescent="0.25">
      <c r="A51" s="2">
        <v>122011</v>
      </c>
      <c r="B51" s="3" t="s">
        <v>117</v>
      </c>
      <c r="C51" s="3" t="s">
        <v>8</v>
      </c>
      <c r="D51" s="4">
        <v>94984.09</v>
      </c>
      <c r="E51" s="4" t="str">
        <f>IF(D51&gt;=V$4,"HIGH","LOW")</f>
        <v>HIGH</v>
      </c>
      <c r="F51" s="4">
        <v>0</v>
      </c>
      <c r="G51" s="4" t="b">
        <f>AND(Table1[[#This Row],[BasePay]]&gt;V$4,Table1[[#This Row],[Benefits]]&gt;35000)</f>
        <v>0</v>
      </c>
      <c r="H51" s="4">
        <v>33116.720000000001</v>
      </c>
      <c r="I51" s="4">
        <v>128100.81</v>
      </c>
      <c r="J51" s="3" t="s">
        <v>12</v>
      </c>
      <c r="K51" s="10" t="b">
        <f>OR(Table1[[#This Row],[BasePay]]&gt;100000,Table1[[#This Row],[Benefits]]&gt;35000)</f>
        <v>0</v>
      </c>
    </row>
    <row r="52" spans="1:11" x14ac:dyDescent="0.25">
      <c r="A52" s="2">
        <v>122885</v>
      </c>
      <c r="B52" s="3" t="s">
        <v>152</v>
      </c>
      <c r="C52" s="3" t="s">
        <v>8</v>
      </c>
      <c r="D52" s="4">
        <v>94984.08</v>
      </c>
      <c r="E52" s="4" t="str">
        <f>IF(D52&gt;=V$4,"HIGH","LOW")</f>
        <v>HIGH</v>
      </c>
      <c r="F52" s="4">
        <v>0</v>
      </c>
      <c r="G52" s="4" t="b">
        <f>AND(Table1[[#This Row],[BasePay]]&gt;V$4,Table1[[#This Row],[Benefits]]&gt;35000)</f>
        <v>0</v>
      </c>
      <c r="H52" s="4">
        <v>34621.449999999997</v>
      </c>
      <c r="I52" s="4">
        <v>129605.53</v>
      </c>
      <c r="J52" s="3" t="s">
        <v>12</v>
      </c>
      <c r="K52" s="10" t="b">
        <f>OR(Table1[[#This Row],[BasePay]]&gt;100000,Table1[[#This Row],[Benefits]]&gt;35000)</f>
        <v>0</v>
      </c>
    </row>
    <row r="53" spans="1:11" x14ac:dyDescent="0.25">
      <c r="A53" s="2">
        <v>122506</v>
      </c>
      <c r="B53" s="3" t="s">
        <v>153</v>
      </c>
      <c r="C53" s="3" t="s">
        <v>8</v>
      </c>
      <c r="D53" s="4">
        <v>94984.07</v>
      </c>
      <c r="E53" s="4" t="str">
        <f>IF(D53&gt;=V$4,"HIGH","LOW")</f>
        <v>HIGH</v>
      </c>
      <c r="F53" s="4">
        <v>0</v>
      </c>
      <c r="G53" s="4" t="b">
        <f>AND(Table1[[#This Row],[BasePay]]&gt;V$4,Table1[[#This Row],[Benefits]]&gt;35000)</f>
        <v>0</v>
      </c>
      <c r="H53" s="4">
        <v>34621.480000000003</v>
      </c>
      <c r="I53" s="4">
        <v>129605.55000000002</v>
      </c>
      <c r="J53" s="3" t="s">
        <v>12</v>
      </c>
      <c r="K53" s="10" t="b">
        <f>OR(Table1[[#This Row],[BasePay]]&gt;100000,Table1[[#This Row],[Benefits]]&gt;35000)</f>
        <v>0</v>
      </c>
    </row>
    <row r="54" spans="1:11" x14ac:dyDescent="0.25">
      <c r="A54" s="2">
        <v>122505</v>
      </c>
      <c r="B54" s="3" t="s">
        <v>157</v>
      </c>
      <c r="C54" s="3" t="s">
        <v>8</v>
      </c>
      <c r="D54" s="4">
        <v>94984.06</v>
      </c>
      <c r="E54" s="4" t="str">
        <f>IF(D54&gt;=V$4,"HIGH","LOW")</f>
        <v>HIGH</v>
      </c>
      <c r="F54" s="4">
        <v>0</v>
      </c>
      <c r="G54" s="4" t="b">
        <f>AND(Table1[[#This Row],[BasePay]]&gt;V$4,Table1[[#This Row],[Benefits]]&gt;35000)</f>
        <v>0</v>
      </c>
      <c r="H54" s="4">
        <v>34843.519999999997</v>
      </c>
      <c r="I54" s="4">
        <v>129827.57999999999</v>
      </c>
      <c r="J54" s="3" t="s">
        <v>12</v>
      </c>
      <c r="K54" s="10" t="b">
        <f>OR(Table1[[#This Row],[BasePay]]&gt;100000,Table1[[#This Row],[Benefits]]&gt;35000)</f>
        <v>0</v>
      </c>
    </row>
    <row r="55" spans="1:11" x14ac:dyDescent="0.25">
      <c r="A55" s="2">
        <v>122262</v>
      </c>
      <c r="B55" s="3" t="s">
        <v>149</v>
      </c>
      <c r="C55" s="3" t="s">
        <v>8</v>
      </c>
      <c r="D55" s="4">
        <v>94984.05</v>
      </c>
      <c r="E55" s="4" t="str">
        <f>IF(D55&gt;=V$4,"HIGH","LOW")</f>
        <v>HIGH</v>
      </c>
      <c r="F55" s="4">
        <v>0</v>
      </c>
      <c r="G55" s="4" t="b">
        <f>AND(Table1[[#This Row],[BasePay]]&gt;V$4,Table1[[#This Row],[Benefits]]&gt;35000)</f>
        <v>0</v>
      </c>
      <c r="H55" s="4">
        <v>34621.440000000002</v>
      </c>
      <c r="I55" s="4">
        <v>129605.49</v>
      </c>
      <c r="J55" s="3" t="s">
        <v>12</v>
      </c>
      <c r="K55" s="10" t="b">
        <f>OR(Table1[[#This Row],[BasePay]]&gt;100000,Table1[[#This Row],[Benefits]]&gt;35000)</f>
        <v>0</v>
      </c>
    </row>
    <row r="56" spans="1:11" x14ac:dyDescent="0.25">
      <c r="A56" s="2">
        <v>122511</v>
      </c>
      <c r="B56" s="3" t="s">
        <v>151</v>
      </c>
      <c r="C56" s="3" t="s">
        <v>8</v>
      </c>
      <c r="D56" s="4">
        <v>94984.05</v>
      </c>
      <c r="E56" s="4" t="str">
        <f>IF(D56&gt;=V$4,"HIGH","LOW")</f>
        <v>HIGH</v>
      </c>
      <c r="F56" s="4">
        <v>0</v>
      </c>
      <c r="G56" s="4" t="b">
        <f>AND(Table1[[#This Row],[BasePay]]&gt;V$4,Table1[[#This Row],[Benefits]]&gt;35000)</f>
        <v>0</v>
      </c>
      <c r="H56" s="4">
        <v>34621.46</v>
      </c>
      <c r="I56" s="4">
        <v>129605.51000000001</v>
      </c>
      <c r="J56" s="3" t="s">
        <v>12</v>
      </c>
      <c r="K56" s="10" t="b">
        <f>OR(Table1[[#This Row],[BasePay]]&gt;100000,Table1[[#This Row],[Benefits]]&gt;35000)</f>
        <v>0</v>
      </c>
    </row>
    <row r="57" spans="1:11" x14ac:dyDescent="0.25">
      <c r="A57" s="2">
        <v>122508</v>
      </c>
      <c r="B57" s="3" t="s">
        <v>121</v>
      </c>
      <c r="C57" s="3" t="s">
        <v>8</v>
      </c>
      <c r="D57" s="4">
        <v>94984.04</v>
      </c>
      <c r="E57" s="4" t="str">
        <f>IF(D57&gt;=V$4,"HIGH","LOW")</f>
        <v>HIGH</v>
      </c>
      <c r="F57" s="4">
        <v>0</v>
      </c>
      <c r="G57" s="4" t="b">
        <f>AND(Table1[[#This Row],[BasePay]]&gt;V$4,Table1[[#This Row],[Benefits]]&gt;35000)</f>
        <v>0</v>
      </c>
      <c r="H57" s="4">
        <v>34618.43</v>
      </c>
      <c r="I57" s="4">
        <v>129602.47</v>
      </c>
      <c r="J57" s="3" t="s">
        <v>12</v>
      </c>
      <c r="K57" s="10" t="b">
        <f>OR(Table1[[#This Row],[BasePay]]&gt;100000,Table1[[#This Row],[Benefits]]&gt;35000)</f>
        <v>0</v>
      </c>
    </row>
    <row r="58" spans="1:11" x14ac:dyDescent="0.25">
      <c r="A58" s="2">
        <v>122544</v>
      </c>
      <c r="B58" s="3" t="s">
        <v>150</v>
      </c>
      <c r="C58" s="3" t="s">
        <v>8</v>
      </c>
      <c r="D58" s="4">
        <v>94984.04</v>
      </c>
      <c r="E58" s="4" t="str">
        <f>IF(D58&gt;=V$4,"HIGH","LOW")</f>
        <v>HIGH</v>
      </c>
      <c r="F58" s="4">
        <v>0</v>
      </c>
      <c r="G58" s="4" t="b">
        <f>AND(Table1[[#This Row],[BasePay]]&gt;V$4,Table1[[#This Row],[Benefits]]&gt;35000)</f>
        <v>0</v>
      </c>
      <c r="H58" s="4">
        <v>34621.47</v>
      </c>
      <c r="I58" s="4">
        <v>129605.51</v>
      </c>
      <c r="J58" s="3" t="s">
        <v>12</v>
      </c>
      <c r="K58" s="10" t="b">
        <f>OR(Table1[[#This Row],[BasePay]]&gt;100000,Table1[[#This Row],[Benefits]]&gt;35000)</f>
        <v>0</v>
      </c>
    </row>
    <row r="59" spans="1:11" x14ac:dyDescent="0.25">
      <c r="A59" s="2">
        <v>122509</v>
      </c>
      <c r="B59" s="3" t="s">
        <v>147</v>
      </c>
      <c r="C59" s="3" t="s">
        <v>8</v>
      </c>
      <c r="D59" s="4">
        <v>94984.03</v>
      </c>
      <c r="E59" s="4" t="str">
        <f>IF(D59&gt;=V$4,"HIGH","LOW")</f>
        <v>HIGH</v>
      </c>
      <c r="F59" s="4">
        <v>0</v>
      </c>
      <c r="G59" s="4" t="b">
        <f>AND(Table1[[#This Row],[BasePay]]&gt;V$4,Table1[[#This Row],[Benefits]]&gt;35000)</f>
        <v>0</v>
      </c>
      <c r="H59" s="4">
        <v>34621.440000000002</v>
      </c>
      <c r="I59" s="4">
        <v>129605.47</v>
      </c>
      <c r="J59" s="3" t="s">
        <v>12</v>
      </c>
      <c r="K59" s="10" t="b">
        <f>OR(Table1[[#This Row],[BasePay]]&gt;100000,Table1[[#This Row],[Benefits]]&gt;35000)</f>
        <v>0</v>
      </c>
    </row>
    <row r="60" spans="1:11" x14ac:dyDescent="0.25">
      <c r="A60" s="2">
        <v>122513</v>
      </c>
      <c r="B60" s="3" t="s">
        <v>156</v>
      </c>
      <c r="C60" s="3" t="s">
        <v>8</v>
      </c>
      <c r="D60" s="4">
        <v>94984.03</v>
      </c>
      <c r="E60" s="4" t="str">
        <f>IF(D60&gt;=V$4,"HIGH","LOW")</f>
        <v>HIGH</v>
      </c>
      <c r="F60" s="4">
        <v>0</v>
      </c>
      <c r="G60" s="4" t="b">
        <f>AND(Table1[[#This Row],[BasePay]]&gt;V$4,Table1[[#This Row],[Benefits]]&gt;35000)</f>
        <v>1</v>
      </c>
      <c r="H60" s="4">
        <v>35571.279999999999</v>
      </c>
      <c r="I60" s="4">
        <v>130555.31</v>
      </c>
      <c r="J60" s="3" t="s">
        <v>12</v>
      </c>
      <c r="K60" s="10" t="b">
        <f>OR(Table1[[#This Row],[BasePay]]&gt;100000,Table1[[#This Row],[Benefits]]&gt;35000)</f>
        <v>1</v>
      </c>
    </row>
    <row r="61" spans="1:11" x14ac:dyDescent="0.25">
      <c r="A61" s="2">
        <v>122313</v>
      </c>
      <c r="B61" s="3" t="s">
        <v>158</v>
      </c>
      <c r="C61" s="3" t="s">
        <v>8</v>
      </c>
      <c r="D61" s="4">
        <v>94984.03</v>
      </c>
      <c r="E61" s="4" t="str">
        <f>IF(D61&gt;=V$4,"HIGH","LOW")</f>
        <v>HIGH</v>
      </c>
      <c r="F61" s="4">
        <v>0</v>
      </c>
      <c r="G61" s="4" t="b">
        <f>AND(Table1[[#This Row],[BasePay]]&gt;V$4,Table1[[#This Row],[Benefits]]&gt;35000)</f>
        <v>1</v>
      </c>
      <c r="H61" s="4">
        <v>35041.65</v>
      </c>
      <c r="I61" s="4">
        <v>130025.68</v>
      </c>
      <c r="J61" s="3" t="s">
        <v>12</v>
      </c>
      <c r="K61" s="10" t="b">
        <f>OR(Table1[[#This Row],[BasePay]]&gt;100000,Table1[[#This Row],[Benefits]]&gt;35000)</f>
        <v>1</v>
      </c>
    </row>
    <row r="62" spans="1:11" x14ac:dyDescent="0.25">
      <c r="A62" s="2">
        <v>122083</v>
      </c>
      <c r="B62" s="3" t="s">
        <v>138</v>
      </c>
      <c r="C62" s="3" t="s">
        <v>8</v>
      </c>
      <c r="D62" s="4">
        <v>94984.02</v>
      </c>
      <c r="E62" s="4" t="str">
        <f>IF(D62&gt;=V$4,"HIGH","LOW")</f>
        <v>HIGH</v>
      </c>
      <c r="F62" s="4">
        <v>0</v>
      </c>
      <c r="G62" s="4" t="b">
        <f>AND(Table1[[#This Row],[BasePay]]&gt;V$4,Table1[[#This Row],[Benefits]]&gt;35000)</f>
        <v>0</v>
      </c>
      <c r="H62" s="4">
        <v>34621.43</v>
      </c>
      <c r="I62" s="4">
        <v>129605.45000000001</v>
      </c>
      <c r="J62" s="3" t="s">
        <v>12</v>
      </c>
      <c r="K62" s="10" t="b">
        <f>OR(Table1[[#This Row],[BasePay]]&gt;100000,Table1[[#This Row],[Benefits]]&gt;35000)</f>
        <v>0</v>
      </c>
    </row>
    <row r="63" spans="1:11" x14ac:dyDescent="0.25">
      <c r="A63" s="2">
        <v>122525</v>
      </c>
      <c r="B63" s="3" t="s">
        <v>144</v>
      </c>
      <c r="C63" s="3" t="s">
        <v>8</v>
      </c>
      <c r="D63" s="4">
        <v>94984.02</v>
      </c>
      <c r="E63" s="4" t="str">
        <f>IF(D63&gt;=V$4,"HIGH","LOW")</f>
        <v>HIGH</v>
      </c>
      <c r="F63" s="4">
        <v>0</v>
      </c>
      <c r="G63" s="4" t="b">
        <f>AND(Table1[[#This Row],[BasePay]]&gt;V$4,Table1[[#This Row],[Benefits]]&gt;35000)</f>
        <v>0</v>
      </c>
      <c r="H63" s="4">
        <v>34621.440000000002</v>
      </c>
      <c r="I63" s="4">
        <v>129605.46</v>
      </c>
      <c r="J63" s="3" t="s">
        <v>12</v>
      </c>
      <c r="K63" s="10" t="b">
        <f>OR(Table1[[#This Row],[BasePay]]&gt;100000,Table1[[#This Row],[Benefits]]&gt;35000)</f>
        <v>0</v>
      </c>
    </row>
    <row r="64" spans="1:11" x14ac:dyDescent="0.25">
      <c r="A64" s="2">
        <v>122516</v>
      </c>
      <c r="B64" s="3" t="s">
        <v>145</v>
      </c>
      <c r="C64" s="3" t="s">
        <v>8</v>
      </c>
      <c r="D64" s="4">
        <v>94984.02</v>
      </c>
      <c r="E64" s="4" t="str">
        <f>IF(D64&gt;=V$4,"HIGH","LOW")</f>
        <v>HIGH</v>
      </c>
      <c r="F64" s="4">
        <v>0</v>
      </c>
      <c r="G64" s="4" t="b">
        <f>AND(Table1[[#This Row],[BasePay]]&gt;V$4,Table1[[#This Row],[Benefits]]&gt;35000)</f>
        <v>0</v>
      </c>
      <c r="H64" s="4">
        <v>34621.440000000002</v>
      </c>
      <c r="I64" s="4">
        <v>129605.46</v>
      </c>
      <c r="J64" s="3" t="s">
        <v>12</v>
      </c>
      <c r="K64" s="10" t="b">
        <f>OR(Table1[[#This Row],[BasePay]]&gt;100000,Table1[[#This Row],[Benefits]]&gt;35000)</f>
        <v>0</v>
      </c>
    </row>
    <row r="65" spans="1:11" x14ac:dyDescent="0.25">
      <c r="A65" s="2">
        <v>122515</v>
      </c>
      <c r="B65" s="3" t="s">
        <v>146</v>
      </c>
      <c r="C65" s="3" t="s">
        <v>8</v>
      </c>
      <c r="D65" s="4">
        <v>94984.02</v>
      </c>
      <c r="E65" s="4" t="str">
        <f>IF(D65&gt;=V$4,"HIGH","LOW")</f>
        <v>HIGH</v>
      </c>
      <c r="F65" s="4">
        <v>0</v>
      </c>
      <c r="G65" s="4" t="b">
        <f>AND(Table1[[#This Row],[BasePay]]&gt;V$4,Table1[[#This Row],[Benefits]]&gt;35000)</f>
        <v>0</v>
      </c>
      <c r="H65" s="4">
        <v>34621.440000000002</v>
      </c>
      <c r="I65" s="4">
        <v>129605.46</v>
      </c>
      <c r="J65" s="3" t="s">
        <v>12</v>
      </c>
      <c r="K65" s="10" t="b">
        <f>OR(Table1[[#This Row],[BasePay]]&gt;100000,Table1[[#This Row],[Benefits]]&gt;35000)</f>
        <v>0</v>
      </c>
    </row>
    <row r="66" spans="1:11" x14ac:dyDescent="0.25">
      <c r="A66" s="2">
        <v>122514</v>
      </c>
      <c r="B66" s="3" t="s">
        <v>148</v>
      </c>
      <c r="C66" s="3" t="s">
        <v>8</v>
      </c>
      <c r="D66" s="4">
        <v>94984.02</v>
      </c>
      <c r="E66" s="4" t="str">
        <f>IF(D66&gt;=V$4,"HIGH","LOW")</f>
        <v>HIGH</v>
      </c>
      <c r="F66" s="4">
        <v>0</v>
      </c>
      <c r="G66" s="4" t="b">
        <f>AND(Table1[[#This Row],[BasePay]]&gt;V$4,Table1[[#This Row],[Benefits]]&gt;35000)</f>
        <v>0</v>
      </c>
      <c r="H66" s="4">
        <v>34621.449999999997</v>
      </c>
      <c r="I66" s="4">
        <v>129605.47</v>
      </c>
      <c r="J66" s="3" t="s">
        <v>12</v>
      </c>
      <c r="K66" s="10" t="b">
        <f>OR(Table1[[#This Row],[BasePay]]&gt;100000,Table1[[#This Row],[Benefits]]&gt;35000)</f>
        <v>0</v>
      </c>
    </row>
    <row r="67" spans="1:11" x14ac:dyDescent="0.25">
      <c r="A67" s="2">
        <v>122512</v>
      </c>
      <c r="B67" s="3" t="s">
        <v>132</v>
      </c>
      <c r="C67" s="3" t="s">
        <v>8</v>
      </c>
      <c r="D67" s="4">
        <v>94984.01</v>
      </c>
      <c r="E67" s="4" t="str">
        <f>IF(D67&gt;=V$4,"HIGH","LOW")</f>
        <v>HIGH</v>
      </c>
      <c r="F67" s="4">
        <v>0</v>
      </c>
      <c r="G67" s="4" t="b">
        <f>AND(Table1[[#This Row],[BasePay]]&gt;V$4,Table1[[#This Row],[Benefits]]&gt;35000)</f>
        <v>0</v>
      </c>
      <c r="H67" s="4">
        <v>34621.43</v>
      </c>
      <c r="I67" s="4">
        <v>129605.44</v>
      </c>
      <c r="J67" s="3" t="s">
        <v>12</v>
      </c>
      <c r="K67" s="10" t="b">
        <f>OR(Table1[[#This Row],[BasePay]]&gt;100000,Table1[[#This Row],[Benefits]]&gt;35000)</f>
        <v>0</v>
      </c>
    </row>
    <row r="68" spans="1:11" x14ac:dyDescent="0.25">
      <c r="A68" s="2">
        <v>122533</v>
      </c>
      <c r="B68" s="3" t="s">
        <v>133</v>
      </c>
      <c r="C68" s="3" t="s">
        <v>8</v>
      </c>
      <c r="D68" s="4">
        <v>94984.01</v>
      </c>
      <c r="E68" s="4" t="str">
        <f>IF(D68&gt;=V$4,"HIGH","LOW")</f>
        <v>HIGH</v>
      </c>
      <c r="F68" s="4">
        <v>0</v>
      </c>
      <c r="G68" s="4" t="b">
        <f>AND(Table1[[#This Row],[BasePay]]&gt;V$4,Table1[[#This Row],[Benefits]]&gt;35000)</f>
        <v>0</v>
      </c>
      <c r="H68" s="4">
        <v>34621.43</v>
      </c>
      <c r="I68" s="4">
        <v>129605.44</v>
      </c>
      <c r="J68" s="3" t="s">
        <v>12</v>
      </c>
      <c r="K68" s="10" t="b">
        <f>OR(Table1[[#This Row],[BasePay]]&gt;100000,Table1[[#This Row],[Benefits]]&gt;35000)</f>
        <v>0</v>
      </c>
    </row>
    <row r="69" spans="1:11" x14ac:dyDescent="0.25">
      <c r="A69" s="2">
        <v>122532</v>
      </c>
      <c r="B69" s="3" t="s">
        <v>134</v>
      </c>
      <c r="C69" s="3" t="s">
        <v>8</v>
      </c>
      <c r="D69" s="4">
        <v>94984.01</v>
      </c>
      <c r="E69" s="4" t="str">
        <f>IF(D69&gt;=V$4,"HIGH","LOW")</f>
        <v>HIGH</v>
      </c>
      <c r="F69" s="4">
        <v>0</v>
      </c>
      <c r="G69" s="4" t="b">
        <f>AND(Table1[[#This Row],[BasePay]]&gt;V$4,Table1[[#This Row],[Benefits]]&gt;35000)</f>
        <v>0</v>
      </c>
      <c r="H69" s="4">
        <v>34621.43</v>
      </c>
      <c r="I69" s="4">
        <v>129605.44</v>
      </c>
      <c r="J69" s="3" t="s">
        <v>12</v>
      </c>
      <c r="K69" s="10" t="b">
        <f>OR(Table1[[#This Row],[BasePay]]&gt;100000,Table1[[#This Row],[Benefits]]&gt;35000)</f>
        <v>0</v>
      </c>
    </row>
    <row r="70" spans="1:11" x14ac:dyDescent="0.25">
      <c r="A70" s="2">
        <v>122529</v>
      </c>
      <c r="B70" s="3" t="s">
        <v>135</v>
      </c>
      <c r="C70" s="3" t="s">
        <v>8</v>
      </c>
      <c r="D70" s="4">
        <v>94984.01</v>
      </c>
      <c r="E70" s="4" t="str">
        <f>IF(D70&gt;=V$4,"HIGH","LOW")</f>
        <v>HIGH</v>
      </c>
      <c r="F70" s="4">
        <v>0</v>
      </c>
      <c r="G70" s="4" t="b">
        <f>AND(Table1[[#This Row],[BasePay]]&gt;V$4,Table1[[#This Row],[Benefits]]&gt;35000)</f>
        <v>0</v>
      </c>
      <c r="H70" s="4">
        <v>34621.43</v>
      </c>
      <c r="I70" s="4">
        <v>129605.44</v>
      </c>
      <c r="J70" s="3" t="s">
        <v>12</v>
      </c>
      <c r="K70" s="10" t="b">
        <f>OR(Table1[[#This Row],[BasePay]]&gt;100000,Table1[[#This Row],[Benefits]]&gt;35000)</f>
        <v>0</v>
      </c>
    </row>
    <row r="71" spans="1:11" x14ac:dyDescent="0.25">
      <c r="A71" s="2">
        <v>122528</v>
      </c>
      <c r="B71" s="3" t="s">
        <v>136</v>
      </c>
      <c r="C71" s="3" t="s">
        <v>8</v>
      </c>
      <c r="D71" s="4">
        <v>94984.01</v>
      </c>
      <c r="E71" s="4" t="str">
        <f>IF(D71&gt;=V$4,"HIGH","LOW")</f>
        <v>HIGH</v>
      </c>
      <c r="F71" s="4">
        <v>0</v>
      </c>
      <c r="G71" s="4" t="b">
        <f>AND(Table1[[#This Row],[BasePay]]&gt;V$4,Table1[[#This Row],[Benefits]]&gt;35000)</f>
        <v>0</v>
      </c>
      <c r="H71" s="4">
        <v>34621.43</v>
      </c>
      <c r="I71" s="4">
        <v>129605.44</v>
      </c>
      <c r="J71" s="3" t="s">
        <v>12</v>
      </c>
      <c r="K71" s="10" t="b">
        <f>OR(Table1[[#This Row],[BasePay]]&gt;100000,Table1[[#This Row],[Benefits]]&gt;35000)</f>
        <v>0</v>
      </c>
    </row>
    <row r="72" spans="1:11" x14ac:dyDescent="0.25">
      <c r="A72" s="2">
        <v>122527</v>
      </c>
      <c r="B72" s="3" t="s">
        <v>137</v>
      </c>
      <c r="C72" s="3" t="s">
        <v>8</v>
      </c>
      <c r="D72" s="4">
        <v>94984.01</v>
      </c>
      <c r="E72" s="4" t="str">
        <f>IF(D72&gt;=V$4,"HIGH","LOW")</f>
        <v>HIGH</v>
      </c>
      <c r="F72" s="4">
        <v>0</v>
      </c>
      <c r="G72" s="4" t="b">
        <f>AND(Table1[[#This Row],[BasePay]]&gt;V$4,Table1[[#This Row],[Benefits]]&gt;35000)</f>
        <v>0</v>
      </c>
      <c r="H72" s="4">
        <v>34621.43</v>
      </c>
      <c r="I72" s="4">
        <v>129605.44</v>
      </c>
      <c r="J72" s="3" t="s">
        <v>12</v>
      </c>
      <c r="K72" s="10" t="b">
        <f>OR(Table1[[#This Row],[BasePay]]&gt;100000,Table1[[#This Row],[Benefits]]&gt;35000)</f>
        <v>0</v>
      </c>
    </row>
    <row r="73" spans="1:11" x14ac:dyDescent="0.25">
      <c r="A73" s="2">
        <v>122526</v>
      </c>
      <c r="B73" s="3" t="s">
        <v>139</v>
      </c>
      <c r="C73" s="3" t="s">
        <v>8</v>
      </c>
      <c r="D73" s="4">
        <v>94984.01</v>
      </c>
      <c r="E73" s="4" t="str">
        <f>IF(D73&gt;=V$4,"HIGH","LOW")</f>
        <v>HIGH</v>
      </c>
      <c r="F73" s="4">
        <v>0</v>
      </c>
      <c r="G73" s="4" t="b">
        <f>AND(Table1[[#This Row],[BasePay]]&gt;V$4,Table1[[#This Row],[Benefits]]&gt;35000)</f>
        <v>0</v>
      </c>
      <c r="H73" s="4">
        <v>34621.440000000002</v>
      </c>
      <c r="I73" s="4">
        <v>129605.45</v>
      </c>
      <c r="J73" s="3" t="s">
        <v>12</v>
      </c>
      <c r="K73" s="10" t="b">
        <f>OR(Table1[[#This Row],[BasePay]]&gt;100000,Table1[[#This Row],[Benefits]]&gt;35000)</f>
        <v>0</v>
      </c>
    </row>
    <row r="74" spans="1:11" x14ac:dyDescent="0.25">
      <c r="A74" s="2">
        <v>122524</v>
      </c>
      <c r="B74" s="3" t="s">
        <v>140</v>
      </c>
      <c r="C74" s="3" t="s">
        <v>8</v>
      </c>
      <c r="D74" s="4">
        <v>94984.01</v>
      </c>
      <c r="E74" s="4" t="str">
        <f>IF(D74&gt;=V$4,"HIGH","LOW")</f>
        <v>HIGH</v>
      </c>
      <c r="F74" s="4">
        <v>0</v>
      </c>
      <c r="G74" s="4" t="b">
        <f>AND(Table1[[#This Row],[BasePay]]&gt;V$4,Table1[[#This Row],[Benefits]]&gt;35000)</f>
        <v>0</v>
      </c>
      <c r="H74" s="4">
        <v>34621.440000000002</v>
      </c>
      <c r="I74" s="4">
        <v>129605.45</v>
      </c>
      <c r="J74" s="3" t="s">
        <v>12</v>
      </c>
      <c r="K74" s="10" t="b">
        <f>OR(Table1[[#This Row],[BasePay]]&gt;100000,Table1[[#This Row],[Benefits]]&gt;35000)</f>
        <v>0</v>
      </c>
    </row>
    <row r="75" spans="1:11" x14ac:dyDescent="0.25">
      <c r="A75" s="2">
        <v>122523</v>
      </c>
      <c r="B75" s="3" t="s">
        <v>141</v>
      </c>
      <c r="C75" s="3" t="s">
        <v>8</v>
      </c>
      <c r="D75" s="4">
        <v>94984.01</v>
      </c>
      <c r="E75" s="4" t="str">
        <f>IF(D75&gt;=V$4,"HIGH","LOW")</f>
        <v>HIGH</v>
      </c>
      <c r="F75" s="4">
        <v>0</v>
      </c>
      <c r="G75" s="4" t="b">
        <f>AND(Table1[[#This Row],[BasePay]]&gt;V$4,Table1[[#This Row],[Benefits]]&gt;35000)</f>
        <v>0</v>
      </c>
      <c r="H75" s="4">
        <v>34621.440000000002</v>
      </c>
      <c r="I75" s="4">
        <v>129605.45</v>
      </c>
      <c r="J75" s="3" t="s">
        <v>12</v>
      </c>
      <c r="K75" s="10" t="b">
        <f>OR(Table1[[#This Row],[BasePay]]&gt;100000,Table1[[#This Row],[Benefits]]&gt;35000)</f>
        <v>0</v>
      </c>
    </row>
    <row r="76" spans="1:11" x14ac:dyDescent="0.25">
      <c r="A76" s="2">
        <v>122522</v>
      </c>
      <c r="B76" s="3" t="s">
        <v>142</v>
      </c>
      <c r="C76" s="3" t="s">
        <v>8</v>
      </c>
      <c r="D76" s="4">
        <v>94984.01</v>
      </c>
      <c r="E76" s="4" t="str">
        <f>IF(D76&gt;=V$4,"HIGH","LOW")</f>
        <v>HIGH</v>
      </c>
      <c r="F76" s="4">
        <v>0</v>
      </c>
      <c r="G76" s="4" t="b">
        <f>AND(Table1[[#This Row],[BasePay]]&gt;V$4,Table1[[#This Row],[Benefits]]&gt;35000)</f>
        <v>0</v>
      </c>
      <c r="H76" s="4">
        <v>34621.440000000002</v>
      </c>
      <c r="I76" s="4">
        <v>129605.45</v>
      </c>
      <c r="J76" s="3" t="s">
        <v>12</v>
      </c>
      <c r="K76" s="10" t="b">
        <f>OR(Table1[[#This Row],[BasePay]]&gt;100000,Table1[[#This Row],[Benefits]]&gt;35000)</f>
        <v>0</v>
      </c>
    </row>
    <row r="77" spans="1:11" x14ac:dyDescent="0.25">
      <c r="A77" s="2">
        <v>122521</v>
      </c>
      <c r="B77" s="3" t="s">
        <v>143</v>
      </c>
      <c r="C77" s="3" t="s">
        <v>8</v>
      </c>
      <c r="D77" s="4">
        <v>94984.01</v>
      </c>
      <c r="E77" s="4" t="str">
        <f>IF(D77&gt;=V$4,"HIGH","LOW")</f>
        <v>HIGH</v>
      </c>
      <c r="F77" s="4">
        <v>0</v>
      </c>
      <c r="G77" s="4" t="b">
        <f>AND(Table1[[#This Row],[BasePay]]&gt;V$4,Table1[[#This Row],[Benefits]]&gt;35000)</f>
        <v>0</v>
      </c>
      <c r="H77" s="4">
        <v>34621.440000000002</v>
      </c>
      <c r="I77" s="4">
        <v>129605.45</v>
      </c>
      <c r="J77" s="3" t="s">
        <v>12</v>
      </c>
      <c r="K77" s="10" t="b">
        <f>OR(Table1[[#This Row],[BasePay]]&gt;100000,Table1[[#This Row],[Benefits]]&gt;35000)</f>
        <v>0</v>
      </c>
    </row>
    <row r="78" spans="1:11" x14ac:dyDescent="0.25">
      <c r="A78" s="2">
        <v>122519</v>
      </c>
      <c r="B78" s="3" t="s">
        <v>105</v>
      </c>
      <c r="C78" s="3" t="s">
        <v>8</v>
      </c>
      <c r="D78" s="4">
        <v>94984</v>
      </c>
      <c r="E78" s="4" t="str">
        <f>IF(D78&gt;=V$4,"HIGH","LOW")</f>
        <v>HIGH</v>
      </c>
      <c r="F78" s="4">
        <v>0</v>
      </c>
      <c r="G78" s="4" t="b">
        <f>AND(Table1[[#This Row],[BasePay]]&gt;V$4,Table1[[#This Row],[Benefits]]&gt;35000)</f>
        <v>0</v>
      </c>
      <c r="H78" s="4">
        <v>23212.639999999999</v>
      </c>
      <c r="I78" s="4">
        <v>118196.64</v>
      </c>
      <c r="J78" s="3" t="s">
        <v>12</v>
      </c>
      <c r="K78" s="10" t="b">
        <f>OR(Table1[[#This Row],[BasePay]]&gt;100000,Table1[[#This Row],[Benefits]]&gt;35000)</f>
        <v>0</v>
      </c>
    </row>
    <row r="79" spans="1:11" x14ac:dyDescent="0.25">
      <c r="A79" s="2">
        <v>124870</v>
      </c>
      <c r="B79" s="3" t="s">
        <v>122</v>
      </c>
      <c r="C79" s="3" t="s">
        <v>8</v>
      </c>
      <c r="D79" s="4">
        <v>94984</v>
      </c>
      <c r="E79" s="4" t="str">
        <f>IF(D79&gt;=V$4,"HIGH","LOW")</f>
        <v>HIGH</v>
      </c>
      <c r="F79" s="4">
        <v>0</v>
      </c>
      <c r="G79" s="4" t="b">
        <f>AND(Table1[[#This Row],[BasePay]]&gt;V$4,Table1[[#This Row],[Benefits]]&gt;35000)</f>
        <v>0</v>
      </c>
      <c r="H79" s="4">
        <v>34621.4</v>
      </c>
      <c r="I79" s="4">
        <v>129605.4</v>
      </c>
      <c r="J79" s="3" t="s">
        <v>12</v>
      </c>
      <c r="K79" s="10" t="b">
        <f>OR(Table1[[#This Row],[BasePay]]&gt;100000,Table1[[#This Row],[Benefits]]&gt;35000)</f>
        <v>0</v>
      </c>
    </row>
    <row r="80" spans="1:11" x14ac:dyDescent="0.25">
      <c r="A80" s="2">
        <v>122543</v>
      </c>
      <c r="B80" s="3" t="s">
        <v>123</v>
      </c>
      <c r="C80" s="3" t="s">
        <v>8</v>
      </c>
      <c r="D80" s="4">
        <v>94984</v>
      </c>
      <c r="E80" s="4" t="str">
        <f>IF(D80&gt;=V$4,"HIGH","LOW")</f>
        <v>HIGH</v>
      </c>
      <c r="F80" s="4">
        <v>0</v>
      </c>
      <c r="G80" s="4" t="b">
        <f>AND(Table1[[#This Row],[BasePay]]&gt;V$4,Table1[[#This Row],[Benefits]]&gt;35000)</f>
        <v>0</v>
      </c>
      <c r="H80" s="4">
        <v>34621.43</v>
      </c>
      <c r="I80" s="4">
        <v>129605.43</v>
      </c>
      <c r="J80" s="3" t="s">
        <v>12</v>
      </c>
      <c r="K80" s="10" t="b">
        <f>OR(Table1[[#This Row],[BasePay]]&gt;100000,Table1[[#This Row],[Benefits]]&gt;35000)</f>
        <v>0</v>
      </c>
    </row>
    <row r="81" spans="1:11" x14ac:dyDescent="0.25">
      <c r="A81" s="2">
        <v>122542</v>
      </c>
      <c r="B81" s="3" t="s">
        <v>124</v>
      </c>
      <c r="C81" s="3" t="s">
        <v>8</v>
      </c>
      <c r="D81" s="4">
        <v>94984</v>
      </c>
      <c r="E81" s="4" t="str">
        <f>IF(D81&gt;=V$4,"HIGH","LOW")</f>
        <v>HIGH</v>
      </c>
      <c r="F81" s="4">
        <v>0</v>
      </c>
      <c r="G81" s="4" t="b">
        <f>AND(Table1[[#This Row],[BasePay]]&gt;V$4,Table1[[#This Row],[Benefits]]&gt;35000)</f>
        <v>0</v>
      </c>
      <c r="H81" s="4">
        <v>34621.43</v>
      </c>
      <c r="I81" s="4">
        <v>129605.43</v>
      </c>
      <c r="J81" s="3" t="s">
        <v>12</v>
      </c>
      <c r="K81" s="10" t="b">
        <f>OR(Table1[[#This Row],[BasePay]]&gt;100000,Table1[[#This Row],[Benefits]]&gt;35000)</f>
        <v>0</v>
      </c>
    </row>
    <row r="82" spans="1:11" x14ac:dyDescent="0.25">
      <c r="A82" s="2">
        <v>122541</v>
      </c>
      <c r="B82" s="3" t="s">
        <v>125</v>
      </c>
      <c r="C82" s="3" t="s">
        <v>8</v>
      </c>
      <c r="D82" s="4">
        <v>94984</v>
      </c>
      <c r="E82" s="4" t="str">
        <f>IF(D82&gt;=V$4,"HIGH","LOW")</f>
        <v>HIGH</v>
      </c>
      <c r="F82" s="4">
        <v>0</v>
      </c>
      <c r="G82" s="4" t="b">
        <f>AND(Table1[[#This Row],[BasePay]]&gt;V$4,Table1[[#This Row],[Benefits]]&gt;35000)</f>
        <v>0</v>
      </c>
      <c r="H82" s="4">
        <v>34621.43</v>
      </c>
      <c r="I82" s="4">
        <v>129605.43</v>
      </c>
      <c r="J82" s="3" t="s">
        <v>12</v>
      </c>
      <c r="K82" s="10" t="b">
        <f>OR(Table1[[#This Row],[BasePay]]&gt;100000,Table1[[#This Row],[Benefits]]&gt;35000)</f>
        <v>0</v>
      </c>
    </row>
    <row r="83" spans="1:11" x14ac:dyDescent="0.25">
      <c r="A83" s="2">
        <v>122540</v>
      </c>
      <c r="B83" s="3" t="s">
        <v>126</v>
      </c>
      <c r="C83" s="3" t="s">
        <v>8</v>
      </c>
      <c r="D83" s="4">
        <v>94984</v>
      </c>
      <c r="E83" s="4" t="str">
        <f>IF(D83&gt;=V$4,"HIGH","LOW")</f>
        <v>HIGH</v>
      </c>
      <c r="F83" s="4">
        <v>0</v>
      </c>
      <c r="G83" s="4" t="b">
        <f>AND(Table1[[#This Row],[BasePay]]&gt;V$4,Table1[[#This Row],[Benefits]]&gt;35000)</f>
        <v>0</v>
      </c>
      <c r="H83" s="4">
        <v>34621.43</v>
      </c>
      <c r="I83" s="4">
        <v>129605.43</v>
      </c>
      <c r="J83" s="3" t="s">
        <v>12</v>
      </c>
      <c r="K83" s="10" t="b">
        <f>OR(Table1[[#This Row],[BasePay]]&gt;100000,Table1[[#This Row],[Benefits]]&gt;35000)</f>
        <v>0</v>
      </c>
    </row>
    <row r="84" spans="1:11" x14ac:dyDescent="0.25">
      <c r="A84" s="2">
        <v>122539</v>
      </c>
      <c r="B84" s="3" t="s">
        <v>127</v>
      </c>
      <c r="C84" s="3" t="s">
        <v>8</v>
      </c>
      <c r="D84" s="4">
        <v>94984</v>
      </c>
      <c r="E84" s="4" t="str">
        <f>IF(D84&gt;=V$4,"HIGH","LOW")</f>
        <v>HIGH</v>
      </c>
      <c r="F84" s="4">
        <v>0</v>
      </c>
      <c r="G84" s="4" t="b">
        <f>AND(Table1[[#This Row],[BasePay]]&gt;V$4,Table1[[#This Row],[Benefits]]&gt;35000)</f>
        <v>0</v>
      </c>
      <c r="H84" s="4">
        <v>34621.43</v>
      </c>
      <c r="I84" s="4">
        <v>129605.43</v>
      </c>
      <c r="J84" s="3" t="s">
        <v>12</v>
      </c>
      <c r="K84" s="10" t="b">
        <f>OR(Table1[[#This Row],[BasePay]]&gt;100000,Table1[[#This Row],[Benefits]]&gt;35000)</f>
        <v>0</v>
      </c>
    </row>
    <row r="85" spans="1:11" x14ac:dyDescent="0.25">
      <c r="A85" s="2">
        <v>122538</v>
      </c>
      <c r="B85" s="3" t="s">
        <v>128</v>
      </c>
      <c r="C85" s="3" t="s">
        <v>8</v>
      </c>
      <c r="D85" s="4">
        <v>94984</v>
      </c>
      <c r="E85" s="4" t="str">
        <f>IF(D85&gt;=V$4,"HIGH","LOW")</f>
        <v>HIGH</v>
      </c>
      <c r="F85" s="4">
        <v>0</v>
      </c>
      <c r="G85" s="4" t="b">
        <f>AND(Table1[[#This Row],[BasePay]]&gt;V$4,Table1[[#This Row],[Benefits]]&gt;35000)</f>
        <v>0</v>
      </c>
      <c r="H85" s="4">
        <v>34621.43</v>
      </c>
      <c r="I85" s="4">
        <v>129605.43</v>
      </c>
      <c r="J85" s="3" t="s">
        <v>12</v>
      </c>
      <c r="K85" s="10" t="b">
        <f>OR(Table1[[#This Row],[BasePay]]&gt;100000,Table1[[#This Row],[Benefits]]&gt;35000)</f>
        <v>0</v>
      </c>
    </row>
    <row r="86" spans="1:11" x14ac:dyDescent="0.25">
      <c r="A86" s="2">
        <v>122537</v>
      </c>
      <c r="B86" s="3" t="s">
        <v>129</v>
      </c>
      <c r="C86" s="3" t="s">
        <v>8</v>
      </c>
      <c r="D86" s="4">
        <v>94984</v>
      </c>
      <c r="E86" s="4" t="str">
        <f>IF(D86&gt;=V$4,"HIGH","LOW")</f>
        <v>HIGH</v>
      </c>
      <c r="F86" s="4">
        <v>0</v>
      </c>
      <c r="G86" s="4" t="b">
        <f>AND(Table1[[#This Row],[BasePay]]&gt;V$4,Table1[[#This Row],[Benefits]]&gt;35000)</f>
        <v>0</v>
      </c>
      <c r="H86" s="4">
        <v>34621.43</v>
      </c>
      <c r="I86" s="4">
        <v>129605.43</v>
      </c>
      <c r="J86" s="3" t="s">
        <v>12</v>
      </c>
      <c r="K86" s="10" t="b">
        <f>OR(Table1[[#This Row],[BasePay]]&gt;100000,Table1[[#This Row],[Benefits]]&gt;35000)</f>
        <v>0</v>
      </c>
    </row>
    <row r="87" spans="1:11" x14ac:dyDescent="0.25">
      <c r="A87" s="2">
        <v>122536</v>
      </c>
      <c r="B87" s="3" t="s">
        <v>130</v>
      </c>
      <c r="C87" s="3" t="s">
        <v>8</v>
      </c>
      <c r="D87" s="4">
        <v>94984</v>
      </c>
      <c r="E87" s="4" t="str">
        <f>IF(D87&gt;=V$4,"HIGH","LOW")</f>
        <v>HIGH</v>
      </c>
      <c r="F87" s="4">
        <v>0</v>
      </c>
      <c r="G87" s="4" t="b">
        <f>AND(Table1[[#This Row],[BasePay]]&gt;V$4,Table1[[#This Row],[Benefits]]&gt;35000)</f>
        <v>0</v>
      </c>
      <c r="H87" s="4">
        <v>34621.43</v>
      </c>
      <c r="I87" s="4">
        <v>129605.43</v>
      </c>
      <c r="J87" s="3" t="s">
        <v>12</v>
      </c>
      <c r="K87" s="10" t="b">
        <f>OR(Table1[[#This Row],[BasePay]]&gt;100000,Table1[[#This Row],[Benefits]]&gt;35000)</f>
        <v>0</v>
      </c>
    </row>
    <row r="88" spans="1:11" x14ac:dyDescent="0.25">
      <c r="A88" s="2">
        <v>122535</v>
      </c>
      <c r="B88" s="3" t="s">
        <v>131</v>
      </c>
      <c r="C88" s="3" t="s">
        <v>8</v>
      </c>
      <c r="D88" s="4">
        <v>94984</v>
      </c>
      <c r="E88" s="4" t="str">
        <f>IF(D88&gt;=V$4,"HIGH","LOW")</f>
        <v>HIGH</v>
      </c>
      <c r="F88" s="4">
        <v>0</v>
      </c>
      <c r="G88" s="4" t="b">
        <f>AND(Table1[[#This Row],[BasePay]]&gt;V$4,Table1[[#This Row],[Benefits]]&gt;35000)</f>
        <v>0</v>
      </c>
      <c r="H88" s="4">
        <v>34621.43</v>
      </c>
      <c r="I88" s="4">
        <v>129605.43</v>
      </c>
      <c r="J88" s="3" t="s">
        <v>12</v>
      </c>
      <c r="K88" s="10" t="b">
        <f>OR(Table1[[#This Row],[BasePay]]&gt;100000,Table1[[#This Row],[Benefits]]&gt;35000)</f>
        <v>0</v>
      </c>
    </row>
    <row r="89" spans="1:11" x14ac:dyDescent="0.25">
      <c r="A89" s="2">
        <v>122534</v>
      </c>
      <c r="B89" s="3" t="s">
        <v>154</v>
      </c>
      <c r="C89" s="3" t="s">
        <v>8</v>
      </c>
      <c r="D89" s="4">
        <v>94984</v>
      </c>
      <c r="E89" s="4" t="str">
        <f>IF(D89&gt;=V$4,"HIGH","LOW")</f>
        <v>HIGH</v>
      </c>
      <c r="F89" s="4">
        <v>0</v>
      </c>
      <c r="G89" s="4" t="b">
        <f>AND(Table1[[#This Row],[BasePay]]&gt;V$4,Table1[[#This Row],[Benefits]]&gt;35000)</f>
        <v>0</v>
      </c>
      <c r="H89" s="4">
        <v>34774.9</v>
      </c>
      <c r="I89" s="4">
        <v>129758.9</v>
      </c>
      <c r="J89" s="3" t="s">
        <v>12</v>
      </c>
      <c r="K89" s="10" t="b">
        <f>OR(Table1[[#This Row],[BasePay]]&gt;100000,Table1[[#This Row],[Benefits]]&gt;35000)</f>
        <v>0</v>
      </c>
    </row>
    <row r="90" spans="1:11" x14ac:dyDescent="0.25">
      <c r="A90" s="2">
        <v>122322</v>
      </c>
      <c r="B90" s="3" t="s">
        <v>155</v>
      </c>
      <c r="C90" s="3" t="s">
        <v>8</v>
      </c>
      <c r="D90" s="4">
        <v>94984</v>
      </c>
      <c r="E90" s="4" t="str">
        <f>IF(D90&gt;=V$4,"HIGH","LOW")</f>
        <v>HIGH</v>
      </c>
      <c r="F90" s="4">
        <v>0</v>
      </c>
      <c r="G90" s="4" t="b">
        <f>AND(Table1[[#This Row],[BasePay]]&gt;V$4,Table1[[#This Row],[Benefits]]&gt;35000)</f>
        <v>1</v>
      </c>
      <c r="H90" s="4">
        <v>35571.269999999997</v>
      </c>
      <c r="I90" s="4">
        <v>130555.26999999999</v>
      </c>
      <c r="J90" s="3" t="s">
        <v>12</v>
      </c>
      <c r="K90" s="10" t="b">
        <f>OR(Table1[[#This Row],[BasePay]]&gt;100000,Table1[[#This Row],[Benefits]]&gt;35000)</f>
        <v>1</v>
      </c>
    </row>
    <row r="91" spans="1:11" x14ac:dyDescent="0.25">
      <c r="A91" s="2">
        <v>122315</v>
      </c>
      <c r="B91" s="3" t="s">
        <v>120</v>
      </c>
      <c r="C91" s="3" t="s">
        <v>8</v>
      </c>
      <c r="D91" s="4">
        <v>94938.92</v>
      </c>
      <c r="E91" s="4" t="str">
        <f>IF(D91&gt;=V$4,"HIGH","LOW")</f>
        <v>HIGH</v>
      </c>
      <c r="F91" s="4">
        <v>0</v>
      </c>
      <c r="G91" s="4" t="b">
        <f>AND(Table1[[#This Row],[BasePay]]&gt;V$4,Table1[[#This Row],[Benefits]]&gt;35000)</f>
        <v>0</v>
      </c>
      <c r="H91" s="4">
        <v>34605.15</v>
      </c>
      <c r="I91" s="4">
        <v>129544.07</v>
      </c>
      <c r="J91" s="3" t="s">
        <v>12</v>
      </c>
      <c r="K91" s="10" t="b">
        <f>OR(Table1[[#This Row],[BasePay]]&gt;100000,Table1[[#This Row],[Benefits]]&gt;35000)</f>
        <v>0</v>
      </c>
    </row>
    <row r="92" spans="1:11" x14ac:dyDescent="0.25">
      <c r="A92" s="2">
        <v>122555</v>
      </c>
      <c r="B92" s="3" t="s">
        <v>119</v>
      </c>
      <c r="C92" s="3" t="s">
        <v>8</v>
      </c>
      <c r="D92" s="4">
        <v>94297.06</v>
      </c>
      <c r="E92" s="4" t="str">
        <f>IF(D92&gt;=V$4,"HIGH","LOW")</f>
        <v>HIGH</v>
      </c>
      <c r="F92" s="4">
        <v>0</v>
      </c>
      <c r="G92" s="4" t="b">
        <f>AND(Table1[[#This Row],[BasePay]]&gt;V$4,Table1[[#This Row],[Benefits]]&gt;35000)</f>
        <v>0</v>
      </c>
      <c r="H92" s="4">
        <v>34475</v>
      </c>
      <c r="I92" s="4">
        <v>128772.06</v>
      </c>
      <c r="J92" s="3" t="s">
        <v>12</v>
      </c>
      <c r="K92" s="10" t="b">
        <f>OR(Table1[[#This Row],[BasePay]]&gt;100000,Table1[[#This Row],[Benefits]]&gt;35000)</f>
        <v>0</v>
      </c>
    </row>
    <row r="93" spans="1:11" x14ac:dyDescent="0.25">
      <c r="A93" s="2">
        <v>122733</v>
      </c>
      <c r="B93" s="3" t="s">
        <v>116</v>
      </c>
      <c r="C93" s="3" t="s">
        <v>8</v>
      </c>
      <c r="D93" s="4">
        <v>93711.86</v>
      </c>
      <c r="E93" s="4" t="str">
        <f>IF(D93&gt;=V$4,"HIGH","LOW")</f>
        <v>HIGH</v>
      </c>
      <c r="F93" s="4">
        <v>0</v>
      </c>
      <c r="G93" s="4" t="b">
        <f>AND(Table1[[#This Row],[BasePay]]&gt;V$4,Table1[[#This Row],[Benefits]]&gt;35000)</f>
        <v>0</v>
      </c>
      <c r="H93" s="4">
        <v>34350.199999999997</v>
      </c>
      <c r="I93" s="4">
        <v>128062.06</v>
      </c>
      <c r="J93" s="3" t="s">
        <v>12</v>
      </c>
      <c r="K93" s="10" t="b">
        <f>OR(Table1[[#This Row],[BasePay]]&gt;100000,Table1[[#This Row],[Benefits]]&gt;35000)</f>
        <v>0</v>
      </c>
    </row>
    <row r="94" spans="1:11" x14ac:dyDescent="0.25">
      <c r="A94" s="2">
        <v>122892</v>
      </c>
      <c r="B94" s="3" t="s">
        <v>115</v>
      </c>
      <c r="C94" s="3" t="s">
        <v>8</v>
      </c>
      <c r="D94" s="4">
        <v>93538.87</v>
      </c>
      <c r="E94" s="4" t="str">
        <f>IF(D94&gt;=V$4,"HIGH","LOW")</f>
        <v>HIGH</v>
      </c>
      <c r="F94" s="4">
        <v>0</v>
      </c>
      <c r="G94" s="4" t="b">
        <f>AND(Table1[[#This Row],[BasePay]]&gt;V$4,Table1[[#This Row],[Benefits]]&gt;35000)</f>
        <v>0</v>
      </c>
      <c r="H94" s="4">
        <v>34313.32</v>
      </c>
      <c r="I94" s="4">
        <v>127852.19</v>
      </c>
      <c r="J94" s="3" t="s">
        <v>12</v>
      </c>
      <c r="K94" s="10" t="b">
        <f>OR(Table1[[#This Row],[BasePay]]&gt;100000,Table1[[#This Row],[Benefits]]&gt;35000)</f>
        <v>0</v>
      </c>
    </row>
    <row r="95" spans="1:11" x14ac:dyDescent="0.25">
      <c r="A95" s="2">
        <v>122927</v>
      </c>
      <c r="B95" s="3" t="s">
        <v>118</v>
      </c>
      <c r="C95" s="3" t="s">
        <v>10</v>
      </c>
      <c r="D95" s="4">
        <v>93417.73</v>
      </c>
      <c r="E95" s="4" t="str">
        <f>IF(D95&gt;=V$4,"HIGH","LOW")</f>
        <v>HIGH</v>
      </c>
      <c r="F95" s="4">
        <v>0</v>
      </c>
      <c r="G95" s="4" t="b">
        <f>AND(Table1[[#This Row],[BasePay]]&gt;V$4,Table1[[#This Row],[Benefits]]&gt;35000)</f>
        <v>1</v>
      </c>
      <c r="H95" s="4">
        <v>35221.67</v>
      </c>
      <c r="I95" s="4">
        <v>128639.4</v>
      </c>
      <c r="J95" s="3" t="s">
        <v>12</v>
      </c>
      <c r="K95" s="10" t="b">
        <f>OR(Table1[[#This Row],[BasePay]]&gt;100000,Table1[[#This Row],[Benefits]]&gt;35000)</f>
        <v>1</v>
      </c>
    </row>
    <row r="96" spans="1:11" x14ac:dyDescent="0.25">
      <c r="A96" s="2">
        <v>122751</v>
      </c>
      <c r="B96" s="3" t="s">
        <v>113</v>
      </c>
      <c r="C96" s="3" t="s">
        <v>8</v>
      </c>
      <c r="D96" s="4">
        <v>91034.01</v>
      </c>
      <c r="E96" s="4" t="str">
        <f>IF(D96&gt;=V$4,"HIGH","LOW")</f>
        <v>HIGH</v>
      </c>
      <c r="F96" s="4">
        <v>0</v>
      </c>
      <c r="G96" s="4" t="b">
        <f>AND(Table1[[#This Row],[BasePay]]&gt;V$4,Table1[[#This Row],[Benefits]]&gt;35000)</f>
        <v>0</v>
      </c>
      <c r="H96" s="4">
        <v>33779.230000000003</v>
      </c>
      <c r="I96" s="4">
        <v>124813.23999999999</v>
      </c>
      <c r="J96" s="3" t="s">
        <v>12</v>
      </c>
      <c r="K96" s="10" t="b">
        <f>OR(Table1[[#This Row],[BasePay]]&gt;100000,Table1[[#This Row],[Benefits]]&gt;35000)</f>
        <v>0</v>
      </c>
    </row>
    <row r="97" spans="1:11" x14ac:dyDescent="0.25">
      <c r="A97" s="2">
        <v>123516</v>
      </c>
      <c r="B97" s="3" t="s">
        <v>112</v>
      </c>
      <c r="C97" s="3" t="s">
        <v>8</v>
      </c>
      <c r="D97" s="4">
        <v>90914.05</v>
      </c>
      <c r="E97" s="4" t="str">
        <f>IF(D97&gt;=V$4,"HIGH","LOW")</f>
        <v>HIGH</v>
      </c>
      <c r="F97" s="4">
        <v>0</v>
      </c>
      <c r="G97" s="4" t="b">
        <f>AND(Table1[[#This Row],[BasePay]]&gt;V$4,Table1[[#This Row],[Benefits]]&gt;35000)</f>
        <v>0</v>
      </c>
      <c r="H97" s="4">
        <v>33734.559999999998</v>
      </c>
      <c r="I97" s="4">
        <v>124648.61</v>
      </c>
      <c r="J97" s="3" t="s">
        <v>12</v>
      </c>
      <c r="K97" s="10" t="b">
        <f>OR(Table1[[#This Row],[BasePay]]&gt;100000,Table1[[#This Row],[Benefits]]&gt;35000)</f>
        <v>0</v>
      </c>
    </row>
    <row r="98" spans="1:11" x14ac:dyDescent="0.25">
      <c r="A98" s="2">
        <v>123544</v>
      </c>
      <c r="B98" s="3" t="s">
        <v>111</v>
      </c>
      <c r="C98" s="3" t="s">
        <v>8</v>
      </c>
      <c r="D98" s="4">
        <v>90290.73</v>
      </c>
      <c r="E98" s="4" t="str">
        <f>IF(D98&gt;=V$4,"HIGH","LOW")</f>
        <v>HIGH</v>
      </c>
      <c r="F98" s="4">
        <v>0</v>
      </c>
      <c r="G98" s="4" t="b">
        <f>AND(Table1[[#This Row],[BasePay]]&gt;V$4,Table1[[#This Row],[Benefits]]&gt;35000)</f>
        <v>0</v>
      </c>
      <c r="H98" s="4">
        <v>33596.75</v>
      </c>
      <c r="I98" s="4">
        <v>123887.48</v>
      </c>
      <c r="J98" s="3" t="s">
        <v>12</v>
      </c>
      <c r="K98" s="10" t="b">
        <f>OR(Table1[[#This Row],[BasePay]]&gt;100000,Table1[[#This Row],[Benefits]]&gt;35000)</f>
        <v>0</v>
      </c>
    </row>
    <row r="99" spans="1:11" x14ac:dyDescent="0.25">
      <c r="A99" s="2">
        <v>123986</v>
      </c>
      <c r="B99" s="3" t="s">
        <v>110</v>
      </c>
      <c r="C99" s="3" t="s">
        <v>8</v>
      </c>
      <c r="D99" s="4">
        <v>90290.71</v>
      </c>
      <c r="E99" s="4" t="str">
        <f>IF(D99&gt;=V$4,"HIGH","LOW")</f>
        <v>HIGH</v>
      </c>
      <c r="F99" s="4">
        <v>0</v>
      </c>
      <c r="G99" s="4" t="b">
        <f>AND(Table1[[#This Row],[BasePay]]&gt;V$4,Table1[[#This Row],[Benefits]]&gt;35000)</f>
        <v>0</v>
      </c>
      <c r="H99" s="4">
        <v>33596.730000000003</v>
      </c>
      <c r="I99" s="4">
        <v>123887.44</v>
      </c>
      <c r="J99" s="3" t="s">
        <v>12</v>
      </c>
      <c r="K99" s="10" t="b">
        <f>OR(Table1[[#This Row],[BasePay]]&gt;100000,Table1[[#This Row],[Benefits]]&gt;35000)</f>
        <v>0</v>
      </c>
    </row>
    <row r="100" spans="1:11" x14ac:dyDescent="0.25">
      <c r="A100" s="2">
        <v>123712</v>
      </c>
      <c r="B100" s="3" t="s">
        <v>109</v>
      </c>
      <c r="C100" s="3" t="s">
        <v>8</v>
      </c>
      <c r="D100" s="4">
        <v>89146.44</v>
      </c>
      <c r="E100" s="4" t="str">
        <f>IF(D100&gt;=V$4,"HIGH","LOW")</f>
        <v>HIGH</v>
      </c>
      <c r="F100" s="4">
        <v>0</v>
      </c>
      <c r="G100" s="4" t="b">
        <f>AND(Table1[[#This Row],[BasePay]]&gt;V$4,Table1[[#This Row],[Benefits]]&gt;35000)</f>
        <v>0</v>
      </c>
      <c r="H100" s="4">
        <v>33352.75</v>
      </c>
      <c r="I100" s="4">
        <v>122499.19</v>
      </c>
      <c r="J100" s="3" t="s">
        <v>12</v>
      </c>
      <c r="K100" s="10" t="b">
        <f>OR(Table1[[#This Row],[BasePay]]&gt;100000,Table1[[#This Row],[Benefits]]&gt;35000)</f>
        <v>0</v>
      </c>
    </row>
    <row r="101" spans="1:11" x14ac:dyDescent="0.25">
      <c r="A101" s="2">
        <v>123713</v>
      </c>
      <c r="B101" s="3" t="s">
        <v>108</v>
      </c>
      <c r="C101" s="3" t="s">
        <v>8</v>
      </c>
      <c r="D101" s="4">
        <v>89058.42</v>
      </c>
      <c r="E101" s="4" t="str">
        <f>IF(D101&gt;=V$4,"HIGH","LOW")</f>
        <v>HIGH</v>
      </c>
      <c r="F101" s="4">
        <v>0</v>
      </c>
      <c r="G101" s="4" t="b">
        <f>AND(Table1[[#This Row],[BasePay]]&gt;V$4,Table1[[#This Row],[Benefits]]&gt;35000)</f>
        <v>0</v>
      </c>
      <c r="H101" s="4">
        <v>33379.599999999999</v>
      </c>
      <c r="I101" s="4">
        <v>122438.01999999999</v>
      </c>
      <c r="J101" s="3" t="s">
        <v>12</v>
      </c>
      <c r="K101" s="10" t="b">
        <f>OR(Table1[[#This Row],[BasePay]]&gt;100000,Table1[[#This Row],[Benefits]]&gt;35000)</f>
        <v>0</v>
      </c>
    </row>
    <row r="102" spans="1:11" x14ac:dyDescent="0.25">
      <c r="A102" s="2">
        <v>124000</v>
      </c>
      <c r="B102" s="3" t="s">
        <v>107</v>
      </c>
      <c r="C102" s="3" t="s">
        <v>10</v>
      </c>
      <c r="D102" s="4">
        <v>87929.23</v>
      </c>
      <c r="E102" s="4" t="str">
        <f>IF(D102&gt;=V$4,"HIGH","LOW")</f>
        <v>HIGH</v>
      </c>
      <c r="F102" s="4">
        <v>0</v>
      </c>
      <c r="G102" s="4" t="b">
        <f>AND(Table1[[#This Row],[BasePay]]&gt;V$4,Table1[[#This Row],[Benefits]]&gt;35000)</f>
        <v>0</v>
      </c>
      <c r="H102" s="4">
        <v>33972.519999999997</v>
      </c>
      <c r="I102" s="4">
        <v>121901.75</v>
      </c>
      <c r="J102" s="3" t="s">
        <v>12</v>
      </c>
      <c r="K102" s="10" t="b">
        <f>OR(Table1[[#This Row],[BasePay]]&gt;100000,Table1[[#This Row],[Benefits]]&gt;35000)</f>
        <v>0</v>
      </c>
    </row>
    <row r="103" spans="1:11" x14ac:dyDescent="0.25">
      <c r="A103" s="2">
        <v>124015</v>
      </c>
      <c r="B103" s="3" t="s">
        <v>106</v>
      </c>
      <c r="C103" s="3" t="s">
        <v>8</v>
      </c>
      <c r="D103" s="4">
        <v>85450</v>
      </c>
      <c r="E103" s="4" t="str">
        <f>IF(D103&gt;=V$4,"HIGH","LOW")</f>
        <v>LOW</v>
      </c>
      <c r="F103" s="4">
        <v>0</v>
      </c>
      <c r="G103" s="4" t="b">
        <f>AND(Table1[[#This Row],[BasePay]]&gt;V$4,Table1[[#This Row],[Benefits]]&gt;35000)</f>
        <v>0</v>
      </c>
      <c r="H103" s="4">
        <v>33396.04</v>
      </c>
      <c r="I103" s="4">
        <v>118846.04000000001</v>
      </c>
      <c r="J103" s="3" t="s">
        <v>12</v>
      </c>
      <c r="K103" s="10" t="b">
        <f>OR(Table1[[#This Row],[BasePay]]&gt;100000,Table1[[#This Row],[Benefits]]&gt;35000)</f>
        <v>0</v>
      </c>
    </row>
    <row r="104" spans="1:11" x14ac:dyDescent="0.25">
      <c r="A104" s="2">
        <v>124095</v>
      </c>
      <c r="B104" s="3" t="s">
        <v>104</v>
      </c>
      <c r="C104" s="3" t="s">
        <v>8</v>
      </c>
      <c r="D104" s="4">
        <v>84740.39</v>
      </c>
      <c r="E104" s="4" t="str">
        <f>IF(D104&gt;=V$4,"HIGH","LOW")</f>
        <v>LOW</v>
      </c>
      <c r="F104" s="4">
        <v>0</v>
      </c>
      <c r="G104" s="4" t="b">
        <f>AND(Table1[[#This Row],[BasePay]]&gt;V$4,Table1[[#This Row],[Benefits]]&gt;35000)</f>
        <v>0</v>
      </c>
      <c r="H104" s="4">
        <v>32390.29</v>
      </c>
      <c r="I104" s="4">
        <v>117130.68</v>
      </c>
      <c r="J104" s="3" t="s">
        <v>12</v>
      </c>
      <c r="K104" s="10" t="b">
        <f>OR(Table1[[#This Row],[BasePay]]&gt;100000,Table1[[#This Row],[Benefits]]&gt;35000)</f>
        <v>0</v>
      </c>
    </row>
    <row r="105" spans="1:11" x14ac:dyDescent="0.25">
      <c r="A105" s="2">
        <v>124706</v>
      </c>
      <c r="B105" s="3" t="s">
        <v>103</v>
      </c>
      <c r="C105" s="3" t="s">
        <v>8</v>
      </c>
      <c r="D105" s="4">
        <v>84465.32</v>
      </c>
      <c r="E105" s="4" t="str">
        <f>IF(D105&gt;=V$4,"HIGH","LOW")</f>
        <v>LOW</v>
      </c>
      <c r="F105" s="4">
        <v>0</v>
      </c>
      <c r="G105" s="4" t="b">
        <f>AND(Table1[[#This Row],[BasePay]]&gt;V$4,Table1[[#This Row],[Benefits]]&gt;35000)</f>
        <v>0</v>
      </c>
      <c r="H105" s="4">
        <v>32158.11</v>
      </c>
      <c r="I105" s="4">
        <v>116623.43000000001</v>
      </c>
      <c r="J105" s="3" t="s">
        <v>12</v>
      </c>
      <c r="K105" s="10" t="b">
        <f>OR(Table1[[#This Row],[BasePay]]&gt;100000,Table1[[#This Row],[Benefits]]&gt;35000)</f>
        <v>0</v>
      </c>
    </row>
    <row r="106" spans="1:11" x14ac:dyDescent="0.25">
      <c r="A106" s="2">
        <v>125114</v>
      </c>
      <c r="B106" s="3" t="s">
        <v>100</v>
      </c>
      <c r="C106" s="3" t="s">
        <v>8</v>
      </c>
      <c r="D106" s="4">
        <v>83035.009999999995</v>
      </c>
      <c r="E106" s="4" t="str">
        <f>IF(D106&gt;=V$4,"HIGH","LOW")</f>
        <v>LOW</v>
      </c>
      <c r="F106" s="4">
        <v>0</v>
      </c>
      <c r="G106" s="4" t="b">
        <f>AND(Table1[[#This Row],[BasePay]]&gt;V$4,Table1[[#This Row],[Benefits]]&gt;35000)</f>
        <v>0</v>
      </c>
      <c r="H106" s="4">
        <v>32026.720000000001</v>
      </c>
      <c r="I106" s="4">
        <v>115061.73</v>
      </c>
      <c r="J106" s="3" t="s">
        <v>12</v>
      </c>
      <c r="K106" s="10" t="b">
        <f>OR(Table1[[#This Row],[BasePay]]&gt;100000,Table1[[#This Row],[Benefits]]&gt;35000)</f>
        <v>0</v>
      </c>
    </row>
    <row r="107" spans="1:11" x14ac:dyDescent="0.25">
      <c r="A107" s="2">
        <v>125255</v>
      </c>
      <c r="B107" s="3" t="s">
        <v>99</v>
      </c>
      <c r="C107" s="3" t="s">
        <v>8</v>
      </c>
      <c r="D107" s="4">
        <v>82814</v>
      </c>
      <c r="E107" s="4" t="str">
        <f>IF(D107&gt;=V$4,"HIGH","LOW")</f>
        <v>LOW</v>
      </c>
      <c r="F107" s="4">
        <v>0</v>
      </c>
      <c r="G107" s="4" t="b">
        <f>AND(Table1[[#This Row],[BasePay]]&gt;V$4,Table1[[#This Row],[Benefits]]&gt;35000)</f>
        <v>0</v>
      </c>
      <c r="H107" s="4">
        <v>31979.61</v>
      </c>
      <c r="I107" s="4">
        <v>114793.61</v>
      </c>
      <c r="J107" s="3" t="s">
        <v>12</v>
      </c>
      <c r="K107" s="10" t="b">
        <f>OR(Table1[[#This Row],[BasePay]]&gt;100000,Table1[[#This Row],[Benefits]]&gt;35000)</f>
        <v>0</v>
      </c>
    </row>
    <row r="108" spans="1:11" x14ac:dyDescent="0.25">
      <c r="A108" s="2">
        <v>125272</v>
      </c>
      <c r="B108" s="3" t="s">
        <v>102</v>
      </c>
      <c r="C108" s="3" t="s">
        <v>8</v>
      </c>
      <c r="D108" s="4">
        <v>82581.02</v>
      </c>
      <c r="E108" s="4" t="str">
        <f>IF(D108&gt;=V$4,"HIGH","LOW")</f>
        <v>LOW</v>
      </c>
      <c r="F108" s="4">
        <v>0</v>
      </c>
      <c r="G108" s="4" t="b">
        <f>AND(Table1[[#This Row],[BasePay]]&gt;V$4,Table1[[#This Row],[Benefits]]&gt;35000)</f>
        <v>0</v>
      </c>
      <c r="H108" s="4">
        <v>32755.72</v>
      </c>
      <c r="I108" s="4">
        <v>115336.74</v>
      </c>
      <c r="J108" s="3" t="s">
        <v>12</v>
      </c>
      <c r="K108" s="10" t="b">
        <f>OR(Table1[[#This Row],[BasePay]]&gt;100000,Table1[[#This Row],[Benefits]]&gt;35000)</f>
        <v>0</v>
      </c>
    </row>
    <row r="109" spans="1:11" x14ac:dyDescent="0.25">
      <c r="A109" s="2">
        <v>125612</v>
      </c>
      <c r="B109" s="3" t="s">
        <v>101</v>
      </c>
      <c r="C109" s="3" t="s">
        <v>8</v>
      </c>
      <c r="D109" s="4">
        <v>82481.97</v>
      </c>
      <c r="E109" s="4" t="str">
        <f>IF(D109&gt;=V$4,"HIGH","LOW")</f>
        <v>LOW</v>
      </c>
      <c r="F109" s="4">
        <v>0</v>
      </c>
      <c r="G109" s="4" t="b">
        <f>AND(Table1[[#This Row],[BasePay]]&gt;V$4,Table1[[#This Row],[Benefits]]&gt;35000)</f>
        <v>0</v>
      </c>
      <c r="H109" s="4">
        <v>32719.37</v>
      </c>
      <c r="I109" s="4">
        <v>115201.34</v>
      </c>
      <c r="J109" s="3" t="s">
        <v>12</v>
      </c>
      <c r="K109" s="10" t="b">
        <f>OR(Table1[[#This Row],[BasePay]]&gt;100000,Table1[[#This Row],[Benefits]]&gt;35000)</f>
        <v>0</v>
      </c>
    </row>
    <row r="110" spans="1:11" x14ac:dyDescent="0.25">
      <c r="A110" s="2">
        <v>125684</v>
      </c>
      <c r="B110" s="3" t="s">
        <v>97</v>
      </c>
      <c r="C110" s="3" t="s">
        <v>8</v>
      </c>
      <c r="D110" s="4">
        <v>82300.009999999995</v>
      </c>
      <c r="E110" s="4" t="str">
        <f>IF(D110&gt;=V$4,"HIGH","LOW")</f>
        <v>LOW</v>
      </c>
      <c r="F110" s="4">
        <v>0</v>
      </c>
      <c r="G110" s="4" t="b">
        <f>AND(Table1[[#This Row],[BasePay]]&gt;V$4,Table1[[#This Row],[Benefits]]&gt;35000)</f>
        <v>0</v>
      </c>
      <c r="H110" s="4">
        <v>31870.04</v>
      </c>
      <c r="I110" s="4">
        <v>114170.04999999999</v>
      </c>
      <c r="J110" s="3" t="s">
        <v>12</v>
      </c>
      <c r="K110" s="10" t="b">
        <f>OR(Table1[[#This Row],[BasePay]]&gt;100000,Table1[[#This Row],[Benefits]]&gt;35000)</f>
        <v>0</v>
      </c>
    </row>
    <row r="111" spans="1:11" x14ac:dyDescent="0.25">
      <c r="A111" s="2">
        <v>125524</v>
      </c>
      <c r="B111" s="3" t="s">
        <v>96</v>
      </c>
      <c r="C111" s="3" t="s">
        <v>8</v>
      </c>
      <c r="D111" s="4">
        <v>82184.92</v>
      </c>
      <c r="E111" s="4" t="str">
        <f>IF(D111&gt;=V$4,"HIGH","LOW")</f>
        <v>LOW</v>
      </c>
      <c r="F111" s="4">
        <v>0</v>
      </c>
      <c r="G111" s="4" t="b">
        <f>AND(Table1[[#This Row],[BasePay]]&gt;V$4,Table1[[#This Row],[Benefits]]&gt;35000)</f>
        <v>0</v>
      </c>
      <c r="H111" s="4">
        <v>31845.4</v>
      </c>
      <c r="I111" s="4">
        <v>114030.32</v>
      </c>
      <c r="J111" s="3" t="s">
        <v>12</v>
      </c>
      <c r="K111" s="10" t="b">
        <f>OR(Table1[[#This Row],[BasePay]]&gt;100000,Table1[[#This Row],[Benefits]]&gt;35000)</f>
        <v>0</v>
      </c>
    </row>
    <row r="112" spans="1:11" x14ac:dyDescent="0.25">
      <c r="A112" s="2">
        <v>125567</v>
      </c>
      <c r="B112" s="3" t="s">
        <v>95</v>
      </c>
      <c r="C112" s="3" t="s">
        <v>10</v>
      </c>
      <c r="D112" s="4">
        <v>81805.11</v>
      </c>
      <c r="E112" s="4" t="str">
        <f>IF(D112&gt;=V$4,"HIGH","LOW")</f>
        <v>LOW</v>
      </c>
      <c r="F112" s="4">
        <v>0</v>
      </c>
      <c r="G112" s="4" t="b">
        <f>AND(Table1[[#This Row],[BasePay]]&gt;V$4,Table1[[#This Row],[Benefits]]&gt;35000)</f>
        <v>0</v>
      </c>
      <c r="H112" s="4">
        <v>31761.43</v>
      </c>
      <c r="I112" s="4">
        <v>113566.54000000001</v>
      </c>
      <c r="J112" s="3" t="s">
        <v>12</v>
      </c>
      <c r="K112" s="10" t="b">
        <f>OR(Table1[[#This Row],[BasePay]]&gt;100000,Table1[[#This Row],[Benefits]]&gt;35000)</f>
        <v>0</v>
      </c>
    </row>
    <row r="113" spans="1:11" x14ac:dyDescent="0.25">
      <c r="A113" s="2">
        <v>125857</v>
      </c>
      <c r="B113" s="3" t="s">
        <v>98</v>
      </c>
      <c r="C113" s="3" t="s">
        <v>8</v>
      </c>
      <c r="D113" s="4">
        <v>81742.210000000006</v>
      </c>
      <c r="E113" s="4" t="str">
        <f>IF(D113&gt;=V$4,"HIGH","LOW")</f>
        <v>LOW</v>
      </c>
      <c r="F113" s="4">
        <v>0</v>
      </c>
      <c r="G113" s="4" t="b">
        <f>AND(Table1[[#This Row],[BasePay]]&gt;V$4,Table1[[#This Row],[Benefits]]&gt;35000)</f>
        <v>0</v>
      </c>
      <c r="H113" s="4">
        <v>32546.59</v>
      </c>
      <c r="I113" s="4">
        <v>114288.8</v>
      </c>
      <c r="J113" s="3" t="s">
        <v>12</v>
      </c>
      <c r="K113" s="10" t="b">
        <f>OR(Table1[[#This Row],[BasePay]]&gt;100000,Table1[[#This Row],[Benefits]]&gt;35000)</f>
        <v>0</v>
      </c>
    </row>
    <row r="114" spans="1:11" x14ac:dyDescent="0.25">
      <c r="A114" s="2">
        <v>125904</v>
      </c>
      <c r="B114" s="3" t="s">
        <v>94</v>
      </c>
      <c r="C114" s="3" t="s">
        <v>8</v>
      </c>
      <c r="D114" s="4">
        <v>80852.009999999995</v>
      </c>
      <c r="E114" s="4" t="str">
        <f>IF(D114&gt;=V$4,"HIGH","LOW")</f>
        <v>LOW</v>
      </c>
      <c r="F114" s="4">
        <v>0</v>
      </c>
      <c r="G114" s="4" t="b">
        <f>AND(Table1[[#This Row],[BasePay]]&gt;V$4,Table1[[#This Row],[Benefits]]&gt;35000)</f>
        <v>0</v>
      </c>
      <c r="H114" s="4">
        <v>32347.91</v>
      </c>
      <c r="I114" s="4">
        <v>113199.92</v>
      </c>
      <c r="J114" s="3" t="s">
        <v>12</v>
      </c>
      <c r="K114" s="10" t="b">
        <f>OR(Table1[[#This Row],[BasePay]]&gt;100000,Table1[[#This Row],[Benefits]]&gt;35000)</f>
        <v>0</v>
      </c>
    </row>
    <row r="115" spans="1:11" x14ac:dyDescent="0.25">
      <c r="A115" s="2">
        <v>126000</v>
      </c>
      <c r="B115" s="3" t="s">
        <v>93</v>
      </c>
      <c r="C115" s="3" t="s">
        <v>8</v>
      </c>
      <c r="D115" s="4">
        <v>80702.02</v>
      </c>
      <c r="E115" s="4" t="str">
        <f>IF(D115&gt;=V$4,"HIGH","LOW")</f>
        <v>LOW</v>
      </c>
      <c r="F115" s="4">
        <v>0</v>
      </c>
      <c r="G115" s="4" t="b">
        <f>AND(Table1[[#This Row],[BasePay]]&gt;V$4,Table1[[#This Row],[Benefits]]&gt;35000)</f>
        <v>0</v>
      </c>
      <c r="H115" s="4">
        <v>32314.43</v>
      </c>
      <c r="I115" s="4">
        <v>113016.45000000001</v>
      </c>
      <c r="J115" s="3" t="s">
        <v>12</v>
      </c>
      <c r="K115" s="10" t="b">
        <f>OR(Table1[[#This Row],[BasePay]]&gt;100000,Table1[[#This Row],[Benefits]]&gt;35000)</f>
        <v>0</v>
      </c>
    </row>
    <row r="116" spans="1:11" x14ac:dyDescent="0.25">
      <c r="A116" s="2">
        <v>125837</v>
      </c>
      <c r="B116" s="3" t="s">
        <v>91</v>
      </c>
      <c r="C116" s="3" t="s">
        <v>8</v>
      </c>
      <c r="D116" s="4">
        <v>79904.12</v>
      </c>
      <c r="E116" s="4" t="str">
        <f>IF(D116&gt;=V$4,"HIGH","LOW")</f>
        <v>LOW</v>
      </c>
      <c r="F116" s="4">
        <v>0</v>
      </c>
      <c r="G116" s="4" t="b">
        <f>AND(Table1[[#This Row],[BasePay]]&gt;V$4,Table1[[#This Row],[Benefits]]&gt;35000)</f>
        <v>0</v>
      </c>
      <c r="H116" s="4">
        <v>31969.18</v>
      </c>
      <c r="I116" s="4">
        <v>111873.29999999999</v>
      </c>
      <c r="J116" s="3" t="s">
        <v>12</v>
      </c>
      <c r="K116" s="10" t="b">
        <f>OR(Table1[[#This Row],[BasePay]]&gt;100000,Table1[[#This Row],[Benefits]]&gt;35000)</f>
        <v>0</v>
      </c>
    </row>
    <row r="117" spans="1:11" x14ac:dyDescent="0.25">
      <c r="A117" s="2">
        <v>126083</v>
      </c>
      <c r="B117" s="3" t="s">
        <v>92</v>
      </c>
      <c r="C117" s="3" t="s">
        <v>8</v>
      </c>
      <c r="D117" s="4">
        <v>79802.02</v>
      </c>
      <c r="E117" s="4" t="str">
        <f>IF(D117&gt;=V$4,"HIGH","LOW")</f>
        <v>LOW</v>
      </c>
      <c r="F117" s="4">
        <v>0</v>
      </c>
      <c r="G117" s="4" t="b">
        <f>AND(Table1[[#This Row],[BasePay]]&gt;V$4,Table1[[#This Row],[Benefits]]&gt;35000)</f>
        <v>0</v>
      </c>
      <c r="H117" s="4">
        <v>32111.07</v>
      </c>
      <c r="I117" s="4">
        <v>111913.09</v>
      </c>
      <c r="J117" s="3" t="s">
        <v>12</v>
      </c>
      <c r="K117" s="10" t="b">
        <f>OR(Table1[[#This Row],[BasePay]]&gt;100000,Table1[[#This Row],[Benefits]]&gt;35000)</f>
        <v>0</v>
      </c>
    </row>
    <row r="118" spans="1:11" x14ac:dyDescent="0.25">
      <c r="A118" s="2">
        <v>126125</v>
      </c>
      <c r="B118" s="3" t="s">
        <v>90</v>
      </c>
      <c r="C118" s="3" t="s">
        <v>8</v>
      </c>
      <c r="D118" s="4">
        <v>79652.009999999995</v>
      </c>
      <c r="E118" s="4" t="str">
        <f>IF(D118&gt;=V$4,"HIGH","LOW")</f>
        <v>LOW</v>
      </c>
      <c r="F118" s="4">
        <v>0</v>
      </c>
      <c r="G118" s="4" t="b">
        <f>AND(Table1[[#This Row],[BasePay]]&gt;V$4,Table1[[#This Row],[Benefits]]&gt;35000)</f>
        <v>0</v>
      </c>
      <c r="H118" s="4">
        <v>32075.93</v>
      </c>
      <c r="I118" s="4">
        <v>111727.94</v>
      </c>
      <c r="J118" s="3" t="s">
        <v>12</v>
      </c>
      <c r="K118" s="10" t="b">
        <f>OR(Table1[[#This Row],[BasePay]]&gt;100000,Table1[[#This Row],[Benefits]]&gt;35000)</f>
        <v>0</v>
      </c>
    </row>
    <row r="119" spans="1:11" x14ac:dyDescent="0.25">
      <c r="A119" s="2">
        <v>126427</v>
      </c>
      <c r="B119" s="3" t="s">
        <v>87</v>
      </c>
      <c r="C119" s="3" t="s">
        <v>8</v>
      </c>
      <c r="D119" s="4">
        <v>79058</v>
      </c>
      <c r="E119" s="4" t="str">
        <f>IF(D119&gt;=V$4,"HIGH","LOW")</f>
        <v>LOW</v>
      </c>
      <c r="F119" s="4">
        <v>0</v>
      </c>
      <c r="G119" s="4" t="b">
        <f>AND(Table1[[#This Row],[BasePay]]&gt;V$4,Table1[[#This Row],[Benefits]]&gt;35000)</f>
        <v>0</v>
      </c>
      <c r="H119" s="4">
        <v>31144.78</v>
      </c>
      <c r="I119" s="4">
        <v>110202.78</v>
      </c>
      <c r="J119" s="3" t="s">
        <v>12</v>
      </c>
      <c r="K119" s="10" t="b">
        <f>OR(Table1[[#This Row],[BasePay]]&gt;100000,Table1[[#This Row],[Benefits]]&gt;35000)</f>
        <v>0</v>
      </c>
    </row>
    <row r="120" spans="1:11" x14ac:dyDescent="0.25">
      <c r="A120" s="2">
        <v>127221</v>
      </c>
      <c r="B120" s="3" t="s">
        <v>60</v>
      </c>
      <c r="C120" s="3" t="s">
        <v>8</v>
      </c>
      <c r="D120" s="4">
        <v>78896.929999999993</v>
      </c>
      <c r="E120" s="4" t="str">
        <f>IF(D120&gt;=V$4,"HIGH","LOW")</f>
        <v>LOW</v>
      </c>
      <c r="F120" s="4">
        <v>0</v>
      </c>
      <c r="G120" s="4" t="b">
        <f>AND(Table1[[#This Row],[BasePay]]&gt;V$4,Table1[[#This Row],[Benefits]]&gt;35000)</f>
        <v>0</v>
      </c>
      <c r="H120" s="4">
        <v>29977.03</v>
      </c>
      <c r="I120" s="4">
        <v>108873.95999999999</v>
      </c>
      <c r="J120" s="3" t="s">
        <v>12</v>
      </c>
      <c r="K120" s="10" t="b">
        <f>OR(Table1[[#This Row],[BasePay]]&gt;100000,Table1[[#This Row],[Benefits]]&gt;35000)</f>
        <v>0</v>
      </c>
    </row>
    <row r="121" spans="1:11" x14ac:dyDescent="0.25">
      <c r="A121" s="2">
        <v>126423</v>
      </c>
      <c r="B121" s="3" t="s">
        <v>85</v>
      </c>
      <c r="C121" s="3" t="s">
        <v>9</v>
      </c>
      <c r="D121" s="4">
        <v>78524.11</v>
      </c>
      <c r="E121" s="4" t="str">
        <f>IF(D121&gt;=V$4,"HIGH","LOW")</f>
        <v>LOW</v>
      </c>
      <c r="F121" s="4">
        <v>0</v>
      </c>
      <c r="G121" s="4" t="b">
        <f>AND(Table1[[#This Row],[BasePay]]&gt;V$4,Table1[[#This Row],[Benefits]]&gt;35000)</f>
        <v>0</v>
      </c>
      <c r="H121" s="4">
        <v>31024.240000000002</v>
      </c>
      <c r="I121" s="4">
        <v>109548.35</v>
      </c>
      <c r="J121" s="3" t="s">
        <v>12</v>
      </c>
      <c r="K121" s="10" t="b">
        <f>OR(Table1[[#This Row],[BasePay]]&gt;100000,Table1[[#This Row],[Benefits]]&gt;35000)</f>
        <v>0</v>
      </c>
    </row>
    <row r="122" spans="1:11" x14ac:dyDescent="0.25">
      <c r="A122" s="2">
        <v>126452</v>
      </c>
      <c r="B122" s="3" t="s">
        <v>84</v>
      </c>
      <c r="C122" s="3" t="s">
        <v>9</v>
      </c>
      <c r="D122" s="4">
        <v>78524.09</v>
      </c>
      <c r="E122" s="4" t="str">
        <f>IF(D122&gt;=V$4,"HIGH","LOW")</f>
        <v>LOW</v>
      </c>
      <c r="F122" s="4">
        <v>0</v>
      </c>
      <c r="G122" s="4" t="b">
        <f>AND(Table1[[#This Row],[BasePay]]&gt;V$4,Table1[[#This Row],[Benefits]]&gt;35000)</f>
        <v>0</v>
      </c>
      <c r="H122" s="4">
        <v>31024.22</v>
      </c>
      <c r="I122" s="4">
        <v>109548.31</v>
      </c>
      <c r="J122" s="3" t="s">
        <v>12</v>
      </c>
      <c r="K122" s="10" t="b">
        <f>OR(Table1[[#This Row],[BasePay]]&gt;100000,Table1[[#This Row],[Benefits]]&gt;35000)</f>
        <v>0</v>
      </c>
    </row>
    <row r="123" spans="1:11" x14ac:dyDescent="0.25">
      <c r="A123" s="2">
        <v>126836</v>
      </c>
      <c r="B123" s="3" t="s">
        <v>83</v>
      </c>
      <c r="C123" s="3" t="s">
        <v>9</v>
      </c>
      <c r="D123" s="4">
        <v>78524.070000000007</v>
      </c>
      <c r="E123" s="4" t="str">
        <f>IF(D123&gt;=V$4,"HIGH","LOW")</f>
        <v>LOW</v>
      </c>
      <c r="F123" s="4">
        <v>0</v>
      </c>
      <c r="G123" s="4" t="b">
        <f>AND(Table1[[#This Row],[BasePay]]&gt;V$4,Table1[[#This Row],[Benefits]]&gt;35000)</f>
        <v>0</v>
      </c>
      <c r="H123" s="4">
        <v>31024.23</v>
      </c>
      <c r="I123" s="4">
        <v>109548.3</v>
      </c>
      <c r="J123" s="3" t="s">
        <v>12</v>
      </c>
      <c r="K123" s="10" t="b">
        <f>OR(Table1[[#This Row],[BasePay]]&gt;100000,Table1[[#This Row],[Benefits]]&gt;35000)</f>
        <v>0</v>
      </c>
    </row>
    <row r="124" spans="1:11" x14ac:dyDescent="0.25">
      <c r="A124" s="2">
        <v>127260</v>
      </c>
      <c r="B124" s="3" t="s">
        <v>81</v>
      </c>
      <c r="C124" s="3" t="s">
        <v>9</v>
      </c>
      <c r="D124" s="4">
        <v>78524.06</v>
      </c>
      <c r="E124" s="4" t="str">
        <f>IF(D124&gt;=V$4,"HIGH","LOW")</f>
        <v>LOW</v>
      </c>
      <c r="F124" s="4">
        <v>0</v>
      </c>
      <c r="G124" s="4" t="b">
        <f>AND(Table1[[#This Row],[BasePay]]&gt;V$4,Table1[[#This Row],[Benefits]]&gt;35000)</f>
        <v>0</v>
      </c>
      <c r="H124" s="4">
        <v>31024.22</v>
      </c>
      <c r="I124" s="4">
        <v>109548.28</v>
      </c>
      <c r="J124" s="3" t="s">
        <v>12</v>
      </c>
      <c r="K124" s="10" t="b">
        <f>OR(Table1[[#This Row],[BasePay]]&gt;100000,Table1[[#This Row],[Benefits]]&gt;35000)</f>
        <v>0</v>
      </c>
    </row>
    <row r="125" spans="1:11" x14ac:dyDescent="0.25">
      <c r="A125" s="2">
        <v>127048</v>
      </c>
      <c r="B125" s="3" t="s">
        <v>59</v>
      </c>
      <c r="C125" s="3" t="s">
        <v>9</v>
      </c>
      <c r="D125" s="4">
        <v>78524.05</v>
      </c>
      <c r="E125" s="4" t="str">
        <f>IF(D125&gt;=V$4,"HIGH","LOW")</f>
        <v>LOW</v>
      </c>
      <c r="F125" s="4">
        <v>0</v>
      </c>
      <c r="G125" s="4" t="b">
        <f>AND(Table1[[#This Row],[BasePay]]&gt;V$4,Table1[[#This Row],[Benefits]]&gt;35000)</f>
        <v>0</v>
      </c>
      <c r="H125" s="4">
        <v>29708.47</v>
      </c>
      <c r="I125" s="4">
        <v>108232.52</v>
      </c>
      <c r="J125" s="3" t="s">
        <v>12</v>
      </c>
      <c r="K125" s="10" t="b">
        <f>OR(Table1[[#This Row],[BasePay]]&gt;100000,Table1[[#This Row],[Benefits]]&gt;35000)</f>
        <v>0</v>
      </c>
    </row>
    <row r="126" spans="1:11" x14ac:dyDescent="0.25">
      <c r="A126" s="2">
        <v>127049</v>
      </c>
      <c r="B126" s="3" t="s">
        <v>79</v>
      </c>
      <c r="C126" s="3" t="s">
        <v>9</v>
      </c>
      <c r="D126" s="4">
        <v>78524.05</v>
      </c>
      <c r="E126" s="4" t="str">
        <f>IF(D126&gt;=V$4,"HIGH","LOW")</f>
        <v>LOW</v>
      </c>
      <c r="F126" s="4">
        <v>0</v>
      </c>
      <c r="G126" s="4" t="b">
        <f>AND(Table1[[#This Row],[BasePay]]&gt;V$4,Table1[[#This Row],[Benefits]]&gt;35000)</f>
        <v>0</v>
      </c>
      <c r="H126" s="4">
        <v>31024.22</v>
      </c>
      <c r="I126" s="4">
        <v>109548.27</v>
      </c>
      <c r="J126" s="3" t="s">
        <v>12</v>
      </c>
      <c r="K126" s="10" t="b">
        <f>OR(Table1[[#This Row],[BasePay]]&gt;100000,Table1[[#This Row],[Benefits]]&gt;35000)</f>
        <v>0</v>
      </c>
    </row>
    <row r="127" spans="1:11" x14ac:dyDescent="0.25">
      <c r="A127" s="2">
        <v>127050</v>
      </c>
      <c r="B127" s="3" t="s">
        <v>80</v>
      </c>
      <c r="C127" s="3" t="s">
        <v>9</v>
      </c>
      <c r="D127" s="4">
        <v>78524.05</v>
      </c>
      <c r="E127" s="4" t="str">
        <f>IF(D127&gt;=V$4,"HIGH","LOW")</f>
        <v>LOW</v>
      </c>
      <c r="F127" s="4">
        <v>0</v>
      </c>
      <c r="G127" s="4" t="b">
        <f>AND(Table1[[#This Row],[BasePay]]&gt;V$4,Table1[[#This Row],[Benefits]]&gt;35000)</f>
        <v>0</v>
      </c>
      <c r="H127" s="4">
        <v>31024.23</v>
      </c>
      <c r="I127" s="4">
        <v>109548.28</v>
      </c>
      <c r="J127" s="3" t="s">
        <v>12</v>
      </c>
      <c r="K127" s="10" t="b">
        <f>OR(Table1[[#This Row],[BasePay]]&gt;100000,Table1[[#This Row],[Benefits]]&gt;35000)</f>
        <v>0</v>
      </c>
    </row>
    <row r="128" spans="1:11" x14ac:dyDescent="0.25">
      <c r="A128" s="2">
        <v>127052</v>
      </c>
      <c r="B128" s="3" t="s">
        <v>82</v>
      </c>
      <c r="C128" s="3" t="s">
        <v>9</v>
      </c>
      <c r="D128" s="4">
        <v>78524.05</v>
      </c>
      <c r="E128" s="4" t="str">
        <f>IF(D128&gt;=V$4,"HIGH","LOW")</f>
        <v>LOW</v>
      </c>
      <c r="F128" s="4">
        <v>0</v>
      </c>
      <c r="G128" s="4" t="b">
        <f>AND(Table1[[#This Row],[BasePay]]&gt;V$4,Table1[[#This Row],[Benefits]]&gt;35000)</f>
        <v>0</v>
      </c>
      <c r="H128" s="4">
        <v>31024.23</v>
      </c>
      <c r="I128" s="4">
        <v>109548.28</v>
      </c>
      <c r="J128" s="3" t="s">
        <v>12</v>
      </c>
      <c r="K128" s="10" t="b">
        <f>OR(Table1[[#This Row],[BasePay]]&gt;100000,Table1[[#This Row],[Benefits]]&gt;35000)</f>
        <v>0</v>
      </c>
    </row>
    <row r="129" spans="1:11" x14ac:dyDescent="0.25">
      <c r="A129" s="2">
        <v>127467</v>
      </c>
      <c r="B129" s="3" t="s">
        <v>86</v>
      </c>
      <c r="C129" s="3" t="s">
        <v>9</v>
      </c>
      <c r="D129" s="4">
        <v>78524.05</v>
      </c>
      <c r="E129" s="4" t="str">
        <f>IF(D129&gt;=V$4,"HIGH","LOW")</f>
        <v>LOW</v>
      </c>
      <c r="F129" s="4">
        <v>0</v>
      </c>
      <c r="G129" s="4" t="b">
        <f>AND(Table1[[#This Row],[BasePay]]&gt;V$4,Table1[[#This Row],[Benefits]]&gt;35000)</f>
        <v>0</v>
      </c>
      <c r="H129" s="4">
        <v>31025.47</v>
      </c>
      <c r="I129" s="4">
        <v>109549.52</v>
      </c>
      <c r="J129" s="3" t="s">
        <v>12</v>
      </c>
      <c r="K129" s="10" t="b">
        <f>OR(Table1[[#This Row],[BasePay]]&gt;100000,Table1[[#This Row],[Benefits]]&gt;35000)</f>
        <v>0</v>
      </c>
    </row>
    <row r="130" spans="1:11" x14ac:dyDescent="0.25">
      <c r="A130" s="2">
        <v>127054</v>
      </c>
      <c r="B130" s="3" t="s">
        <v>89</v>
      </c>
      <c r="C130" s="3" t="s">
        <v>9</v>
      </c>
      <c r="D130" s="4">
        <v>78524.039999999994</v>
      </c>
      <c r="E130" s="4" t="str">
        <f>IF(D130&gt;=V$4,"HIGH","LOW")</f>
        <v>LOW</v>
      </c>
      <c r="F130" s="4">
        <v>0</v>
      </c>
      <c r="G130" s="4" t="b">
        <f>AND(Table1[[#This Row],[BasePay]]&gt;V$4,Table1[[#This Row],[Benefits]]&gt;35000)</f>
        <v>0</v>
      </c>
      <c r="H130" s="4">
        <v>31811.14</v>
      </c>
      <c r="I130" s="4">
        <v>110335.18</v>
      </c>
      <c r="J130" s="3" t="s">
        <v>12</v>
      </c>
      <c r="K130" s="10" t="b">
        <f>OR(Table1[[#This Row],[BasePay]]&gt;100000,Table1[[#This Row],[Benefits]]&gt;35000)</f>
        <v>0</v>
      </c>
    </row>
    <row r="131" spans="1:11" x14ac:dyDescent="0.25">
      <c r="A131" s="2">
        <v>127053</v>
      </c>
      <c r="B131" s="3" t="s">
        <v>72</v>
      </c>
      <c r="C131" s="3" t="s">
        <v>9</v>
      </c>
      <c r="D131" s="4">
        <v>78524.03</v>
      </c>
      <c r="E131" s="4" t="str">
        <f>IF(D131&gt;=V$4,"HIGH","LOW")</f>
        <v>LOW</v>
      </c>
      <c r="F131" s="4">
        <v>0</v>
      </c>
      <c r="G131" s="4" t="b">
        <f>AND(Table1[[#This Row],[BasePay]]&gt;V$4,Table1[[#This Row],[Benefits]]&gt;35000)</f>
        <v>0</v>
      </c>
      <c r="H131" s="4">
        <v>31024.21</v>
      </c>
      <c r="I131" s="4">
        <v>109548.23999999999</v>
      </c>
      <c r="J131" s="3" t="s">
        <v>12</v>
      </c>
      <c r="K131" s="10" t="b">
        <f>OR(Table1[[#This Row],[BasePay]]&gt;100000,Table1[[#This Row],[Benefits]]&gt;35000)</f>
        <v>0</v>
      </c>
    </row>
    <row r="132" spans="1:11" x14ac:dyDescent="0.25">
      <c r="A132" s="2">
        <v>127051</v>
      </c>
      <c r="B132" s="3" t="s">
        <v>75</v>
      </c>
      <c r="C132" s="3" t="s">
        <v>9</v>
      </c>
      <c r="D132" s="4">
        <v>78524.03</v>
      </c>
      <c r="E132" s="4" t="str">
        <f>IF(D132&gt;=V$4,"HIGH","LOW")</f>
        <v>LOW</v>
      </c>
      <c r="F132" s="4">
        <v>0</v>
      </c>
      <c r="G132" s="4" t="b">
        <f>AND(Table1[[#This Row],[BasePay]]&gt;V$4,Table1[[#This Row],[Benefits]]&gt;35000)</f>
        <v>0</v>
      </c>
      <c r="H132" s="4">
        <v>31024.22</v>
      </c>
      <c r="I132" s="4">
        <v>109548.25</v>
      </c>
      <c r="J132" s="3" t="s">
        <v>12</v>
      </c>
      <c r="K132" s="10" t="b">
        <f>OR(Table1[[#This Row],[BasePay]]&gt;100000,Table1[[#This Row],[Benefits]]&gt;35000)</f>
        <v>0</v>
      </c>
    </row>
    <row r="133" spans="1:11" x14ac:dyDescent="0.25">
      <c r="A133" s="2">
        <v>127046</v>
      </c>
      <c r="B133" s="3" t="s">
        <v>76</v>
      </c>
      <c r="C133" s="3" t="s">
        <v>9</v>
      </c>
      <c r="D133" s="4">
        <v>78524.03</v>
      </c>
      <c r="E133" s="4" t="str">
        <f>IF(D133&gt;=V$4,"HIGH","LOW")</f>
        <v>LOW</v>
      </c>
      <c r="F133" s="4">
        <v>0</v>
      </c>
      <c r="G133" s="4" t="b">
        <f>AND(Table1[[#This Row],[BasePay]]&gt;V$4,Table1[[#This Row],[Benefits]]&gt;35000)</f>
        <v>0</v>
      </c>
      <c r="H133" s="4">
        <v>31024.22</v>
      </c>
      <c r="I133" s="4">
        <v>109548.25</v>
      </c>
      <c r="J133" s="3" t="s">
        <v>12</v>
      </c>
      <c r="K133" s="10" t="b">
        <f>OR(Table1[[#This Row],[BasePay]]&gt;100000,Table1[[#This Row],[Benefits]]&gt;35000)</f>
        <v>0</v>
      </c>
    </row>
    <row r="134" spans="1:11" x14ac:dyDescent="0.25">
      <c r="A134" s="2">
        <v>126806</v>
      </c>
      <c r="B134" s="3" t="s">
        <v>77</v>
      </c>
      <c r="C134" s="3" t="s">
        <v>9</v>
      </c>
      <c r="D134" s="4">
        <v>78524.03</v>
      </c>
      <c r="E134" s="4" t="str">
        <f>IF(D134&gt;=V$4,"HIGH","LOW")</f>
        <v>LOW</v>
      </c>
      <c r="F134" s="4">
        <v>0</v>
      </c>
      <c r="G134" s="4" t="b">
        <f>AND(Table1[[#This Row],[BasePay]]&gt;V$4,Table1[[#This Row],[Benefits]]&gt;35000)</f>
        <v>0</v>
      </c>
      <c r="H134" s="4">
        <v>31024.23</v>
      </c>
      <c r="I134" s="4">
        <v>109548.26</v>
      </c>
      <c r="J134" s="3" t="s">
        <v>12</v>
      </c>
      <c r="K134" s="10" t="b">
        <f>OR(Table1[[#This Row],[BasePay]]&gt;100000,Table1[[#This Row],[Benefits]]&gt;35000)</f>
        <v>0</v>
      </c>
    </row>
    <row r="135" spans="1:11" x14ac:dyDescent="0.25">
      <c r="A135" s="2">
        <v>127062</v>
      </c>
      <c r="B135" s="3" t="s">
        <v>78</v>
      </c>
      <c r="C135" s="3" t="s">
        <v>9</v>
      </c>
      <c r="D135" s="4">
        <v>78524.03</v>
      </c>
      <c r="E135" s="4" t="str">
        <f>IF(D135&gt;=V$4,"HIGH","LOW")</f>
        <v>LOW</v>
      </c>
      <c r="F135" s="4">
        <v>0</v>
      </c>
      <c r="G135" s="4" t="b">
        <f>AND(Table1[[#This Row],[BasePay]]&gt;V$4,Table1[[#This Row],[Benefits]]&gt;35000)</f>
        <v>0</v>
      </c>
      <c r="H135" s="4">
        <v>31024.23</v>
      </c>
      <c r="I135" s="4">
        <v>109548.26</v>
      </c>
      <c r="J135" s="3" t="s">
        <v>12</v>
      </c>
      <c r="K135" s="10" t="b">
        <f>OR(Table1[[#This Row],[BasePay]]&gt;100000,Table1[[#This Row],[Benefits]]&gt;35000)</f>
        <v>0</v>
      </c>
    </row>
    <row r="136" spans="1:11" x14ac:dyDescent="0.25">
      <c r="A136" s="2">
        <v>127058</v>
      </c>
      <c r="B136" s="3" t="s">
        <v>69</v>
      </c>
      <c r="C136" s="3" t="s">
        <v>9</v>
      </c>
      <c r="D136" s="4">
        <v>78524.02</v>
      </c>
      <c r="E136" s="4" t="str">
        <f>IF(D136&gt;=V$4,"HIGH","LOW")</f>
        <v>LOW</v>
      </c>
      <c r="F136" s="4">
        <v>0</v>
      </c>
      <c r="G136" s="4" t="b">
        <f>AND(Table1[[#This Row],[BasePay]]&gt;V$4,Table1[[#This Row],[Benefits]]&gt;35000)</f>
        <v>0</v>
      </c>
      <c r="H136" s="4">
        <v>31024.22</v>
      </c>
      <c r="I136" s="4">
        <v>109548.24</v>
      </c>
      <c r="J136" s="3" t="s">
        <v>12</v>
      </c>
      <c r="K136" s="10" t="b">
        <f>OR(Table1[[#This Row],[BasePay]]&gt;100000,Table1[[#This Row],[Benefits]]&gt;35000)</f>
        <v>0</v>
      </c>
    </row>
    <row r="137" spans="1:11" x14ac:dyDescent="0.25">
      <c r="A137" s="2">
        <v>127057</v>
      </c>
      <c r="B137" s="3" t="s">
        <v>71</v>
      </c>
      <c r="C137" s="3" t="s">
        <v>9</v>
      </c>
      <c r="D137" s="4">
        <v>78524.02</v>
      </c>
      <c r="E137" s="4" t="str">
        <f>IF(D137&gt;=V$4,"HIGH","LOW")</f>
        <v>LOW</v>
      </c>
      <c r="F137" s="4">
        <v>0</v>
      </c>
      <c r="G137" s="4" t="b">
        <f>AND(Table1[[#This Row],[BasePay]]&gt;V$4,Table1[[#This Row],[Benefits]]&gt;35000)</f>
        <v>0</v>
      </c>
      <c r="H137" s="4">
        <v>31024.22</v>
      </c>
      <c r="I137" s="4">
        <v>109548.24</v>
      </c>
      <c r="J137" s="3" t="s">
        <v>12</v>
      </c>
      <c r="K137" s="10" t="b">
        <f>OR(Table1[[#This Row],[BasePay]]&gt;100000,Table1[[#This Row],[Benefits]]&gt;35000)</f>
        <v>0</v>
      </c>
    </row>
    <row r="138" spans="1:11" x14ac:dyDescent="0.25">
      <c r="A138" s="2">
        <v>127056</v>
      </c>
      <c r="B138" s="3" t="s">
        <v>73</v>
      </c>
      <c r="C138" s="3" t="s">
        <v>9</v>
      </c>
      <c r="D138" s="4">
        <v>78524.02</v>
      </c>
      <c r="E138" s="4" t="str">
        <f>IF(D138&gt;=V$4,"HIGH","LOW")</f>
        <v>LOW</v>
      </c>
      <c r="F138" s="4">
        <v>0</v>
      </c>
      <c r="G138" s="4" t="b">
        <f>AND(Table1[[#This Row],[BasePay]]&gt;V$4,Table1[[#This Row],[Benefits]]&gt;35000)</f>
        <v>0</v>
      </c>
      <c r="H138" s="4">
        <v>31024.22</v>
      </c>
      <c r="I138" s="4">
        <v>109548.24</v>
      </c>
      <c r="J138" s="3" t="s">
        <v>12</v>
      </c>
      <c r="K138" s="10" t="b">
        <f>OR(Table1[[#This Row],[BasePay]]&gt;100000,Table1[[#This Row],[Benefits]]&gt;35000)</f>
        <v>0</v>
      </c>
    </row>
    <row r="139" spans="1:11" x14ac:dyDescent="0.25">
      <c r="A139" s="2">
        <v>127055</v>
      </c>
      <c r="B139" s="3" t="s">
        <v>74</v>
      </c>
      <c r="C139" s="3" t="s">
        <v>9</v>
      </c>
      <c r="D139" s="4">
        <v>78524.02</v>
      </c>
      <c r="E139" s="4" t="str">
        <f>IF(D139&gt;=V$4,"HIGH","LOW")</f>
        <v>LOW</v>
      </c>
      <c r="F139" s="4">
        <v>0</v>
      </c>
      <c r="G139" s="4" t="b">
        <f>AND(Table1[[#This Row],[BasePay]]&gt;V$4,Table1[[#This Row],[Benefits]]&gt;35000)</f>
        <v>0</v>
      </c>
      <c r="H139" s="4">
        <v>31024.22</v>
      </c>
      <c r="I139" s="4">
        <v>109548.24</v>
      </c>
      <c r="J139" s="3" t="s">
        <v>12</v>
      </c>
      <c r="K139" s="10" t="b">
        <f>OR(Table1[[#This Row],[BasePay]]&gt;100000,Table1[[#This Row],[Benefits]]&gt;35000)</f>
        <v>0</v>
      </c>
    </row>
    <row r="140" spans="1:11" x14ac:dyDescent="0.25">
      <c r="A140" s="2">
        <v>127065</v>
      </c>
      <c r="B140" s="3" t="s">
        <v>65</v>
      </c>
      <c r="C140" s="3" t="s">
        <v>9</v>
      </c>
      <c r="D140" s="4">
        <v>78524.009999999995</v>
      </c>
      <c r="E140" s="4" t="str">
        <f>IF(D140&gt;=V$4,"HIGH","LOW")</f>
        <v>LOW</v>
      </c>
      <c r="F140" s="4">
        <v>0</v>
      </c>
      <c r="G140" s="4" t="b">
        <f>AND(Table1[[#This Row],[BasePay]]&gt;V$4,Table1[[#This Row],[Benefits]]&gt;35000)</f>
        <v>0</v>
      </c>
      <c r="H140" s="4">
        <v>31024.22</v>
      </c>
      <c r="I140" s="4">
        <v>109548.23</v>
      </c>
      <c r="J140" s="3" t="s">
        <v>12</v>
      </c>
      <c r="K140" s="10" t="b">
        <f>OR(Table1[[#This Row],[BasePay]]&gt;100000,Table1[[#This Row],[Benefits]]&gt;35000)</f>
        <v>0</v>
      </c>
    </row>
    <row r="141" spans="1:11" x14ac:dyDescent="0.25">
      <c r="A141" s="2">
        <v>127063</v>
      </c>
      <c r="B141" s="3" t="s">
        <v>66</v>
      </c>
      <c r="C141" s="3" t="s">
        <v>9</v>
      </c>
      <c r="D141" s="4">
        <v>78524.009999999995</v>
      </c>
      <c r="E141" s="4" t="str">
        <f>IF(D141&gt;=V$4,"HIGH","LOW")</f>
        <v>LOW</v>
      </c>
      <c r="F141" s="4">
        <v>0</v>
      </c>
      <c r="G141" s="4" t="b">
        <f>AND(Table1[[#This Row],[BasePay]]&gt;V$4,Table1[[#This Row],[Benefits]]&gt;35000)</f>
        <v>0</v>
      </c>
      <c r="H141" s="4">
        <v>31024.22</v>
      </c>
      <c r="I141" s="4">
        <v>109548.23</v>
      </c>
      <c r="J141" s="3" t="s">
        <v>12</v>
      </c>
      <c r="K141" s="10" t="b">
        <f>OR(Table1[[#This Row],[BasePay]]&gt;100000,Table1[[#This Row],[Benefits]]&gt;35000)</f>
        <v>0</v>
      </c>
    </row>
    <row r="142" spans="1:11" x14ac:dyDescent="0.25">
      <c r="A142" s="2">
        <v>127061</v>
      </c>
      <c r="B142" s="3" t="s">
        <v>67</v>
      </c>
      <c r="C142" s="3" t="s">
        <v>9</v>
      </c>
      <c r="D142" s="4">
        <v>78524.009999999995</v>
      </c>
      <c r="E142" s="4" t="str">
        <f>IF(D142&gt;=V$4,"HIGH","LOW")</f>
        <v>LOW</v>
      </c>
      <c r="F142" s="4">
        <v>0</v>
      </c>
      <c r="G142" s="4" t="b">
        <f>AND(Table1[[#This Row],[BasePay]]&gt;V$4,Table1[[#This Row],[Benefits]]&gt;35000)</f>
        <v>0</v>
      </c>
      <c r="H142" s="4">
        <v>31024.22</v>
      </c>
      <c r="I142" s="4">
        <v>109548.23</v>
      </c>
      <c r="J142" s="3" t="s">
        <v>12</v>
      </c>
      <c r="K142" s="10" t="b">
        <f>OR(Table1[[#This Row],[BasePay]]&gt;100000,Table1[[#This Row],[Benefits]]&gt;35000)</f>
        <v>0</v>
      </c>
    </row>
    <row r="143" spans="1:11" x14ac:dyDescent="0.25">
      <c r="A143" s="2">
        <v>127060</v>
      </c>
      <c r="B143" s="3" t="s">
        <v>68</v>
      </c>
      <c r="C143" s="3" t="s">
        <v>9</v>
      </c>
      <c r="D143" s="4">
        <v>78524.009999999995</v>
      </c>
      <c r="E143" s="4" t="str">
        <f>IF(D143&gt;=V$4,"HIGH","LOW")</f>
        <v>LOW</v>
      </c>
      <c r="F143" s="4">
        <v>0</v>
      </c>
      <c r="G143" s="4" t="b">
        <f>AND(Table1[[#This Row],[BasePay]]&gt;V$4,Table1[[#This Row],[Benefits]]&gt;35000)</f>
        <v>0</v>
      </c>
      <c r="H143" s="4">
        <v>31024.23</v>
      </c>
      <c r="I143" s="4">
        <v>109548.23999999999</v>
      </c>
      <c r="J143" s="3" t="s">
        <v>12</v>
      </c>
      <c r="K143" s="10" t="b">
        <f>OR(Table1[[#This Row],[BasePay]]&gt;100000,Table1[[#This Row],[Benefits]]&gt;35000)</f>
        <v>0</v>
      </c>
    </row>
    <row r="144" spans="1:11" x14ac:dyDescent="0.25">
      <c r="A144" s="2">
        <v>127069</v>
      </c>
      <c r="B144" s="3" t="s">
        <v>70</v>
      </c>
      <c r="C144" s="3" t="s">
        <v>9</v>
      </c>
      <c r="D144" s="4">
        <v>78524.009999999995</v>
      </c>
      <c r="E144" s="4" t="str">
        <f>IF(D144&gt;=V$4,"HIGH","LOW")</f>
        <v>LOW</v>
      </c>
      <c r="F144" s="4">
        <v>0</v>
      </c>
      <c r="G144" s="4" t="b">
        <f>AND(Table1[[#This Row],[BasePay]]&gt;V$4,Table1[[#This Row],[Benefits]]&gt;35000)</f>
        <v>0</v>
      </c>
      <c r="H144" s="4">
        <v>31024.23</v>
      </c>
      <c r="I144" s="4">
        <v>109548.23999999999</v>
      </c>
      <c r="J144" s="3" t="s">
        <v>12</v>
      </c>
      <c r="K144" s="10" t="b">
        <f>OR(Table1[[#This Row],[BasePay]]&gt;100000,Table1[[#This Row],[Benefits]]&gt;35000)</f>
        <v>0</v>
      </c>
    </row>
    <row r="145" spans="1:11" x14ac:dyDescent="0.25">
      <c r="A145" s="2">
        <v>127068</v>
      </c>
      <c r="B145" s="3" t="s">
        <v>88</v>
      </c>
      <c r="C145" s="3" t="s">
        <v>9</v>
      </c>
      <c r="D145" s="4">
        <v>78524.009999999995</v>
      </c>
      <c r="E145" s="4" t="str">
        <f>IF(D145&gt;=V$4,"HIGH","LOW")</f>
        <v>LOW</v>
      </c>
      <c r="F145" s="4">
        <v>0</v>
      </c>
      <c r="G145" s="4" t="b">
        <f>AND(Table1[[#This Row],[BasePay]]&gt;V$4,Table1[[#This Row],[Benefits]]&gt;35000)</f>
        <v>0</v>
      </c>
      <c r="H145" s="4">
        <v>31809.46</v>
      </c>
      <c r="I145" s="4">
        <v>110333.47</v>
      </c>
      <c r="J145" s="3" t="s">
        <v>12</v>
      </c>
      <c r="K145" s="10" t="b">
        <f>OR(Table1[[#This Row],[BasePay]]&gt;100000,Table1[[#This Row],[Benefits]]&gt;35000)</f>
        <v>0</v>
      </c>
    </row>
    <row r="146" spans="1:11" x14ac:dyDescent="0.25">
      <c r="A146" s="2">
        <v>127067</v>
      </c>
      <c r="B146" s="3" t="s">
        <v>63</v>
      </c>
      <c r="C146" s="3" t="s">
        <v>9</v>
      </c>
      <c r="D146" s="4">
        <v>78524</v>
      </c>
      <c r="E146" s="4" t="str">
        <f>IF(D146&gt;=V$4,"HIGH","LOW")</f>
        <v>LOW</v>
      </c>
      <c r="F146" s="4">
        <v>0</v>
      </c>
      <c r="G146" s="4" t="b">
        <f>AND(Table1[[#This Row],[BasePay]]&gt;V$4,Table1[[#This Row],[Benefits]]&gt;35000)</f>
        <v>0</v>
      </c>
      <c r="H146" s="4">
        <v>31024.22</v>
      </c>
      <c r="I146" s="4">
        <v>109548.22</v>
      </c>
      <c r="J146" s="3" t="s">
        <v>12</v>
      </c>
      <c r="K146" s="10" t="b">
        <f>OR(Table1[[#This Row],[BasePay]]&gt;100000,Table1[[#This Row],[Benefits]]&gt;35000)</f>
        <v>0</v>
      </c>
    </row>
    <row r="147" spans="1:11" x14ac:dyDescent="0.25">
      <c r="A147" s="2">
        <v>127066</v>
      </c>
      <c r="B147" s="3" t="s">
        <v>64</v>
      </c>
      <c r="C147" s="3" t="s">
        <v>9</v>
      </c>
      <c r="D147" s="4">
        <v>78523.990000000005</v>
      </c>
      <c r="E147" s="4" t="str">
        <f>IF(D147&gt;=V$4,"HIGH","LOW")</f>
        <v>LOW</v>
      </c>
      <c r="F147" s="4">
        <v>0</v>
      </c>
      <c r="G147" s="4" t="b">
        <f>AND(Table1[[#This Row],[BasePay]]&gt;V$4,Table1[[#This Row],[Benefits]]&gt;35000)</f>
        <v>0</v>
      </c>
      <c r="H147" s="4">
        <v>31024.23</v>
      </c>
      <c r="I147" s="4">
        <v>109548.22</v>
      </c>
      <c r="J147" s="3" t="s">
        <v>12</v>
      </c>
      <c r="K147" s="10" t="b">
        <f>OR(Table1[[#This Row],[BasePay]]&gt;100000,Table1[[#This Row],[Benefits]]&gt;35000)</f>
        <v>0</v>
      </c>
    </row>
    <row r="148" spans="1:11" x14ac:dyDescent="0.25">
      <c r="A148" s="2">
        <v>127064</v>
      </c>
      <c r="B148" s="3" t="s">
        <v>62</v>
      </c>
      <c r="C148" s="3" t="s">
        <v>9</v>
      </c>
      <c r="D148" s="4">
        <v>78454.06</v>
      </c>
      <c r="E148" s="4" t="str">
        <f>IF(D148&gt;=V$4,"HIGH","LOW")</f>
        <v>LOW</v>
      </c>
      <c r="F148" s="4">
        <v>0</v>
      </c>
      <c r="G148" s="4" t="b">
        <f>AND(Table1[[#This Row],[BasePay]]&gt;V$4,Table1[[#This Row],[Benefits]]&gt;35000)</f>
        <v>0</v>
      </c>
      <c r="H148" s="4">
        <v>31009.33</v>
      </c>
      <c r="I148" s="4">
        <v>109463.39</v>
      </c>
      <c r="J148" s="3" t="s">
        <v>12</v>
      </c>
      <c r="K148" s="10" t="b">
        <f>OR(Table1[[#This Row],[BasePay]]&gt;100000,Table1[[#This Row],[Benefits]]&gt;35000)</f>
        <v>0</v>
      </c>
    </row>
    <row r="149" spans="1:11" x14ac:dyDescent="0.25">
      <c r="A149" s="2">
        <v>126809</v>
      </c>
      <c r="B149" s="3" t="s">
        <v>61</v>
      </c>
      <c r="C149" s="3" t="s">
        <v>9</v>
      </c>
      <c r="D149" s="4">
        <v>77532.06</v>
      </c>
      <c r="E149" s="4" t="str">
        <f>IF(D149&gt;=V$4,"HIGH","LOW")</f>
        <v>LOW</v>
      </c>
      <c r="F149" s="4">
        <v>0</v>
      </c>
      <c r="G149" s="4" t="b">
        <f>AND(Table1[[#This Row],[BasePay]]&gt;V$4,Table1[[#This Row],[Benefits]]&gt;35000)</f>
        <v>0</v>
      </c>
      <c r="H149" s="4">
        <v>31589.14</v>
      </c>
      <c r="I149" s="4">
        <v>109121.2</v>
      </c>
      <c r="J149" s="3" t="s">
        <v>12</v>
      </c>
      <c r="K149" s="10" t="b">
        <f>OR(Table1[[#This Row],[BasePay]]&gt;100000,Table1[[#This Row],[Benefits]]&gt;35000)</f>
        <v>0</v>
      </c>
    </row>
    <row r="150" spans="1:11" x14ac:dyDescent="0.25">
      <c r="A150" s="2">
        <v>127072</v>
      </c>
      <c r="B150" s="3" t="s">
        <v>55</v>
      </c>
      <c r="C150" s="3" t="s">
        <v>9</v>
      </c>
      <c r="D150" s="4">
        <v>75670.16</v>
      </c>
      <c r="E150" s="4" t="str">
        <f>IF(D150&gt;=V$4,"HIGH","LOW")</f>
        <v>LOW</v>
      </c>
      <c r="F150" s="4">
        <v>0</v>
      </c>
      <c r="G150" s="4" t="b">
        <f>AND(Table1[[#This Row],[BasePay]]&gt;V$4,Table1[[#This Row],[Benefits]]&gt;35000)</f>
        <v>0</v>
      </c>
      <c r="H150" s="4">
        <v>29878.89</v>
      </c>
      <c r="I150" s="4">
        <v>105549.05</v>
      </c>
      <c r="J150" s="3" t="s">
        <v>12</v>
      </c>
      <c r="K150" s="10" t="b">
        <f>OR(Table1[[#This Row],[BasePay]]&gt;100000,Table1[[#This Row],[Benefits]]&gt;35000)</f>
        <v>0</v>
      </c>
    </row>
    <row r="151" spans="1:11" x14ac:dyDescent="0.25">
      <c r="A151" s="2">
        <v>127070</v>
      </c>
      <c r="B151" s="3" t="s">
        <v>58</v>
      </c>
      <c r="C151" s="3" t="s">
        <v>8</v>
      </c>
      <c r="D151" s="4">
        <v>75513.05</v>
      </c>
      <c r="E151" s="4" t="str">
        <f>IF(D151&gt;=V$4,"HIGH","LOW")</f>
        <v>LOW</v>
      </c>
      <c r="F151" s="4">
        <v>0</v>
      </c>
      <c r="G151" s="4" t="b">
        <f>AND(Table1[[#This Row],[BasePay]]&gt;V$4,Table1[[#This Row],[Benefits]]&gt;35000)</f>
        <v>0</v>
      </c>
      <c r="H151" s="4">
        <v>31135.4</v>
      </c>
      <c r="I151" s="4">
        <v>106648.45000000001</v>
      </c>
      <c r="J151" s="3" t="s">
        <v>12</v>
      </c>
      <c r="K151" s="10" t="b">
        <f>OR(Table1[[#This Row],[BasePay]]&gt;100000,Table1[[#This Row],[Benefits]]&gt;35000)</f>
        <v>0</v>
      </c>
    </row>
    <row r="152" spans="1:11" x14ac:dyDescent="0.25">
      <c r="A152" s="2">
        <v>127093</v>
      </c>
      <c r="B152" s="3" t="s">
        <v>56</v>
      </c>
      <c r="C152" s="3" t="s">
        <v>8</v>
      </c>
      <c r="D152" s="4">
        <v>75248.05</v>
      </c>
      <c r="E152" s="4" t="str">
        <f>IF(D152&gt;=V$4,"HIGH","LOW")</f>
        <v>LOW</v>
      </c>
      <c r="F152" s="4">
        <v>0</v>
      </c>
      <c r="G152" s="4" t="b">
        <f>AND(Table1[[#This Row],[BasePay]]&gt;V$4,Table1[[#This Row],[Benefits]]&gt;35000)</f>
        <v>0</v>
      </c>
      <c r="H152" s="4">
        <v>31076.23</v>
      </c>
      <c r="I152" s="4">
        <v>106324.28</v>
      </c>
      <c r="J152" s="3" t="s">
        <v>12</v>
      </c>
      <c r="K152" s="10" t="b">
        <f>OR(Table1[[#This Row],[BasePay]]&gt;100000,Table1[[#This Row],[Benefits]]&gt;35000)</f>
        <v>0</v>
      </c>
    </row>
    <row r="153" spans="1:11" x14ac:dyDescent="0.25">
      <c r="A153" s="2">
        <v>127156</v>
      </c>
      <c r="B153" s="3" t="s">
        <v>57</v>
      </c>
      <c r="C153" s="3" t="s">
        <v>8</v>
      </c>
      <c r="D153" s="4">
        <v>75248.039999999994</v>
      </c>
      <c r="E153" s="4" t="str">
        <f>IF(D153&gt;=V$4,"HIGH","LOW")</f>
        <v>LOW</v>
      </c>
      <c r="F153" s="4">
        <v>0</v>
      </c>
      <c r="G153" s="4" t="b">
        <f>AND(Table1[[#This Row],[BasePay]]&gt;V$4,Table1[[#This Row],[Benefits]]&gt;35000)</f>
        <v>0</v>
      </c>
      <c r="H153" s="4">
        <v>31077.47</v>
      </c>
      <c r="I153" s="4">
        <v>106325.51</v>
      </c>
      <c r="J153" s="3" t="s">
        <v>12</v>
      </c>
      <c r="K153" s="10" t="b">
        <f>OR(Table1[[#This Row],[BasePay]]&gt;100000,Table1[[#This Row],[Benefits]]&gt;35000)</f>
        <v>0</v>
      </c>
    </row>
    <row r="154" spans="1:11" x14ac:dyDescent="0.25">
      <c r="A154" s="2">
        <v>128228</v>
      </c>
      <c r="B154" s="3" t="s">
        <v>53</v>
      </c>
      <c r="C154" s="3" t="s">
        <v>9</v>
      </c>
      <c r="D154" s="4">
        <v>75099.17</v>
      </c>
      <c r="E154" s="4" t="str">
        <f>IF(D154&gt;=V$4,"HIGH","LOW")</f>
        <v>LOW</v>
      </c>
      <c r="F154" s="4">
        <v>0</v>
      </c>
      <c r="G154" s="4" t="b">
        <f>AND(Table1[[#This Row],[BasePay]]&gt;V$4,Table1[[#This Row],[Benefits]]&gt;35000)</f>
        <v>0</v>
      </c>
      <c r="H154" s="4">
        <v>29687.08</v>
      </c>
      <c r="I154" s="4">
        <v>104786.25</v>
      </c>
      <c r="J154" s="3" t="s">
        <v>12</v>
      </c>
      <c r="K154" s="10" t="b">
        <f>OR(Table1[[#This Row],[BasePay]]&gt;100000,Table1[[#This Row],[Benefits]]&gt;35000)</f>
        <v>0</v>
      </c>
    </row>
    <row r="155" spans="1:11" x14ac:dyDescent="0.25">
      <c r="A155" s="2">
        <v>128298</v>
      </c>
      <c r="B155" s="3" t="s">
        <v>52</v>
      </c>
      <c r="C155" s="3" t="s">
        <v>9</v>
      </c>
      <c r="D155" s="4">
        <v>74169.52</v>
      </c>
      <c r="E155" s="4" t="str">
        <f>IF(D155&gt;=V$4,"HIGH","LOW")</f>
        <v>LOW</v>
      </c>
      <c r="F155" s="4">
        <v>0</v>
      </c>
      <c r="G155" s="4" t="b">
        <f>AND(Table1[[#This Row],[BasePay]]&gt;V$4,Table1[[#This Row],[Benefits]]&gt;35000)</f>
        <v>0</v>
      </c>
      <c r="H155" s="4">
        <v>30075.8</v>
      </c>
      <c r="I155" s="4">
        <v>104245.32</v>
      </c>
      <c r="J155" s="3" t="s">
        <v>12</v>
      </c>
      <c r="K155" s="10" t="b">
        <f>OR(Table1[[#This Row],[BasePay]]&gt;100000,Table1[[#This Row],[Benefits]]&gt;35000)</f>
        <v>0</v>
      </c>
    </row>
    <row r="156" spans="1:11" x14ac:dyDescent="0.25">
      <c r="A156" s="2">
        <v>127960</v>
      </c>
      <c r="B156" s="3" t="s">
        <v>54</v>
      </c>
      <c r="C156" s="3" t="s">
        <v>9</v>
      </c>
      <c r="D156" s="4">
        <v>74169.5</v>
      </c>
      <c r="E156" s="4" t="str">
        <f>IF(D156&gt;=V$4,"HIGH","LOW")</f>
        <v>LOW</v>
      </c>
      <c r="F156" s="4">
        <v>0</v>
      </c>
      <c r="G156" s="4" t="b">
        <f>AND(Table1[[#This Row],[BasePay]]&gt;V$4,Table1[[#This Row],[Benefits]]&gt;35000)</f>
        <v>0</v>
      </c>
      <c r="H156" s="4">
        <v>30817.49</v>
      </c>
      <c r="I156" s="4">
        <v>104986.99</v>
      </c>
      <c r="J156" s="3" t="s">
        <v>12</v>
      </c>
      <c r="K156" s="10" t="b">
        <f>OR(Table1[[#This Row],[BasePay]]&gt;100000,Table1[[#This Row],[Benefits]]&gt;35000)</f>
        <v>0</v>
      </c>
    </row>
    <row r="157" spans="1:11" x14ac:dyDescent="0.25">
      <c r="A157" s="2">
        <v>128071</v>
      </c>
      <c r="B157" s="3" t="s">
        <v>51</v>
      </c>
      <c r="C157" s="3" t="s">
        <v>9</v>
      </c>
      <c r="D157" s="4">
        <v>72154.14</v>
      </c>
      <c r="E157" s="4" t="str">
        <f>IF(D157&gt;=V$4,"HIGH","LOW")</f>
        <v>LOW</v>
      </c>
      <c r="F157" s="4">
        <v>0</v>
      </c>
      <c r="G157" s="4" t="b">
        <f>AND(Table1[[#This Row],[BasePay]]&gt;V$4,Table1[[#This Row],[Benefits]]&gt;35000)</f>
        <v>0</v>
      </c>
      <c r="H157" s="4">
        <v>30359</v>
      </c>
      <c r="I157" s="4">
        <v>102513.14</v>
      </c>
      <c r="J157" s="3" t="s">
        <v>12</v>
      </c>
      <c r="K157" s="10" t="b">
        <f>OR(Table1[[#This Row],[BasePay]]&gt;100000,Table1[[#This Row],[Benefits]]&gt;35000)</f>
        <v>0</v>
      </c>
    </row>
    <row r="158" spans="1:11" x14ac:dyDescent="0.25">
      <c r="A158" s="2">
        <v>128070</v>
      </c>
      <c r="B158" s="3" t="s">
        <v>50</v>
      </c>
      <c r="C158" s="3" t="s">
        <v>9</v>
      </c>
      <c r="D158" s="4">
        <v>72145.64</v>
      </c>
      <c r="E158" s="4" t="str">
        <f>IF(D158&gt;=V$4,"HIGH","LOW")</f>
        <v>LOW</v>
      </c>
      <c r="F158" s="4">
        <v>0</v>
      </c>
      <c r="G158" s="4" t="b">
        <f>AND(Table1[[#This Row],[BasePay]]&gt;V$4,Table1[[#This Row],[Benefits]]&gt;35000)</f>
        <v>0</v>
      </c>
      <c r="H158" s="4">
        <v>30357.01</v>
      </c>
      <c r="I158" s="4">
        <v>102502.65</v>
      </c>
      <c r="J158" s="3" t="s">
        <v>12</v>
      </c>
      <c r="K158" s="10" t="b">
        <f>OR(Table1[[#This Row],[BasePay]]&gt;100000,Table1[[#This Row],[Benefits]]&gt;35000)</f>
        <v>0</v>
      </c>
    </row>
    <row r="159" spans="1:11" x14ac:dyDescent="0.25">
      <c r="A159" s="2">
        <v>128507</v>
      </c>
      <c r="B159" s="3" t="s">
        <v>49</v>
      </c>
      <c r="C159" s="3" t="s">
        <v>9</v>
      </c>
      <c r="D159" s="4">
        <v>72145.62</v>
      </c>
      <c r="E159" s="4" t="str">
        <f>IF(D159&gt;=V$4,"HIGH","LOW")</f>
        <v>LOW</v>
      </c>
      <c r="F159" s="4">
        <v>0</v>
      </c>
      <c r="G159" s="4" t="b">
        <f>AND(Table1[[#This Row],[BasePay]]&gt;V$4,Table1[[#This Row],[Benefits]]&gt;35000)</f>
        <v>0</v>
      </c>
      <c r="H159" s="4">
        <v>30357.01</v>
      </c>
      <c r="I159" s="4">
        <v>102502.62999999999</v>
      </c>
      <c r="J159" s="3" t="s">
        <v>12</v>
      </c>
      <c r="K159" s="10" t="b">
        <f>OR(Table1[[#This Row],[BasePay]]&gt;100000,Table1[[#This Row],[Benefits]]&gt;35000)</f>
        <v>0</v>
      </c>
    </row>
    <row r="160" spans="1:11" x14ac:dyDescent="0.25">
      <c r="A160" s="2">
        <v>128673</v>
      </c>
      <c r="B160" s="3" t="s">
        <v>48</v>
      </c>
      <c r="C160" s="3" t="s">
        <v>8</v>
      </c>
      <c r="D160" s="4">
        <v>71891.08</v>
      </c>
      <c r="E160" s="4" t="str">
        <f>IF(D160&gt;=V$4,"HIGH","LOW")</f>
        <v>LOW</v>
      </c>
      <c r="F160" s="4">
        <v>44.46</v>
      </c>
      <c r="G160" s="4" t="b">
        <f>AND(Table1[[#This Row],[BasePay]]&gt;V$4,Table1[[#This Row],[Benefits]]&gt;35000)</f>
        <v>0</v>
      </c>
      <c r="H160" s="4">
        <v>30313.24</v>
      </c>
      <c r="I160" s="4">
        <v>102248.78000000001</v>
      </c>
      <c r="J160" s="3" t="s">
        <v>12</v>
      </c>
      <c r="K160" s="10" t="b">
        <f>OR(Table1[[#This Row],[BasePay]]&gt;100000,Table1[[#This Row],[Benefits]]&gt;35000)</f>
        <v>0</v>
      </c>
    </row>
    <row r="161" spans="1:11" x14ac:dyDescent="0.25">
      <c r="A161" s="2">
        <v>128455</v>
      </c>
      <c r="B161" s="3" t="s">
        <v>47</v>
      </c>
      <c r="C161" s="3" t="s">
        <v>8</v>
      </c>
      <c r="D161" s="4">
        <v>71647.759999999995</v>
      </c>
      <c r="E161" s="4" t="str">
        <f>IF(D161&gt;=V$4,"HIGH","LOW")</f>
        <v>LOW</v>
      </c>
      <c r="F161" s="4">
        <v>0</v>
      </c>
      <c r="G161" s="4" t="b">
        <f>AND(Table1[[#This Row],[BasePay]]&gt;V$4,Table1[[#This Row],[Benefits]]&gt;35000)</f>
        <v>0</v>
      </c>
      <c r="H161" s="4">
        <v>30247.13</v>
      </c>
      <c r="I161" s="4">
        <v>101894.89</v>
      </c>
      <c r="J161" s="3" t="s">
        <v>12</v>
      </c>
      <c r="K161" s="10" t="b">
        <f>OR(Table1[[#This Row],[BasePay]]&gt;100000,Table1[[#This Row],[Benefits]]&gt;35000)</f>
        <v>0</v>
      </c>
    </row>
    <row r="162" spans="1:11" x14ac:dyDescent="0.25">
      <c r="A162" s="2">
        <v>129182</v>
      </c>
      <c r="B162" s="3" t="s">
        <v>46</v>
      </c>
      <c r="C162" s="3" t="s">
        <v>8</v>
      </c>
      <c r="D162" s="4">
        <v>70122</v>
      </c>
      <c r="E162" s="4" t="str">
        <f>IF(D162&gt;=V$4,"HIGH","LOW")</f>
        <v>LOW</v>
      </c>
      <c r="F162" s="4">
        <v>0</v>
      </c>
      <c r="G162" s="4" t="b">
        <f>AND(Table1[[#This Row],[BasePay]]&gt;V$4,Table1[[#This Row],[Benefits]]&gt;35000)</f>
        <v>0</v>
      </c>
      <c r="H162" s="4">
        <v>29932.1</v>
      </c>
      <c r="I162" s="4">
        <v>100054.1</v>
      </c>
      <c r="J162" s="3" t="s">
        <v>12</v>
      </c>
      <c r="K162" s="10" t="b">
        <f>OR(Table1[[#This Row],[BasePay]]&gt;100000,Table1[[#This Row],[Benefits]]&gt;35000)</f>
        <v>0</v>
      </c>
    </row>
    <row r="163" spans="1:11" x14ac:dyDescent="0.25">
      <c r="A163" s="2">
        <v>129186</v>
      </c>
      <c r="B163" s="3" t="s">
        <v>45</v>
      </c>
      <c r="C163" s="3" t="s">
        <v>9</v>
      </c>
      <c r="D163" s="4">
        <v>67917</v>
      </c>
      <c r="E163" s="4" t="str">
        <f>IF(D163&gt;=V$4,"HIGH","LOW")</f>
        <v>LOW</v>
      </c>
      <c r="F163" s="4">
        <v>0</v>
      </c>
      <c r="G163" s="4" t="b">
        <f>AND(Table1[[#This Row],[BasePay]]&gt;V$4,Table1[[#This Row],[Benefits]]&gt;35000)</f>
        <v>0</v>
      </c>
      <c r="H163" s="4">
        <v>29401.99</v>
      </c>
      <c r="I163" s="4">
        <v>97318.99</v>
      </c>
      <c r="J163" s="3" t="s">
        <v>12</v>
      </c>
      <c r="K163" s="10" t="b">
        <f>OR(Table1[[#This Row],[BasePay]]&gt;100000,Table1[[#This Row],[Benefits]]&gt;35000)</f>
        <v>0</v>
      </c>
    </row>
    <row r="164" spans="1:11" x14ac:dyDescent="0.25">
      <c r="A164" s="2">
        <v>129187</v>
      </c>
      <c r="B164" s="3" t="s">
        <v>44</v>
      </c>
      <c r="C164" s="3" t="s">
        <v>9</v>
      </c>
      <c r="D164" s="4">
        <v>66964.67</v>
      </c>
      <c r="E164" s="4" t="str">
        <f>IF(D164&gt;=V$4,"HIGH","LOW")</f>
        <v>LOW</v>
      </c>
      <c r="F164" s="4">
        <v>0</v>
      </c>
      <c r="G164" s="4" t="b">
        <f>AND(Table1[[#This Row],[BasePay]]&gt;V$4,Table1[[#This Row],[Benefits]]&gt;35000)</f>
        <v>0</v>
      </c>
      <c r="H164" s="4">
        <v>29172.31</v>
      </c>
      <c r="I164" s="4">
        <v>96136.98</v>
      </c>
      <c r="J164" s="3" t="s">
        <v>12</v>
      </c>
      <c r="K164" s="10" t="b">
        <f>OR(Table1[[#This Row],[BasePay]]&gt;100000,Table1[[#This Row],[Benefits]]&gt;35000)</f>
        <v>0</v>
      </c>
    </row>
    <row r="165" spans="1:11" x14ac:dyDescent="0.25">
      <c r="A165" s="2">
        <v>130805</v>
      </c>
      <c r="B165" s="3" t="s">
        <v>43</v>
      </c>
      <c r="C165" s="3" t="s">
        <v>9</v>
      </c>
      <c r="D165" s="4">
        <v>66964.66</v>
      </c>
      <c r="E165" s="4" t="str">
        <f>IF(D165&gt;=V$4,"HIGH","LOW")</f>
        <v>LOW</v>
      </c>
      <c r="F165" s="4">
        <v>0</v>
      </c>
      <c r="G165" s="4" t="b">
        <f>AND(Table1[[#This Row],[BasePay]]&gt;V$4,Table1[[#This Row],[Benefits]]&gt;35000)</f>
        <v>0</v>
      </c>
      <c r="H165" s="4">
        <v>29172.31</v>
      </c>
      <c r="I165" s="4">
        <v>96136.97</v>
      </c>
      <c r="J165" s="3" t="s">
        <v>12</v>
      </c>
      <c r="K165" s="10" t="b">
        <f>OR(Table1[[#This Row],[BasePay]]&gt;100000,Table1[[#This Row],[Benefits]]&gt;35000)</f>
        <v>0</v>
      </c>
    </row>
    <row r="166" spans="1:11" x14ac:dyDescent="0.25">
      <c r="A166" s="2">
        <v>129252</v>
      </c>
      <c r="B166" s="3" t="s">
        <v>31</v>
      </c>
      <c r="C166" s="3" t="s">
        <v>9</v>
      </c>
      <c r="D166" s="4">
        <v>66964.639999999999</v>
      </c>
      <c r="E166" s="4" t="str">
        <f>IF(D166&gt;=V$4,"HIGH","LOW")</f>
        <v>LOW</v>
      </c>
      <c r="F166" s="4">
        <v>0</v>
      </c>
      <c r="G166" s="4" t="b">
        <f>AND(Table1[[#This Row],[BasePay]]&gt;V$4,Table1[[#This Row],[Benefits]]&gt;35000)</f>
        <v>0</v>
      </c>
      <c r="H166" s="4">
        <v>28502.66</v>
      </c>
      <c r="I166" s="4">
        <v>95467.3</v>
      </c>
      <c r="J166" s="3" t="s">
        <v>12</v>
      </c>
      <c r="K166" s="10" t="b">
        <f>OR(Table1[[#This Row],[BasePay]]&gt;100000,Table1[[#This Row],[Benefits]]&gt;35000)</f>
        <v>0</v>
      </c>
    </row>
    <row r="167" spans="1:11" x14ac:dyDescent="0.25">
      <c r="A167" s="2">
        <v>129375</v>
      </c>
      <c r="B167" s="3" t="s">
        <v>41</v>
      </c>
      <c r="C167" s="3" t="s">
        <v>9</v>
      </c>
      <c r="D167" s="4">
        <v>66964.63</v>
      </c>
      <c r="E167" s="4" t="str">
        <f>IF(D167&gt;=V$4,"HIGH","LOW")</f>
        <v>LOW</v>
      </c>
      <c r="F167" s="4">
        <v>0</v>
      </c>
      <c r="G167" s="4" t="b">
        <f>AND(Table1[[#This Row],[BasePay]]&gt;V$4,Table1[[#This Row],[Benefits]]&gt;35000)</f>
        <v>0</v>
      </c>
      <c r="H167" s="4">
        <v>29172.31</v>
      </c>
      <c r="I167" s="4">
        <v>96136.94</v>
      </c>
      <c r="J167" s="3" t="s">
        <v>12</v>
      </c>
      <c r="K167" s="10" t="b">
        <f>OR(Table1[[#This Row],[BasePay]]&gt;100000,Table1[[#This Row],[Benefits]]&gt;35000)</f>
        <v>0</v>
      </c>
    </row>
    <row r="168" spans="1:11" x14ac:dyDescent="0.25">
      <c r="A168" s="2">
        <v>129873</v>
      </c>
      <c r="B168" s="3" t="s">
        <v>42</v>
      </c>
      <c r="C168" s="3" t="s">
        <v>9</v>
      </c>
      <c r="D168" s="4">
        <v>66964.63</v>
      </c>
      <c r="E168" s="4" t="str">
        <f>IF(D168&gt;=V$4,"HIGH","LOW")</f>
        <v>LOW</v>
      </c>
      <c r="F168" s="4">
        <v>0</v>
      </c>
      <c r="G168" s="4" t="b">
        <f>AND(Table1[[#This Row],[BasePay]]&gt;V$4,Table1[[#This Row],[Benefits]]&gt;35000)</f>
        <v>0</v>
      </c>
      <c r="H168" s="4">
        <v>29172.31</v>
      </c>
      <c r="I168" s="4">
        <v>96136.94</v>
      </c>
      <c r="J168" s="3" t="s">
        <v>12</v>
      </c>
      <c r="K168" s="10" t="b">
        <f>OR(Table1[[#This Row],[BasePay]]&gt;100000,Table1[[#This Row],[Benefits]]&gt;35000)</f>
        <v>0</v>
      </c>
    </row>
    <row r="169" spans="1:11" x14ac:dyDescent="0.25">
      <c r="A169" s="2">
        <v>131450</v>
      </c>
      <c r="B169" s="3" t="s">
        <v>38</v>
      </c>
      <c r="C169" s="3" t="s">
        <v>9</v>
      </c>
      <c r="D169" s="4">
        <v>66964.62</v>
      </c>
      <c r="E169" s="4" t="str">
        <f>IF(D169&gt;=V$4,"HIGH","LOW")</f>
        <v>LOW</v>
      </c>
      <c r="F169" s="4">
        <v>0</v>
      </c>
      <c r="G169" s="4" t="b">
        <f>AND(Table1[[#This Row],[BasePay]]&gt;V$4,Table1[[#This Row],[Benefits]]&gt;35000)</f>
        <v>0</v>
      </c>
      <c r="H169" s="4">
        <v>29172.31</v>
      </c>
      <c r="I169" s="4">
        <v>96136.93</v>
      </c>
      <c r="J169" s="3" t="s">
        <v>12</v>
      </c>
      <c r="K169" s="10" t="b">
        <f>OR(Table1[[#This Row],[BasePay]]&gt;100000,Table1[[#This Row],[Benefits]]&gt;35000)</f>
        <v>0</v>
      </c>
    </row>
    <row r="170" spans="1:11" x14ac:dyDescent="0.25">
      <c r="A170" s="2">
        <v>130536</v>
      </c>
      <c r="B170" s="3" t="s">
        <v>39</v>
      </c>
      <c r="C170" s="3" t="s">
        <v>9</v>
      </c>
      <c r="D170" s="4">
        <v>66964.62</v>
      </c>
      <c r="E170" s="4" t="str">
        <f>IF(D170&gt;=V$4,"HIGH","LOW")</f>
        <v>LOW</v>
      </c>
      <c r="F170" s="4">
        <v>0</v>
      </c>
      <c r="G170" s="4" t="b">
        <f>AND(Table1[[#This Row],[BasePay]]&gt;V$4,Table1[[#This Row],[Benefits]]&gt;35000)</f>
        <v>0</v>
      </c>
      <c r="H170" s="4">
        <v>29172.31</v>
      </c>
      <c r="I170" s="4">
        <v>96136.93</v>
      </c>
      <c r="J170" s="3" t="s">
        <v>12</v>
      </c>
      <c r="K170" s="10" t="b">
        <f>OR(Table1[[#This Row],[BasePay]]&gt;100000,Table1[[#This Row],[Benefits]]&gt;35000)</f>
        <v>0</v>
      </c>
    </row>
    <row r="171" spans="1:11" x14ac:dyDescent="0.25">
      <c r="A171" s="2">
        <v>130806</v>
      </c>
      <c r="B171" s="3" t="s">
        <v>40</v>
      </c>
      <c r="C171" s="3" t="s">
        <v>9</v>
      </c>
      <c r="D171" s="4">
        <v>66964.62</v>
      </c>
      <c r="E171" s="4" t="str">
        <f>IF(D171&gt;=V$4,"HIGH","LOW")</f>
        <v>LOW</v>
      </c>
      <c r="F171" s="4">
        <v>0</v>
      </c>
      <c r="G171" s="4" t="b">
        <f>AND(Table1[[#This Row],[BasePay]]&gt;V$4,Table1[[#This Row],[Benefits]]&gt;35000)</f>
        <v>0</v>
      </c>
      <c r="H171" s="4">
        <v>29172.31</v>
      </c>
      <c r="I171" s="4">
        <v>96136.93</v>
      </c>
      <c r="J171" s="3" t="s">
        <v>12</v>
      </c>
      <c r="K171" s="10" t="b">
        <f>OR(Table1[[#This Row],[BasePay]]&gt;100000,Table1[[#This Row],[Benefits]]&gt;35000)</f>
        <v>0</v>
      </c>
    </row>
    <row r="172" spans="1:11" x14ac:dyDescent="0.25">
      <c r="A172" s="2">
        <v>130807</v>
      </c>
      <c r="B172" s="3" t="s">
        <v>36</v>
      </c>
      <c r="C172" s="3" t="s">
        <v>9</v>
      </c>
      <c r="D172" s="4">
        <v>66964.61</v>
      </c>
      <c r="E172" s="4" t="str">
        <f>IF(D172&gt;=V$4,"HIGH","LOW")</f>
        <v>LOW</v>
      </c>
      <c r="F172" s="4">
        <v>0</v>
      </c>
      <c r="G172" s="4" t="b">
        <f>AND(Table1[[#This Row],[BasePay]]&gt;V$4,Table1[[#This Row],[Benefits]]&gt;35000)</f>
        <v>0</v>
      </c>
      <c r="H172" s="4">
        <v>29172.31</v>
      </c>
      <c r="I172" s="4">
        <v>96136.92</v>
      </c>
      <c r="J172" s="3" t="s">
        <v>12</v>
      </c>
      <c r="K172" s="10" t="b">
        <f>OR(Table1[[#This Row],[BasePay]]&gt;100000,Table1[[#This Row],[Benefits]]&gt;35000)</f>
        <v>0</v>
      </c>
    </row>
    <row r="173" spans="1:11" x14ac:dyDescent="0.25">
      <c r="A173" s="2">
        <v>130979</v>
      </c>
      <c r="B173" s="3" t="s">
        <v>37</v>
      </c>
      <c r="C173" s="3" t="s">
        <v>9</v>
      </c>
      <c r="D173" s="4">
        <v>66964.61</v>
      </c>
      <c r="E173" s="4" t="str">
        <f>IF(D173&gt;=V$4,"HIGH","LOW")</f>
        <v>LOW</v>
      </c>
      <c r="F173" s="4">
        <v>0</v>
      </c>
      <c r="G173" s="4" t="b">
        <f>AND(Table1[[#This Row],[BasePay]]&gt;V$4,Table1[[#This Row],[Benefits]]&gt;35000)</f>
        <v>0</v>
      </c>
      <c r="H173" s="4">
        <v>29172.31</v>
      </c>
      <c r="I173" s="4">
        <v>96136.92</v>
      </c>
      <c r="J173" s="3" t="s">
        <v>12</v>
      </c>
      <c r="K173" s="10" t="b">
        <f>OR(Table1[[#This Row],[BasePay]]&gt;100000,Table1[[#This Row],[Benefits]]&gt;35000)</f>
        <v>0</v>
      </c>
    </row>
    <row r="174" spans="1:11" x14ac:dyDescent="0.25">
      <c r="A174" s="2">
        <v>130809</v>
      </c>
      <c r="B174" s="3" t="s">
        <v>33</v>
      </c>
      <c r="C174" s="3" t="s">
        <v>9</v>
      </c>
      <c r="D174" s="4">
        <v>66963.14</v>
      </c>
      <c r="E174" s="4" t="str">
        <f>IF(D174&gt;=V$4,"HIGH","LOW")</f>
        <v>LOW</v>
      </c>
      <c r="F174" s="4">
        <v>0</v>
      </c>
      <c r="G174" s="4" t="b">
        <f>AND(Table1[[#This Row],[BasePay]]&gt;V$4,Table1[[#This Row],[Benefits]]&gt;35000)</f>
        <v>0</v>
      </c>
      <c r="H174" s="4">
        <v>29170.16</v>
      </c>
      <c r="I174" s="4">
        <v>96133.3</v>
      </c>
      <c r="J174" s="3" t="s">
        <v>12</v>
      </c>
      <c r="K174" s="10" t="b">
        <f>OR(Table1[[#This Row],[BasePay]]&gt;100000,Table1[[#This Row],[Benefits]]&gt;35000)</f>
        <v>0</v>
      </c>
    </row>
    <row r="175" spans="1:11" x14ac:dyDescent="0.25">
      <c r="A175" s="2">
        <v>130808</v>
      </c>
      <c r="B175" s="3" t="s">
        <v>34</v>
      </c>
      <c r="C175" s="3" t="s">
        <v>9</v>
      </c>
      <c r="D175" s="4">
        <v>66963.14</v>
      </c>
      <c r="E175" s="4" t="str">
        <f>IF(D175&gt;=V$4,"HIGH","LOW")</f>
        <v>LOW</v>
      </c>
      <c r="F175" s="4">
        <v>0</v>
      </c>
      <c r="G175" s="4" t="b">
        <f>AND(Table1[[#This Row],[BasePay]]&gt;V$4,Table1[[#This Row],[Benefits]]&gt;35000)</f>
        <v>0</v>
      </c>
      <c r="H175" s="4">
        <v>29170.16</v>
      </c>
      <c r="I175" s="4">
        <v>96133.3</v>
      </c>
      <c r="J175" s="3" t="s">
        <v>12</v>
      </c>
      <c r="K175" s="10" t="b">
        <f>OR(Table1[[#This Row],[BasePay]]&gt;100000,Table1[[#This Row],[Benefits]]&gt;35000)</f>
        <v>0</v>
      </c>
    </row>
    <row r="176" spans="1:11" x14ac:dyDescent="0.25">
      <c r="A176" s="2">
        <v>130812</v>
      </c>
      <c r="B176" s="3" t="s">
        <v>35</v>
      </c>
      <c r="C176" s="3" t="s">
        <v>9</v>
      </c>
      <c r="D176" s="4">
        <v>66962.210000000006</v>
      </c>
      <c r="E176" s="4" t="str">
        <f>IF(D176&gt;=V$4,"HIGH","LOW")</f>
        <v>LOW</v>
      </c>
      <c r="F176" s="4">
        <v>0</v>
      </c>
      <c r="G176" s="4" t="b">
        <f>AND(Table1[[#This Row],[BasePay]]&gt;V$4,Table1[[#This Row],[Benefits]]&gt;35000)</f>
        <v>0</v>
      </c>
      <c r="H176" s="4">
        <v>29171.77</v>
      </c>
      <c r="I176" s="4">
        <v>96133.98000000001</v>
      </c>
      <c r="J176" s="3" t="s">
        <v>12</v>
      </c>
      <c r="K176" s="10" t="b">
        <f>OR(Table1[[#This Row],[BasePay]]&gt;100000,Table1[[#This Row],[Benefits]]&gt;35000)</f>
        <v>0</v>
      </c>
    </row>
    <row r="177" spans="1:11" x14ac:dyDescent="0.25">
      <c r="A177" s="2">
        <v>130811</v>
      </c>
      <c r="B177" s="3" t="s">
        <v>32</v>
      </c>
      <c r="C177" s="3" t="s">
        <v>9</v>
      </c>
      <c r="D177" s="4">
        <v>66867.070000000007</v>
      </c>
      <c r="E177" s="4" t="str">
        <f>IF(D177&gt;=V$4,"HIGH","LOW")</f>
        <v>LOW</v>
      </c>
      <c r="F177" s="4">
        <v>0</v>
      </c>
      <c r="G177" s="4" t="b">
        <f>AND(Table1[[#This Row],[BasePay]]&gt;V$4,Table1[[#This Row],[Benefits]]&gt;35000)</f>
        <v>0</v>
      </c>
      <c r="H177" s="4">
        <v>29130.53</v>
      </c>
      <c r="I177" s="4">
        <v>95997.6</v>
      </c>
      <c r="J177" s="3" t="s">
        <v>12</v>
      </c>
      <c r="K177" s="10" t="b">
        <f>OR(Table1[[#This Row],[BasePay]]&gt;100000,Table1[[#This Row],[Benefits]]&gt;35000)</f>
        <v>0</v>
      </c>
    </row>
    <row r="178" spans="1:11" x14ac:dyDescent="0.25">
      <c r="A178" s="2">
        <v>130810</v>
      </c>
      <c r="B178" s="3" t="s">
        <v>30</v>
      </c>
      <c r="C178" s="3" t="s">
        <v>8</v>
      </c>
      <c r="D178" s="4">
        <v>66803.320000000007</v>
      </c>
      <c r="E178" s="4" t="str">
        <f>IF(D178&gt;=V$4,"HIGH","LOW")</f>
        <v>LOW</v>
      </c>
      <c r="F178" s="4">
        <v>0</v>
      </c>
      <c r="G178" s="4" t="b">
        <f>AND(Table1[[#This Row],[BasePay]]&gt;V$4,Table1[[#This Row],[Benefits]]&gt;35000)</f>
        <v>0</v>
      </c>
      <c r="H178" s="4">
        <v>28623.89</v>
      </c>
      <c r="I178" s="4">
        <v>95427.21</v>
      </c>
      <c r="J178" s="3" t="s">
        <v>12</v>
      </c>
      <c r="K178" s="10" t="b">
        <f>OR(Table1[[#This Row],[BasePay]]&gt;100000,Table1[[#This Row],[Benefits]]&gt;35000)</f>
        <v>0</v>
      </c>
    </row>
    <row r="179" spans="1:11" x14ac:dyDescent="0.25">
      <c r="A179" s="2">
        <v>130814</v>
      </c>
      <c r="B179" s="3" t="s">
        <v>29</v>
      </c>
      <c r="C179" s="3" t="s">
        <v>9</v>
      </c>
      <c r="D179" s="4">
        <v>65663.039999999994</v>
      </c>
      <c r="E179" s="4" t="str">
        <f>IF(D179&gt;=V$4,"HIGH","LOW")</f>
        <v>LOW</v>
      </c>
      <c r="F179" s="4">
        <v>0</v>
      </c>
      <c r="G179" s="4" t="b">
        <f>AND(Table1[[#This Row],[BasePay]]&gt;V$4,Table1[[#This Row],[Benefits]]&gt;35000)</f>
        <v>0</v>
      </c>
      <c r="H179" s="4">
        <v>27955.87</v>
      </c>
      <c r="I179" s="4">
        <v>93618.909999999989</v>
      </c>
      <c r="J179" s="3" t="s">
        <v>12</v>
      </c>
      <c r="K179" s="10" t="b">
        <f>OR(Table1[[#This Row],[BasePay]]&gt;100000,Table1[[#This Row],[Benefits]]&gt;35000)</f>
        <v>0</v>
      </c>
    </row>
    <row r="180" spans="1:11" x14ac:dyDescent="0.25">
      <c r="A180" s="2">
        <v>130813</v>
      </c>
      <c r="B180" s="3" t="s">
        <v>28</v>
      </c>
      <c r="C180" s="3" t="s">
        <v>8</v>
      </c>
      <c r="D180" s="4">
        <v>64777.71</v>
      </c>
      <c r="E180" s="4" t="str">
        <f>IF(D180&gt;=V$4,"HIGH","LOW")</f>
        <v>LOW</v>
      </c>
      <c r="F180" s="4">
        <v>0</v>
      </c>
      <c r="G180" s="4" t="b">
        <f>AND(Table1[[#This Row],[BasePay]]&gt;V$4,Table1[[#This Row],[Benefits]]&gt;35000)</f>
        <v>0</v>
      </c>
      <c r="H180" s="4">
        <v>27829.919999999998</v>
      </c>
      <c r="I180" s="4">
        <v>92607.63</v>
      </c>
      <c r="J180" s="3" t="s">
        <v>12</v>
      </c>
      <c r="K180" s="10" t="b">
        <f>OR(Table1[[#This Row],[BasePay]]&gt;100000,Table1[[#This Row],[Benefits]]&gt;35000)</f>
        <v>0</v>
      </c>
    </row>
    <row r="181" spans="1:11" x14ac:dyDescent="0.25">
      <c r="A181" s="2">
        <v>130819</v>
      </c>
      <c r="B181" s="3" t="s">
        <v>27</v>
      </c>
      <c r="C181" s="3" t="s">
        <v>8</v>
      </c>
      <c r="D181" s="4">
        <v>64414.28</v>
      </c>
      <c r="E181" s="4" t="str">
        <f>IF(D181&gt;=V$4,"HIGH","LOW")</f>
        <v>LOW</v>
      </c>
      <c r="F181" s="4">
        <v>0</v>
      </c>
      <c r="G181" s="4" t="b">
        <f>AND(Table1[[#This Row],[BasePay]]&gt;V$4,Table1[[#This Row],[Benefits]]&gt;35000)</f>
        <v>0</v>
      </c>
      <c r="H181" s="4">
        <v>27986.23</v>
      </c>
      <c r="I181" s="4">
        <v>92400.51</v>
      </c>
      <c r="J181" s="3" t="s">
        <v>12</v>
      </c>
      <c r="K181" s="10" t="b">
        <f>OR(Table1[[#This Row],[BasePay]]&gt;100000,Table1[[#This Row],[Benefits]]&gt;35000)</f>
        <v>0</v>
      </c>
    </row>
    <row r="182" spans="1:11" x14ac:dyDescent="0.25">
      <c r="A182" s="2">
        <v>130818</v>
      </c>
      <c r="B182" s="3" t="s">
        <v>25</v>
      </c>
      <c r="C182" s="3" t="s">
        <v>9</v>
      </c>
      <c r="D182" s="4">
        <v>61607</v>
      </c>
      <c r="E182" s="4" t="str">
        <f>IF(D182&gt;=V$4,"HIGH","LOW")</f>
        <v>LOW</v>
      </c>
      <c r="F182" s="4">
        <v>0</v>
      </c>
      <c r="G182" s="4" t="b">
        <f>AND(Table1[[#This Row],[BasePay]]&gt;V$4,Table1[[#This Row],[Benefits]]&gt;35000)</f>
        <v>0</v>
      </c>
      <c r="H182" s="4">
        <v>27958.25</v>
      </c>
      <c r="I182" s="4">
        <v>89565.25</v>
      </c>
      <c r="J182" s="3" t="s">
        <v>12</v>
      </c>
      <c r="K182" s="10" t="b">
        <f>OR(Table1[[#This Row],[BasePay]]&gt;100000,Table1[[#This Row],[Benefits]]&gt;35000)</f>
        <v>0</v>
      </c>
    </row>
    <row r="183" spans="1:11" x14ac:dyDescent="0.25">
      <c r="A183" s="2">
        <v>130817</v>
      </c>
      <c r="B183" s="3" t="s">
        <v>24</v>
      </c>
      <c r="C183" s="3" t="s">
        <v>9</v>
      </c>
      <c r="D183" s="4">
        <v>61374.87</v>
      </c>
      <c r="E183" s="4" t="str">
        <f>IF(D183&gt;=V$4,"HIGH","LOW")</f>
        <v>LOW</v>
      </c>
      <c r="F183" s="4">
        <v>0</v>
      </c>
      <c r="G183" s="4" t="b">
        <f>AND(Table1[[#This Row],[BasePay]]&gt;V$4,Table1[[#This Row],[Benefits]]&gt;35000)</f>
        <v>0</v>
      </c>
      <c r="H183" s="4">
        <v>27906.43</v>
      </c>
      <c r="I183" s="4">
        <v>89281.3</v>
      </c>
      <c r="J183" s="3" t="s">
        <v>12</v>
      </c>
      <c r="K183" s="10" t="b">
        <f>OR(Table1[[#This Row],[BasePay]]&gt;100000,Table1[[#This Row],[Benefits]]&gt;35000)</f>
        <v>0</v>
      </c>
    </row>
    <row r="184" spans="1:11" x14ac:dyDescent="0.25">
      <c r="A184" s="2">
        <v>130860</v>
      </c>
      <c r="B184" s="3" t="s">
        <v>23</v>
      </c>
      <c r="C184" s="3" t="s">
        <v>9</v>
      </c>
      <c r="D184" s="4">
        <v>61374.82</v>
      </c>
      <c r="E184" s="4" t="str">
        <f>IF(D184&gt;=V$4,"HIGH","LOW")</f>
        <v>LOW</v>
      </c>
      <c r="F184" s="4">
        <v>0</v>
      </c>
      <c r="G184" s="4" t="b">
        <f>AND(Table1[[#This Row],[BasePay]]&gt;V$4,Table1[[#This Row],[Benefits]]&gt;35000)</f>
        <v>0</v>
      </c>
      <c r="H184" s="4">
        <v>27906.42</v>
      </c>
      <c r="I184" s="4">
        <v>89281.239999999991</v>
      </c>
      <c r="J184" s="3" t="s">
        <v>12</v>
      </c>
      <c r="K184" s="10" t="b">
        <f>OR(Table1[[#This Row],[BasePay]]&gt;100000,Table1[[#This Row],[Benefits]]&gt;35000)</f>
        <v>0</v>
      </c>
    </row>
    <row r="185" spans="1:11" x14ac:dyDescent="0.25">
      <c r="A185" s="2">
        <v>130990</v>
      </c>
      <c r="B185" s="3" t="s">
        <v>26</v>
      </c>
      <c r="C185" s="3" t="s">
        <v>9</v>
      </c>
      <c r="D185" s="4">
        <v>61374.82</v>
      </c>
      <c r="E185" s="4" t="str">
        <f>IF(D185&gt;=V$4,"HIGH","LOW")</f>
        <v>LOW</v>
      </c>
      <c r="F185" s="4">
        <v>339.45</v>
      </c>
      <c r="G185" s="4" t="b">
        <f>AND(Table1[[#This Row],[BasePay]]&gt;V$4,Table1[[#This Row],[Benefits]]&gt;35000)</f>
        <v>0</v>
      </c>
      <c r="H185" s="4">
        <v>27909.81</v>
      </c>
      <c r="I185" s="4">
        <v>89624.08</v>
      </c>
      <c r="J185" s="3" t="s">
        <v>12</v>
      </c>
      <c r="K185" s="10" t="b">
        <f>OR(Table1[[#This Row],[BasePay]]&gt;100000,Table1[[#This Row],[Benefits]]&gt;35000)</f>
        <v>0</v>
      </c>
    </row>
    <row r="186" spans="1:11" x14ac:dyDescent="0.25">
      <c r="A186" s="2">
        <v>130787</v>
      </c>
      <c r="B186" s="3" t="s">
        <v>22</v>
      </c>
      <c r="C186" s="3" t="s">
        <v>9</v>
      </c>
      <c r="D186" s="4">
        <v>61374.81</v>
      </c>
      <c r="E186" s="4" t="str">
        <f>IF(D186&gt;=V$4,"HIGH","LOW")</f>
        <v>LOW</v>
      </c>
      <c r="F186" s="4">
        <v>0</v>
      </c>
      <c r="G186" s="4" t="b">
        <f>AND(Table1[[#This Row],[BasePay]]&gt;V$4,Table1[[#This Row],[Benefits]]&gt;35000)</f>
        <v>0</v>
      </c>
      <c r="H186" s="4">
        <v>27906.42</v>
      </c>
      <c r="I186" s="4">
        <v>89281.23</v>
      </c>
      <c r="J186" s="3" t="s">
        <v>12</v>
      </c>
      <c r="K186" s="10" t="b">
        <f>OR(Table1[[#This Row],[BasePay]]&gt;100000,Table1[[#This Row],[Benefits]]&gt;35000)</f>
        <v>0</v>
      </c>
    </row>
    <row r="187" spans="1:11" x14ac:dyDescent="0.25">
      <c r="A187" s="2">
        <v>128192</v>
      </c>
      <c r="B187" s="3" t="s">
        <v>20</v>
      </c>
      <c r="C187" s="3" t="s">
        <v>9</v>
      </c>
      <c r="D187" s="4">
        <v>61374.8</v>
      </c>
      <c r="E187" s="4" t="str">
        <f>IF(D187&gt;=V$4,"HIGH","LOW")</f>
        <v>LOW</v>
      </c>
      <c r="F187" s="4">
        <v>0</v>
      </c>
      <c r="G187" s="4" t="b">
        <f>AND(Table1[[#This Row],[BasePay]]&gt;V$4,Table1[[#This Row],[Benefits]]&gt;35000)</f>
        <v>0</v>
      </c>
      <c r="H187" s="4">
        <v>27906.42</v>
      </c>
      <c r="I187" s="4">
        <v>89281.22</v>
      </c>
      <c r="J187" s="3" t="s">
        <v>12</v>
      </c>
      <c r="K187" s="10" t="b">
        <f>OR(Table1[[#This Row],[BasePay]]&gt;100000,Table1[[#This Row],[Benefits]]&gt;35000)</f>
        <v>0</v>
      </c>
    </row>
    <row r="188" spans="1:11" x14ac:dyDescent="0.25">
      <c r="A188" s="2">
        <v>131514</v>
      </c>
      <c r="B188" s="3" t="s">
        <v>21</v>
      </c>
      <c r="C188" s="3" t="s">
        <v>9</v>
      </c>
      <c r="D188" s="4">
        <v>61374.8</v>
      </c>
      <c r="E188" s="4" t="str">
        <f>IF(D188&gt;=V$4,"HIGH","LOW")</f>
        <v>LOW</v>
      </c>
      <c r="F188" s="4">
        <v>0</v>
      </c>
      <c r="G188" s="4" t="b">
        <f>AND(Table1[[#This Row],[BasePay]]&gt;V$4,Table1[[#This Row],[Benefits]]&gt;35000)</f>
        <v>0</v>
      </c>
      <c r="H188" s="4">
        <v>27906.42</v>
      </c>
      <c r="I188" s="4">
        <v>89281.22</v>
      </c>
      <c r="J188" s="3" t="s">
        <v>12</v>
      </c>
      <c r="K188" s="10" t="b">
        <f>OR(Table1[[#This Row],[BasePay]]&gt;100000,Table1[[#This Row],[Benefits]]&gt;35000)</f>
        <v>0</v>
      </c>
    </row>
    <row r="189" spans="1:11" x14ac:dyDescent="0.25">
      <c r="A189" s="2">
        <v>131792</v>
      </c>
      <c r="B189" s="3" t="s">
        <v>19</v>
      </c>
      <c r="C189" s="3" t="s">
        <v>9</v>
      </c>
      <c r="D189" s="4">
        <v>61373.29</v>
      </c>
      <c r="E189" s="4" t="str">
        <f>IF(D189&gt;=V$4,"HIGH","LOW")</f>
        <v>LOW</v>
      </c>
      <c r="F189" s="4">
        <v>0</v>
      </c>
      <c r="G189" s="4" t="b">
        <f>AND(Table1[[#This Row],[BasePay]]&gt;V$4,Table1[[#This Row],[Benefits]]&gt;35000)</f>
        <v>0</v>
      </c>
      <c r="H189" s="4">
        <v>27905.72</v>
      </c>
      <c r="I189" s="4">
        <v>89279.010000000009</v>
      </c>
      <c r="J189" s="3" t="s">
        <v>12</v>
      </c>
      <c r="K189" s="10" t="b">
        <f>OR(Table1[[#This Row],[BasePay]]&gt;100000,Table1[[#This Row],[Benefits]]&gt;35000)</f>
        <v>0</v>
      </c>
    </row>
    <row r="190" spans="1:11" x14ac:dyDescent="0.25">
      <c r="A190" s="2">
        <v>131845</v>
      </c>
      <c r="B190" s="3" t="s">
        <v>18</v>
      </c>
      <c r="C190" s="3" t="s">
        <v>9</v>
      </c>
      <c r="D190" s="4">
        <v>61321.96</v>
      </c>
      <c r="E190" s="4" t="str">
        <f>IF(D190&gt;=V$4,"HIGH","LOW")</f>
        <v>LOW</v>
      </c>
      <c r="F190" s="4">
        <v>0</v>
      </c>
      <c r="G190" s="4" t="b">
        <f>AND(Table1[[#This Row],[BasePay]]&gt;V$4,Table1[[#This Row],[Benefits]]&gt;35000)</f>
        <v>0</v>
      </c>
      <c r="H190" s="4">
        <v>27881.3</v>
      </c>
      <c r="I190" s="4">
        <v>89203.26</v>
      </c>
      <c r="J190" s="3" t="s">
        <v>12</v>
      </c>
      <c r="K190" s="10" t="b">
        <f>OR(Table1[[#This Row],[BasePay]]&gt;100000,Table1[[#This Row],[Benefits]]&gt;35000)</f>
        <v>0</v>
      </c>
    </row>
    <row r="191" spans="1:11" x14ac:dyDescent="0.25">
      <c r="A191" s="2">
        <v>132534</v>
      </c>
      <c r="B191" s="3" t="s">
        <v>17</v>
      </c>
      <c r="C191" s="3" t="s">
        <v>9</v>
      </c>
      <c r="D191" s="4">
        <v>61231.17</v>
      </c>
      <c r="E191" s="4" t="str">
        <f>IF(D191&gt;=V$4,"HIGH","LOW")</f>
        <v>LOW</v>
      </c>
      <c r="F191" s="4">
        <v>0</v>
      </c>
      <c r="G191" s="4" t="b">
        <f>AND(Table1[[#This Row],[BasePay]]&gt;V$4,Table1[[#This Row],[Benefits]]&gt;35000)</f>
        <v>0</v>
      </c>
      <c r="H191" s="4">
        <v>27854.37</v>
      </c>
      <c r="I191" s="4">
        <v>89085.54</v>
      </c>
      <c r="J191" s="3" t="s">
        <v>12</v>
      </c>
      <c r="K191" s="10" t="b">
        <f>OR(Table1[[#This Row],[BasePay]]&gt;100000,Table1[[#This Row],[Benefits]]&gt;35000)</f>
        <v>0</v>
      </c>
    </row>
    <row r="192" spans="1:11" x14ac:dyDescent="0.25">
      <c r="A192" s="2">
        <v>132606</v>
      </c>
      <c r="B192" s="3" t="s">
        <v>16</v>
      </c>
      <c r="C192" s="3" t="s">
        <v>9</v>
      </c>
      <c r="D192" s="4">
        <v>59869.83</v>
      </c>
      <c r="E192" s="4" t="str">
        <f>IF(D192&gt;=V$4,"HIGH","LOW")</f>
        <v>LOW</v>
      </c>
      <c r="F192" s="4">
        <v>0</v>
      </c>
      <c r="G192" s="4" t="b">
        <f>AND(Table1[[#This Row],[BasePay]]&gt;V$4,Table1[[#This Row],[Benefits]]&gt;35000)</f>
        <v>0</v>
      </c>
      <c r="H192" s="4">
        <v>27553.759999999998</v>
      </c>
      <c r="I192" s="4">
        <v>87423.59</v>
      </c>
      <c r="J192" s="3" t="s">
        <v>12</v>
      </c>
      <c r="K192" s="10" t="b">
        <f>OR(Table1[[#This Row],[BasePay]]&gt;100000,Table1[[#This Row],[Benefits]]&gt;35000)</f>
        <v>0</v>
      </c>
    </row>
    <row r="193" spans="1:11" x14ac:dyDescent="0.25">
      <c r="A193" s="2">
        <v>132682</v>
      </c>
      <c r="B193" s="3" t="s">
        <v>11</v>
      </c>
      <c r="C193" s="3" t="s">
        <v>9</v>
      </c>
      <c r="D193" s="4">
        <v>59736.36</v>
      </c>
      <c r="E193" s="4" t="str">
        <f>IF(D193&gt;=V$4,"HIGH","LOW")</f>
        <v>LOW</v>
      </c>
      <c r="F193" s="4">
        <v>0</v>
      </c>
      <c r="G193" s="4" t="b">
        <f>AND(Table1[[#This Row],[BasePay]]&gt;V$4,Table1[[#This Row],[Benefits]]&gt;35000)</f>
        <v>0</v>
      </c>
      <c r="H193" s="4">
        <v>15161.73</v>
      </c>
      <c r="I193" s="4">
        <v>74898.09</v>
      </c>
      <c r="J193" s="3" t="s">
        <v>12</v>
      </c>
      <c r="K193" s="10" t="b">
        <f>OR(Table1[[#This Row],[BasePay]]&gt;100000,Table1[[#This Row],[Benefits]]&gt;35000)</f>
        <v>0</v>
      </c>
    </row>
    <row r="194" spans="1:11" x14ac:dyDescent="0.25">
      <c r="A194" s="2">
        <v>132683</v>
      </c>
      <c r="B194" s="3" t="s">
        <v>15</v>
      </c>
      <c r="C194" s="3" t="s">
        <v>9</v>
      </c>
      <c r="D194" s="4">
        <v>59243.32</v>
      </c>
      <c r="E194" s="4" t="str">
        <f>IF(D194&gt;=V$4,"HIGH","LOW")</f>
        <v>LOW</v>
      </c>
      <c r="F194" s="4">
        <v>0</v>
      </c>
      <c r="G194" s="4" t="b">
        <f>AND(Table1[[#This Row],[BasePay]]&gt;V$4,Table1[[#This Row],[Benefits]]&gt;35000)</f>
        <v>0</v>
      </c>
      <c r="H194" s="4">
        <v>27413.919999999998</v>
      </c>
      <c r="I194" s="4">
        <v>86657.239999999991</v>
      </c>
      <c r="J194" s="3" t="s">
        <v>12</v>
      </c>
      <c r="K194" s="10" t="b">
        <f>OR(Table1[[#This Row],[BasePay]]&gt;100000,Table1[[#This Row],[Benefits]]&gt;35000)</f>
        <v>0</v>
      </c>
    </row>
    <row r="195" spans="1:11" x14ac:dyDescent="0.25">
      <c r="A195" s="2">
        <v>132587</v>
      </c>
      <c r="B195" s="3" t="s">
        <v>14</v>
      </c>
      <c r="C195" s="3" t="s">
        <v>9</v>
      </c>
      <c r="D195" s="4">
        <v>59243.3</v>
      </c>
      <c r="E195" s="4" t="str">
        <f>IF(D195&gt;=V$4,"HIGH","LOW")</f>
        <v>LOW</v>
      </c>
      <c r="F195" s="4">
        <v>0</v>
      </c>
      <c r="G195" s="4" t="b">
        <f>AND(Table1[[#This Row],[BasePay]]&gt;V$4,Table1[[#This Row],[Benefits]]&gt;35000)</f>
        <v>0</v>
      </c>
      <c r="H195" s="4">
        <v>27413.919999999998</v>
      </c>
      <c r="I195" s="4">
        <v>86657.22</v>
      </c>
      <c r="J195" s="3" t="s">
        <v>12</v>
      </c>
      <c r="K195" s="10" t="b">
        <f>OR(Table1[[#This Row],[BasePay]]&gt;100000,Table1[[#This Row],[Benefits]]&gt;35000)</f>
        <v>0</v>
      </c>
    </row>
    <row r="196" spans="1:11" x14ac:dyDescent="0.25">
      <c r="A196" s="2">
        <v>132684</v>
      </c>
      <c r="B196" s="3" t="s">
        <v>13</v>
      </c>
      <c r="C196" s="3" t="s">
        <v>9</v>
      </c>
      <c r="D196" s="4">
        <v>58671.65</v>
      </c>
      <c r="E196" s="4" t="str">
        <f>IF(D196&gt;=V$4,"HIGH","LOW")</f>
        <v>LOW</v>
      </c>
      <c r="F196" s="4">
        <v>0</v>
      </c>
      <c r="G196" s="4" t="b">
        <f>AND(Table1[[#This Row],[BasePay]]&gt;V$4,Table1[[#This Row],[Benefits]]&gt;35000)</f>
        <v>0</v>
      </c>
      <c r="H196" s="4">
        <v>27146.37</v>
      </c>
      <c r="I196" s="4">
        <v>85818.02</v>
      </c>
      <c r="J196" s="3" t="s">
        <v>12</v>
      </c>
      <c r="K196" s="10" t="b">
        <f>OR(Table1[[#This Row],[BasePay]]&gt;100000,Table1[[#This Row],[Benefits]]&gt;35000)</f>
        <v>0</v>
      </c>
    </row>
    <row r="197" spans="1:11" x14ac:dyDescent="0.25">
      <c r="A197" s="2">
        <v>132686</v>
      </c>
      <c r="B197" s="3"/>
      <c r="C197" s="3"/>
      <c r="D197" s="4"/>
      <c r="E197" s="4"/>
      <c r="F197" s="4"/>
      <c r="G197" s="4"/>
      <c r="H197" s="4"/>
      <c r="I197" s="4"/>
      <c r="J197" s="3"/>
      <c r="K197" s="3"/>
    </row>
    <row r="198" spans="1:11" x14ac:dyDescent="0.25">
      <c r="A198" s="2">
        <v>132685</v>
      </c>
      <c r="B198" s="3"/>
      <c r="C198" s="3"/>
      <c r="D198" s="4"/>
      <c r="E198" s="4"/>
      <c r="F198" s="4"/>
      <c r="G198" s="4"/>
      <c r="H198" s="4"/>
      <c r="I198" s="4"/>
      <c r="J198" s="3"/>
      <c r="K198" s="3"/>
    </row>
    <row r="199" spans="1:11" x14ac:dyDescent="0.25">
      <c r="A199" s="2">
        <v>132688</v>
      </c>
      <c r="B199" s="3"/>
      <c r="C199" s="3"/>
      <c r="D199" s="4"/>
      <c r="E199" s="4"/>
      <c r="F199" s="4"/>
      <c r="G199" s="4"/>
      <c r="H199" s="4"/>
      <c r="I199" s="4"/>
      <c r="J199" s="3"/>
      <c r="K199" s="3"/>
    </row>
    <row r="200" spans="1:11" x14ac:dyDescent="0.25">
      <c r="A200" s="2">
        <v>132705</v>
      </c>
      <c r="B200" s="3"/>
      <c r="C200" s="3"/>
      <c r="D200" s="4"/>
      <c r="E200" s="4"/>
      <c r="F200" s="4"/>
      <c r="G200" s="4"/>
      <c r="H200" s="4"/>
      <c r="I200" s="4"/>
      <c r="J200" s="3"/>
      <c r="K200" s="3"/>
    </row>
    <row r="201" spans="1:11" x14ac:dyDescent="0.25">
      <c r="A201" s="2">
        <v>132741</v>
      </c>
      <c r="B201" s="3"/>
      <c r="C201" s="3"/>
      <c r="D201" s="4"/>
      <c r="E201" s="4"/>
      <c r="F201" s="4"/>
      <c r="G201" s="4"/>
      <c r="H201" s="4"/>
      <c r="I201" s="4"/>
      <c r="J201" s="3"/>
      <c r="K201" s="3"/>
    </row>
    <row r="202" spans="1:11" x14ac:dyDescent="0.25">
      <c r="A202" s="2">
        <v>133875</v>
      </c>
      <c r="B202" s="3"/>
      <c r="C202" s="3"/>
      <c r="D202" s="4"/>
      <c r="E202" s="4"/>
      <c r="F202" s="4"/>
      <c r="G202" s="4"/>
      <c r="H202" s="4"/>
      <c r="I202" s="4"/>
      <c r="J202" s="3"/>
      <c r="K202" s="3"/>
    </row>
    <row r="203" spans="1:11" x14ac:dyDescent="0.25">
      <c r="A203" s="2">
        <v>133304</v>
      </c>
      <c r="B203" s="3"/>
      <c r="C203" s="3"/>
      <c r="D203" s="4"/>
      <c r="E203" s="4"/>
      <c r="F203" s="4"/>
      <c r="G203" s="4"/>
      <c r="H203" s="4"/>
      <c r="I203" s="4"/>
      <c r="J203" s="3"/>
      <c r="K203" s="3"/>
    </row>
    <row r="204" spans="1:11" x14ac:dyDescent="0.25">
      <c r="A204" s="2">
        <v>136181</v>
      </c>
      <c r="B204" s="3"/>
      <c r="C204" s="3"/>
      <c r="D204" s="4"/>
      <c r="E204" s="4"/>
      <c r="F204" s="4"/>
      <c r="G204" s="4"/>
      <c r="H204" s="4"/>
      <c r="I204" s="4"/>
      <c r="J204" s="3"/>
      <c r="K204" s="3"/>
    </row>
    <row r="205" spans="1:11" x14ac:dyDescent="0.25">
      <c r="A205" s="2">
        <v>133619</v>
      </c>
      <c r="B205" s="3"/>
      <c r="C205" s="3"/>
      <c r="D205" s="4"/>
      <c r="E205" s="4"/>
      <c r="F205" s="4"/>
      <c r="G205" s="4"/>
      <c r="H205" s="4"/>
      <c r="I205" s="4"/>
      <c r="J205" s="3"/>
      <c r="K205" s="3"/>
    </row>
    <row r="206" spans="1:11" x14ac:dyDescent="0.25">
      <c r="A206" s="2">
        <v>133620</v>
      </c>
      <c r="B206" s="3"/>
      <c r="C206" s="3"/>
      <c r="D206" s="4"/>
      <c r="E206" s="4"/>
      <c r="F206" s="4"/>
      <c r="G206" s="4"/>
      <c r="H206" s="4"/>
      <c r="I206" s="4"/>
      <c r="J206" s="3"/>
      <c r="K206" s="3"/>
    </row>
    <row r="207" spans="1:11" x14ac:dyDescent="0.25">
      <c r="A207" s="2">
        <v>137786</v>
      </c>
      <c r="B207" s="3"/>
      <c r="C207" s="3"/>
      <c r="D207" s="4"/>
      <c r="E207" s="4"/>
      <c r="F207" s="4"/>
      <c r="G207" s="4"/>
      <c r="H207" s="4"/>
      <c r="I207" s="4"/>
      <c r="J207" s="3"/>
      <c r="K207" s="3"/>
    </row>
    <row r="208" spans="1:11" x14ac:dyDescent="0.25">
      <c r="A208" s="2">
        <v>137832</v>
      </c>
      <c r="B208" s="3"/>
      <c r="C208" s="3"/>
      <c r="D208" s="4"/>
      <c r="E208" s="4"/>
      <c r="F208" s="4"/>
      <c r="G208" s="4"/>
      <c r="H208" s="4"/>
      <c r="I208" s="4"/>
      <c r="J208" s="3"/>
      <c r="K208" s="3"/>
    </row>
    <row r="209" spans="1:11" x14ac:dyDescent="0.25">
      <c r="A209" s="2">
        <v>133842</v>
      </c>
      <c r="B209" s="3"/>
      <c r="C209" s="3"/>
      <c r="D209" s="4"/>
      <c r="E209" s="4"/>
      <c r="F209" s="4"/>
      <c r="G209" s="4"/>
      <c r="H209" s="4"/>
      <c r="I209" s="4"/>
      <c r="J209" s="3"/>
      <c r="K209" s="3"/>
    </row>
    <row r="210" spans="1:11" x14ac:dyDescent="0.25">
      <c r="A210" s="2">
        <v>134842</v>
      </c>
      <c r="B210" s="3"/>
      <c r="C210" s="3"/>
      <c r="D210" s="4"/>
      <c r="E210" s="4"/>
      <c r="F210" s="4"/>
      <c r="G210" s="4"/>
      <c r="H210" s="4"/>
      <c r="I210" s="4"/>
      <c r="J210" s="3"/>
      <c r="K210" s="3"/>
    </row>
    <row r="211" spans="1:11" x14ac:dyDescent="0.25">
      <c r="A211" s="2">
        <v>135386</v>
      </c>
      <c r="B211" s="3"/>
      <c r="C211" s="3"/>
      <c r="D211" s="4"/>
      <c r="E211" s="4"/>
      <c r="F211" s="4"/>
      <c r="G211" s="4"/>
      <c r="H211" s="4"/>
      <c r="I211" s="4"/>
      <c r="J211" s="3"/>
      <c r="K211" s="3"/>
    </row>
    <row r="212" spans="1:11" x14ac:dyDescent="0.25">
      <c r="A212" s="2">
        <v>136330</v>
      </c>
      <c r="B212" s="3"/>
      <c r="C212" s="3"/>
      <c r="D212" s="4"/>
      <c r="E212" s="4"/>
      <c r="F212" s="4"/>
      <c r="G212" s="4"/>
      <c r="H212" s="4"/>
      <c r="I212" s="4"/>
      <c r="J212" s="3"/>
      <c r="K212" s="3"/>
    </row>
    <row r="213" spans="1:11" x14ac:dyDescent="0.25">
      <c r="A213" s="2">
        <v>135864</v>
      </c>
      <c r="B213" s="3"/>
      <c r="C213" s="3"/>
      <c r="D213" s="4"/>
      <c r="E213" s="4"/>
      <c r="F213" s="4"/>
      <c r="G213" s="4"/>
      <c r="H213" s="4"/>
      <c r="I213" s="4"/>
      <c r="J213" s="3"/>
      <c r="K213" s="3"/>
    </row>
    <row r="214" spans="1:11" x14ac:dyDescent="0.25">
      <c r="A214" s="2">
        <v>136616</v>
      </c>
      <c r="B214" s="3"/>
      <c r="C214" s="3"/>
      <c r="D214" s="4"/>
      <c r="E214" s="4"/>
      <c r="F214" s="4"/>
      <c r="G214" s="4"/>
      <c r="H214" s="4"/>
      <c r="I214" s="4"/>
      <c r="J214" s="3"/>
      <c r="K214" s="3"/>
    </row>
    <row r="215" spans="1:11" x14ac:dyDescent="0.25">
      <c r="A215" s="2">
        <v>138836</v>
      </c>
      <c r="B215" s="3"/>
      <c r="C215" s="3"/>
      <c r="D215" s="4"/>
      <c r="E215" s="4"/>
      <c r="F215" s="4"/>
      <c r="G215" s="4"/>
      <c r="H215" s="4"/>
      <c r="I215" s="4"/>
      <c r="J215" s="3"/>
      <c r="K215" s="3"/>
    </row>
    <row r="216" spans="1:11" x14ac:dyDescent="0.25">
      <c r="A216" s="2">
        <v>137231</v>
      </c>
      <c r="B216" s="3"/>
      <c r="C216" s="3"/>
      <c r="D216" s="4"/>
      <c r="E216" s="4"/>
      <c r="F216" s="4"/>
      <c r="G216" s="4"/>
      <c r="H216" s="4"/>
      <c r="I216" s="4"/>
      <c r="J216" s="3"/>
      <c r="K216" s="3"/>
    </row>
    <row r="217" spans="1:11" x14ac:dyDescent="0.25">
      <c r="A217" s="2">
        <v>137706</v>
      </c>
      <c r="B217" s="3"/>
      <c r="C217" s="3"/>
      <c r="D217" s="4"/>
      <c r="E217" s="4"/>
      <c r="F217" s="4"/>
      <c r="G217" s="4"/>
      <c r="H217" s="4"/>
      <c r="I217" s="4"/>
      <c r="J217" s="3"/>
      <c r="K217" s="3"/>
    </row>
    <row r="218" spans="1:11" x14ac:dyDescent="0.25">
      <c r="A218" s="2">
        <v>139420</v>
      </c>
      <c r="B218" s="3"/>
      <c r="C218" s="3"/>
      <c r="D218" s="4"/>
      <c r="E218" s="4"/>
      <c r="F218" s="4"/>
      <c r="G218" s="4"/>
      <c r="H218" s="4"/>
      <c r="I218" s="4"/>
      <c r="J218" s="3"/>
      <c r="K218" s="3"/>
    </row>
    <row r="219" spans="1:11" x14ac:dyDescent="0.25">
      <c r="A219" s="2">
        <v>138611</v>
      </c>
      <c r="B219" s="3"/>
      <c r="C219" s="3"/>
      <c r="D219" s="4"/>
      <c r="E219" s="4"/>
      <c r="F219" s="4"/>
      <c r="G219" s="4"/>
      <c r="H219" s="4"/>
      <c r="I219" s="4"/>
      <c r="J219" s="3"/>
      <c r="K219" s="3"/>
    </row>
    <row r="220" spans="1:11" x14ac:dyDescent="0.25">
      <c r="A220" s="2">
        <v>138494</v>
      </c>
      <c r="B220" s="3"/>
      <c r="C220" s="3"/>
      <c r="D220" s="4"/>
      <c r="E220" s="4"/>
      <c r="F220" s="4"/>
      <c r="G220" s="4"/>
      <c r="H220" s="4"/>
      <c r="I220" s="4"/>
      <c r="J220" s="3"/>
      <c r="K220" s="3"/>
    </row>
    <row r="221" spans="1:11" x14ac:dyDescent="0.25">
      <c r="A221" s="2">
        <v>138774</v>
      </c>
      <c r="B221" s="3"/>
      <c r="C221" s="3"/>
      <c r="D221" s="4"/>
      <c r="E221" s="4"/>
      <c r="F221" s="4"/>
      <c r="G221" s="4"/>
      <c r="H221" s="4"/>
      <c r="I221" s="4"/>
      <c r="J221" s="3"/>
      <c r="K221" s="3"/>
    </row>
    <row r="222" spans="1:11" x14ac:dyDescent="0.25">
      <c r="A222" s="2">
        <v>140105</v>
      </c>
      <c r="B222" s="3"/>
      <c r="C222" s="3"/>
      <c r="D222" s="4"/>
      <c r="E222" s="4"/>
      <c r="F222" s="4"/>
      <c r="G222" s="4"/>
      <c r="H222" s="4"/>
      <c r="I222" s="4"/>
      <c r="J222" s="3"/>
      <c r="K222" s="3"/>
    </row>
    <row r="223" spans="1:11" x14ac:dyDescent="0.25">
      <c r="A223" s="2">
        <v>140200</v>
      </c>
      <c r="B223" s="3"/>
      <c r="C223" s="3"/>
      <c r="D223" s="4"/>
      <c r="E223" s="4"/>
      <c r="F223" s="4"/>
      <c r="G223" s="4"/>
      <c r="H223" s="4"/>
      <c r="I223" s="4"/>
      <c r="J223" s="3"/>
      <c r="K223" s="3"/>
    </row>
    <row r="224" spans="1:11" x14ac:dyDescent="0.25">
      <c r="A224" s="2">
        <v>139128</v>
      </c>
      <c r="B224" s="3"/>
      <c r="C224" s="3"/>
      <c r="D224" s="4"/>
      <c r="E224" s="4"/>
      <c r="F224" s="4"/>
      <c r="G224" s="4"/>
      <c r="H224" s="4"/>
      <c r="I224" s="4"/>
      <c r="J224" s="3"/>
      <c r="K224" s="3"/>
    </row>
    <row r="225" spans="1:11" x14ac:dyDescent="0.25">
      <c r="A225" s="2">
        <v>140448</v>
      </c>
      <c r="B225" s="3"/>
      <c r="C225" s="3"/>
      <c r="D225" s="4"/>
      <c r="E225" s="4"/>
      <c r="F225" s="4"/>
      <c r="G225" s="4"/>
      <c r="H225" s="4"/>
      <c r="I225" s="4"/>
      <c r="J225" s="3"/>
      <c r="K225" s="3"/>
    </row>
    <row r="226" spans="1:11" x14ac:dyDescent="0.25">
      <c r="A226" s="2">
        <v>140583</v>
      </c>
      <c r="B226" s="3"/>
      <c r="C226" s="3"/>
      <c r="D226" s="4"/>
      <c r="E226" s="4"/>
      <c r="F226" s="4"/>
      <c r="G226" s="4"/>
      <c r="H226" s="4"/>
      <c r="I226" s="4"/>
      <c r="J226" s="3"/>
      <c r="K226" s="3"/>
    </row>
    <row r="227" spans="1:11" x14ac:dyDescent="0.25">
      <c r="A227" s="2">
        <v>140793</v>
      </c>
      <c r="B227" s="3"/>
      <c r="C227" s="3"/>
      <c r="D227" s="4"/>
      <c r="E227" s="4"/>
      <c r="F227" s="4"/>
      <c r="G227" s="4"/>
      <c r="H227" s="4"/>
      <c r="I227" s="4"/>
      <c r="J227" s="3"/>
      <c r="K227" s="3"/>
    </row>
    <row r="228" spans="1:11" x14ac:dyDescent="0.25">
      <c r="A228" s="2">
        <v>139138</v>
      </c>
      <c r="B228" s="3"/>
      <c r="C228" s="3"/>
      <c r="D228" s="4"/>
      <c r="E228" s="4"/>
      <c r="F228" s="4"/>
      <c r="G228" s="4"/>
      <c r="H228" s="4"/>
      <c r="I228" s="4"/>
      <c r="J228" s="3"/>
      <c r="K228" s="3"/>
    </row>
    <row r="229" spans="1:11" x14ac:dyDescent="0.25">
      <c r="A229" s="2">
        <v>138421</v>
      </c>
      <c r="B229" s="3"/>
      <c r="C229" s="3"/>
      <c r="D229" s="4"/>
      <c r="E229" s="4"/>
      <c r="F229" s="4"/>
      <c r="G229" s="4"/>
      <c r="H229" s="4"/>
      <c r="I229" s="4"/>
      <c r="J229" s="3"/>
      <c r="K229" s="3"/>
    </row>
    <row r="230" spans="1:11" x14ac:dyDescent="0.25">
      <c r="A230" s="2">
        <v>141140</v>
      </c>
      <c r="B230" s="3"/>
      <c r="C230" s="3"/>
      <c r="D230" s="4"/>
      <c r="E230" s="4"/>
      <c r="F230" s="4"/>
      <c r="G230" s="4"/>
      <c r="H230" s="4"/>
      <c r="I230" s="4"/>
      <c r="J230" s="3"/>
      <c r="K230" s="3"/>
    </row>
    <row r="231" spans="1:11" x14ac:dyDescent="0.25">
      <c r="A231" s="2">
        <v>140093</v>
      </c>
      <c r="B231" s="3"/>
      <c r="C231" s="3"/>
      <c r="D231" s="4"/>
      <c r="E231" s="4"/>
      <c r="F231" s="4"/>
      <c r="G231" s="4"/>
      <c r="H231" s="4"/>
      <c r="I231" s="4"/>
      <c r="J231" s="3"/>
      <c r="K231" s="3"/>
    </row>
    <row r="232" spans="1:11" x14ac:dyDescent="0.25">
      <c r="A232" s="2">
        <v>140522</v>
      </c>
      <c r="B232" s="3"/>
      <c r="C232" s="3"/>
      <c r="D232" s="4"/>
      <c r="E232" s="4"/>
      <c r="F232" s="4"/>
      <c r="G232" s="4"/>
      <c r="H232" s="4"/>
      <c r="I232" s="4"/>
      <c r="J232" s="3"/>
      <c r="K232" s="3"/>
    </row>
    <row r="233" spans="1:11" x14ac:dyDescent="0.25">
      <c r="A233" s="2">
        <v>141085</v>
      </c>
      <c r="B233" s="3"/>
      <c r="C233" s="3"/>
      <c r="D233" s="4"/>
      <c r="E233" s="4"/>
      <c r="F233" s="4"/>
      <c r="G233" s="4"/>
      <c r="H233" s="4"/>
      <c r="I233" s="4"/>
      <c r="J233" s="3"/>
      <c r="K233" s="3"/>
    </row>
    <row r="234" spans="1:11" x14ac:dyDescent="0.25">
      <c r="A234" s="2">
        <v>141680</v>
      </c>
      <c r="B234" s="3"/>
      <c r="C234" s="3"/>
      <c r="D234" s="4"/>
      <c r="E234" s="4"/>
      <c r="F234" s="4"/>
      <c r="G234" s="4"/>
      <c r="H234" s="4"/>
      <c r="I234" s="4"/>
      <c r="J234" s="3"/>
      <c r="K234" s="3"/>
    </row>
    <row r="235" spans="1:11" x14ac:dyDescent="0.25">
      <c r="A235" s="2">
        <v>140640</v>
      </c>
      <c r="B235" s="3"/>
      <c r="C235" s="3"/>
      <c r="D235" s="4"/>
      <c r="E235" s="4"/>
      <c r="F235" s="4"/>
      <c r="G235" s="4"/>
      <c r="H235" s="4"/>
      <c r="I235" s="4"/>
      <c r="J235" s="3"/>
      <c r="K235" s="3"/>
    </row>
    <row r="236" spans="1:11" x14ac:dyDescent="0.25">
      <c r="A236" s="2">
        <v>140639</v>
      </c>
    </row>
    <row r="237" spans="1:11" x14ac:dyDescent="0.25">
      <c r="A237" s="2">
        <v>140638</v>
      </c>
    </row>
    <row r="238" spans="1:11" x14ac:dyDescent="0.25">
      <c r="A238" s="2">
        <v>140644</v>
      </c>
    </row>
    <row r="239" spans="1:11" x14ac:dyDescent="0.25">
      <c r="A239" s="2">
        <v>140670</v>
      </c>
    </row>
    <row r="240" spans="1:11" x14ac:dyDescent="0.25">
      <c r="A240" s="2">
        <v>140671</v>
      </c>
    </row>
    <row r="241" spans="1:1" x14ac:dyDescent="0.25">
      <c r="A241" s="2">
        <v>140695</v>
      </c>
    </row>
    <row r="242" spans="1:1" x14ac:dyDescent="0.25">
      <c r="A242" s="2">
        <v>140727</v>
      </c>
    </row>
    <row r="243" spans="1:1" x14ac:dyDescent="0.25">
      <c r="A243" s="2">
        <v>141004</v>
      </c>
    </row>
    <row r="244" spans="1:1" x14ac:dyDescent="0.25">
      <c r="A244" s="2">
        <v>142233</v>
      </c>
    </row>
    <row r="245" spans="1:1" x14ac:dyDescent="0.25">
      <c r="A245" s="2">
        <v>143493</v>
      </c>
    </row>
    <row r="246" spans="1:1" x14ac:dyDescent="0.25">
      <c r="A246" s="2">
        <v>143767</v>
      </c>
    </row>
    <row r="247" spans="1:1" x14ac:dyDescent="0.25">
      <c r="A247" s="2">
        <v>144812</v>
      </c>
    </row>
    <row r="248" spans="1:1" x14ac:dyDescent="0.25">
      <c r="A248" s="2">
        <v>146289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SANFRAN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Maine</dc:creator>
  <cp:lastModifiedBy>M P</cp:lastModifiedBy>
  <dcterms:created xsi:type="dcterms:W3CDTF">2019-07-04T03:36:48Z</dcterms:created>
  <dcterms:modified xsi:type="dcterms:W3CDTF">2025-03-19T17:05:17Z</dcterms:modified>
</cp:coreProperties>
</file>